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主管事務所別業務量\令和4年度主管事務所別検査関係業務量\"/>
    </mc:Choice>
  </mc:AlternateContent>
  <bookViews>
    <workbookView xWindow="0" yWindow="0" windowWidth="24000" windowHeight="9510"/>
  </bookViews>
  <sheets>
    <sheet name="令和4年度合計" sheetId="13" r:id="rId1"/>
    <sheet name="令和4年4月" sheetId="1" r:id="rId2"/>
    <sheet name="令和4年5月" sheetId="3" r:id="rId3"/>
    <sheet name="令和4年6月" sheetId="4" r:id="rId4"/>
    <sheet name="令和4年7月" sheetId="5" r:id="rId5"/>
    <sheet name="令和4年8月" sheetId="6" r:id="rId6"/>
    <sheet name="令和4年9月" sheetId="7" r:id="rId7"/>
    <sheet name="令和4年10月" sheetId="8" r:id="rId8"/>
    <sheet name="令和4年11月" sheetId="9" r:id="rId9"/>
    <sheet name="令和4年12月" sheetId="10" r:id="rId10"/>
    <sheet name="令和5年1月" sheetId="11" r:id="rId11"/>
    <sheet name="令和5年2月" sheetId="12" r:id="rId12"/>
    <sheet name="令和5年3月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令和4年10月!$A$1:$BC$106</definedName>
    <definedName name="_xlnm.Print_Area" localSheetId="8">令和4年11月!$A$1:$BC$106</definedName>
    <definedName name="_xlnm.Print_Area" localSheetId="9">令和4年12月!$A$1:$BC$106</definedName>
    <definedName name="_xlnm.Print_Area" localSheetId="1">令和4年4月!$A$1:$BD$106</definedName>
    <definedName name="_xlnm.Print_Area" localSheetId="2">令和4年5月!$A$1:$BC$106</definedName>
    <definedName name="_xlnm.Print_Area" localSheetId="3">令和4年6月!$A$1:$BC$106</definedName>
    <definedName name="_xlnm.Print_Area" localSheetId="4">令和4年7月!$A$1:$BD$106</definedName>
    <definedName name="_xlnm.Print_Area" localSheetId="5">令和4年8月!$A$1:$BC$106</definedName>
    <definedName name="_xlnm.Print_Area" localSheetId="6">令和4年9月!$A$1:$BC$106</definedName>
    <definedName name="_xlnm.Print_Area" localSheetId="0">令和4年度合計!$A$1:$BG$106</definedName>
    <definedName name="_xlnm.Print_Area" localSheetId="10">令和5年1月!$A$1:$BG$106</definedName>
    <definedName name="_xlnm.Print_Area" localSheetId="11">令和5年2月!$A$1:$BG$106</definedName>
    <definedName name="_xlnm.Print_Area" localSheetId="12">令和5年3月!$A$1:$BG$106</definedName>
    <definedName name="_xlnm.Print_Titles" localSheetId="7">令和4年10月!$A:$A,令和4年10月!$1:$5</definedName>
    <definedName name="_xlnm.Print_Titles" localSheetId="8">令和4年11月!$A:$A,令和4年11月!$1:$5</definedName>
    <definedName name="_xlnm.Print_Titles" localSheetId="9">令和4年12月!$A:$A,令和4年12月!$1:$5</definedName>
    <definedName name="_xlnm.Print_Titles" localSheetId="1">令和4年4月!$A:$A,令和4年4月!$1:$5</definedName>
    <definedName name="_xlnm.Print_Titles" localSheetId="2">令和4年5月!$A:$A,令和4年5月!$1:$5</definedName>
    <definedName name="_xlnm.Print_Titles" localSheetId="3">令和4年6月!$A:$A,令和4年6月!$1:$5</definedName>
    <definedName name="_xlnm.Print_Titles" localSheetId="4">令和4年7月!$A:$A,令和4年7月!$1:$5</definedName>
    <definedName name="_xlnm.Print_Titles" localSheetId="5">令和4年8月!$A:$A,令和4年8月!$1:$5</definedName>
    <definedName name="_xlnm.Print_Titles" localSheetId="6">令和4年9月!$A:$A,令和4年9月!$1:$5</definedName>
    <definedName name="_xlnm.Print_Titles" localSheetId="0">令和4年度合計!$A:$A,令和4年度合計!$1:$5</definedName>
    <definedName name="_xlnm.Print_Titles" localSheetId="10">令和5年1月!$A:$A,令和5年1月!$1:$5</definedName>
    <definedName name="_xlnm.Print_Titles" localSheetId="11">令和5年2月!$A:$A,令和5年2月!$1:$5</definedName>
    <definedName name="_xlnm.Print_Titles" localSheetId="12">令和5年3月!$A:$A,令和5年3月!$1:$5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4" l="1"/>
  <c r="I6" i="14"/>
  <c r="L6" i="14"/>
  <c r="S6" i="14"/>
  <c r="AB6" i="14"/>
  <c r="F7" i="14"/>
  <c r="I7" i="14"/>
  <c r="L7" i="14"/>
  <c r="S7" i="14"/>
  <c r="AB7" i="14"/>
  <c r="F8" i="14"/>
  <c r="I8" i="14"/>
  <c r="L8" i="14"/>
  <c r="S8" i="14"/>
  <c r="AB8" i="14"/>
  <c r="F9" i="14"/>
  <c r="I9" i="14"/>
  <c r="L9" i="14"/>
  <c r="S9" i="14"/>
  <c r="AB9" i="14"/>
  <c r="AB13" i="14" s="1"/>
  <c r="F10" i="14"/>
  <c r="I10" i="14"/>
  <c r="L10" i="14"/>
  <c r="S10" i="14"/>
  <c r="AB10" i="14"/>
  <c r="F11" i="14"/>
  <c r="I11" i="14"/>
  <c r="L11" i="14"/>
  <c r="S11" i="14"/>
  <c r="AB11" i="14"/>
  <c r="F12" i="14"/>
  <c r="I12" i="14"/>
  <c r="L12" i="14"/>
  <c r="S12" i="14"/>
  <c r="AB12" i="14"/>
  <c r="B13" i="14"/>
  <c r="C13" i="14"/>
  <c r="D13" i="14"/>
  <c r="E13" i="14"/>
  <c r="F13" i="14"/>
  <c r="G13" i="14"/>
  <c r="H13" i="14"/>
  <c r="J13" i="14"/>
  <c r="K13" i="14"/>
  <c r="M13" i="14"/>
  <c r="N13" i="14"/>
  <c r="O13" i="14"/>
  <c r="P13" i="14"/>
  <c r="Q13" i="14"/>
  <c r="R13" i="14"/>
  <c r="T13" i="14"/>
  <c r="U13" i="14"/>
  <c r="V13" i="14"/>
  <c r="W13" i="14"/>
  <c r="X13" i="14"/>
  <c r="Y13" i="14"/>
  <c r="Z13" i="14"/>
  <c r="AA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F14" i="14"/>
  <c r="I14" i="14"/>
  <c r="L14" i="14"/>
  <c r="S14" i="14"/>
  <c r="AB14" i="14"/>
  <c r="F15" i="14"/>
  <c r="I15" i="14"/>
  <c r="L15" i="14"/>
  <c r="S15" i="14"/>
  <c r="AB15" i="14"/>
  <c r="F16" i="14"/>
  <c r="I16" i="14"/>
  <c r="L16" i="14"/>
  <c r="S16" i="14"/>
  <c r="AB16" i="14"/>
  <c r="F17" i="14"/>
  <c r="I17" i="14"/>
  <c r="I23" i="14" s="1"/>
  <c r="L17" i="14"/>
  <c r="S17" i="14"/>
  <c r="AB17" i="14"/>
  <c r="F18" i="14"/>
  <c r="I18" i="14"/>
  <c r="L18" i="14"/>
  <c r="S18" i="14"/>
  <c r="AB18" i="14"/>
  <c r="F19" i="14"/>
  <c r="I19" i="14"/>
  <c r="L19" i="14"/>
  <c r="S19" i="14"/>
  <c r="AB19" i="14"/>
  <c r="F20" i="14"/>
  <c r="I20" i="14"/>
  <c r="L20" i="14"/>
  <c r="S20" i="14"/>
  <c r="AB20" i="14"/>
  <c r="F21" i="14"/>
  <c r="I21" i="14"/>
  <c r="L21" i="14"/>
  <c r="S21" i="14"/>
  <c r="AB21" i="14"/>
  <c r="F22" i="14"/>
  <c r="I22" i="14"/>
  <c r="L22" i="14"/>
  <c r="S22" i="14"/>
  <c r="AB22" i="14"/>
  <c r="B23" i="14"/>
  <c r="C23" i="14"/>
  <c r="D23" i="14"/>
  <c r="E23" i="14"/>
  <c r="G23" i="14"/>
  <c r="H23" i="14"/>
  <c r="J23" i="14"/>
  <c r="K23" i="14"/>
  <c r="M23" i="14"/>
  <c r="N23" i="14"/>
  <c r="O23" i="14"/>
  <c r="P23" i="14"/>
  <c r="Q23" i="14"/>
  <c r="R23" i="14"/>
  <c r="T23" i="14"/>
  <c r="U23" i="14"/>
  <c r="V23" i="14"/>
  <c r="W23" i="14"/>
  <c r="X23" i="14"/>
  <c r="Y23" i="14"/>
  <c r="Z23" i="14"/>
  <c r="AA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F24" i="14"/>
  <c r="I24" i="14"/>
  <c r="L24" i="14"/>
  <c r="S24" i="14"/>
  <c r="AB24" i="14"/>
  <c r="F25" i="14"/>
  <c r="I25" i="14"/>
  <c r="L25" i="14"/>
  <c r="S25" i="14"/>
  <c r="AB25" i="14"/>
  <c r="F26" i="14"/>
  <c r="I26" i="14"/>
  <c r="L26" i="14"/>
  <c r="S26" i="14"/>
  <c r="AB26" i="14"/>
  <c r="F27" i="14"/>
  <c r="I27" i="14"/>
  <c r="L27" i="14"/>
  <c r="S27" i="14"/>
  <c r="AB27" i="14"/>
  <c r="F28" i="14"/>
  <c r="I28" i="14"/>
  <c r="L28" i="14"/>
  <c r="S28" i="14"/>
  <c r="AB28" i="14"/>
  <c r="F29" i="14"/>
  <c r="I29" i="14"/>
  <c r="L29" i="14"/>
  <c r="S29" i="14"/>
  <c r="AB29" i="14"/>
  <c r="F30" i="14"/>
  <c r="I30" i="14"/>
  <c r="L30" i="14"/>
  <c r="S30" i="14"/>
  <c r="AB30" i="14"/>
  <c r="F31" i="14"/>
  <c r="I31" i="14"/>
  <c r="L31" i="14"/>
  <c r="S31" i="14"/>
  <c r="AB31" i="14"/>
  <c r="F32" i="14"/>
  <c r="I32" i="14"/>
  <c r="L32" i="14"/>
  <c r="S32" i="14"/>
  <c r="AB32" i="14"/>
  <c r="F33" i="14"/>
  <c r="I33" i="14"/>
  <c r="L33" i="14"/>
  <c r="S33" i="14"/>
  <c r="AB33" i="14"/>
  <c r="F34" i="14"/>
  <c r="I34" i="14"/>
  <c r="L34" i="14"/>
  <c r="S34" i="14"/>
  <c r="AB34" i="14"/>
  <c r="F35" i="14"/>
  <c r="I35" i="14"/>
  <c r="L35" i="14"/>
  <c r="S35" i="14"/>
  <c r="AB35" i="14"/>
  <c r="F36" i="14"/>
  <c r="I36" i="14"/>
  <c r="L36" i="14"/>
  <c r="S36" i="14"/>
  <c r="AB36" i="14"/>
  <c r="F37" i="14"/>
  <c r="I37" i="14"/>
  <c r="L37" i="14"/>
  <c r="S37" i="14"/>
  <c r="AB37" i="14"/>
  <c r="F38" i="14"/>
  <c r="I38" i="14"/>
  <c r="L38" i="14"/>
  <c r="S38" i="14"/>
  <c r="AB38" i="14"/>
  <c r="F39" i="14"/>
  <c r="I39" i="14"/>
  <c r="L39" i="14"/>
  <c r="S39" i="14"/>
  <c r="AB39" i="14"/>
  <c r="F40" i="14"/>
  <c r="I40" i="14"/>
  <c r="L40" i="14"/>
  <c r="S40" i="14"/>
  <c r="AB40" i="14"/>
  <c r="F41" i="14"/>
  <c r="I41" i="14"/>
  <c r="L41" i="14"/>
  <c r="S41" i="14"/>
  <c r="AB41" i="14"/>
  <c r="F42" i="14"/>
  <c r="I42" i="14"/>
  <c r="L42" i="14"/>
  <c r="S42" i="14"/>
  <c r="AB42" i="14"/>
  <c r="F43" i="14"/>
  <c r="I43" i="14"/>
  <c r="L43" i="14"/>
  <c r="S43" i="14"/>
  <c r="AB43" i="14"/>
  <c r="F44" i="14"/>
  <c r="I44" i="14"/>
  <c r="L44" i="14"/>
  <c r="S44" i="14"/>
  <c r="AB44" i="14"/>
  <c r="F45" i="14"/>
  <c r="I45" i="14"/>
  <c r="L45" i="14"/>
  <c r="S45" i="14"/>
  <c r="AB45" i="14"/>
  <c r="F46" i="14"/>
  <c r="I46" i="14"/>
  <c r="L46" i="14"/>
  <c r="S46" i="14"/>
  <c r="AB46" i="14"/>
  <c r="B47" i="14"/>
  <c r="C47" i="14"/>
  <c r="D47" i="14"/>
  <c r="E47" i="14"/>
  <c r="F47" i="14"/>
  <c r="G47" i="14"/>
  <c r="H47" i="14"/>
  <c r="J47" i="14"/>
  <c r="K47" i="14"/>
  <c r="M47" i="14"/>
  <c r="N47" i="14"/>
  <c r="O47" i="14"/>
  <c r="P47" i="14"/>
  <c r="Q47" i="14"/>
  <c r="R47" i="14"/>
  <c r="T47" i="14"/>
  <c r="U47" i="14"/>
  <c r="V47" i="14"/>
  <c r="W47" i="14"/>
  <c r="X47" i="14"/>
  <c r="Y47" i="14"/>
  <c r="Z47" i="14"/>
  <c r="AA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F48" i="14"/>
  <c r="I48" i="14"/>
  <c r="L48" i="14"/>
  <c r="S48" i="14"/>
  <c r="AB48" i="14"/>
  <c r="AB54" i="14" s="1"/>
  <c r="F49" i="14"/>
  <c r="I49" i="14"/>
  <c r="L49" i="14"/>
  <c r="L54" i="14" s="1"/>
  <c r="S49" i="14"/>
  <c r="AB49" i="14"/>
  <c r="F50" i="14"/>
  <c r="I50" i="14"/>
  <c r="L50" i="14"/>
  <c r="S50" i="14"/>
  <c r="AB50" i="14"/>
  <c r="F51" i="14"/>
  <c r="I51" i="14"/>
  <c r="I54" i="14" s="1"/>
  <c r="L51" i="14"/>
  <c r="S51" i="14"/>
  <c r="AB51" i="14"/>
  <c r="F52" i="14"/>
  <c r="I52" i="14"/>
  <c r="L52" i="14"/>
  <c r="S52" i="14"/>
  <c r="AB52" i="14"/>
  <c r="F53" i="14"/>
  <c r="I53" i="14"/>
  <c r="L53" i="14"/>
  <c r="S53" i="14"/>
  <c r="AB53" i="14"/>
  <c r="B54" i="14"/>
  <c r="C54" i="14"/>
  <c r="D54" i="14"/>
  <c r="E54" i="14"/>
  <c r="G54" i="14"/>
  <c r="H54" i="14"/>
  <c r="J54" i="14"/>
  <c r="K54" i="14"/>
  <c r="M54" i="14"/>
  <c r="N54" i="14"/>
  <c r="O54" i="14"/>
  <c r="P54" i="14"/>
  <c r="Q54" i="14"/>
  <c r="R54" i="14"/>
  <c r="T54" i="14"/>
  <c r="U54" i="14"/>
  <c r="V54" i="14"/>
  <c r="W54" i="14"/>
  <c r="X54" i="14"/>
  <c r="Y54" i="14"/>
  <c r="Z54" i="14"/>
  <c r="AA54" i="14"/>
  <c r="AC54" i="14"/>
  <c r="AD54" i="14"/>
  <c r="AE54" i="14"/>
  <c r="AE106" i="14" s="1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F55" i="14"/>
  <c r="F65" i="14" s="1"/>
  <c r="I55" i="14"/>
  <c r="L55" i="14"/>
  <c r="S55" i="14"/>
  <c r="AB55" i="14"/>
  <c r="F56" i="14"/>
  <c r="I56" i="14"/>
  <c r="L56" i="14"/>
  <c r="S56" i="14"/>
  <c r="AB56" i="14"/>
  <c r="F57" i="14"/>
  <c r="I57" i="14"/>
  <c r="L57" i="14"/>
  <c r="S57" i="14"/>
  <c r="AB57" i="14"/>
  <c r="F58" i="14"/>
  <c r="I58" i="14"/>
  <c r="L58" i="14"/>
  <c r="S58" i="14"/>
  <c r="AB58" i="14"/>
  <c r="F59" i="14"/>
  <c r="I59" i="14"/>
  <c r="L59" i="14"/>
  <c r="S59" i="14"/>
  <c r="AB59" i="14"/>
  <c r="F60" i="14"/>
  <c r="I60" i="14"/>
  <c r="L60" i="14"/>
  <c r="S60" i="14"/>
  <c r="AB60" i="14"/>
  <c r="F61" i="14"/>
  <c r="I61" i="14"/>
  <c r="L61" i="14"/>
  <c r="S61" i="14"/>
  <c r="AB61" i="14"/>
  <c r="F62" i="14"/>
  <c r="I62" i="14"/>
  <c r="L62" i="14"/>
  <c r="S62" i="14"/>
  <c r="AB62" i="14"/>
  <c r="F63" i="14"/>
  <c r="I63" i="14"/>
  <c r="L63" i="14"/>
  <c r="S63" i="14"/>
  <c r="AB63" i="14"/>
  <c r="F64" i="14"/>
  <c r="I64" i="14"/>
  <c r="L64" i="14"/>
  <c r="S64" i="14"/>
  <c r="AB64" i="14"/>
  <c r="B65" i="14"/>
  <c r="C65" i="14"/>
  <c r="D65" i="14"/>
  <c r="E65" i="14"/>
  <c r="G65" i="14"/>
  <c r="H65" i="14"/>
  <c r="J65" i="14"/>
  <c r="K65" i="14"/>
  <c r="M65" i="14"/>
  <c r="N65" i="14"/>
  <c r="O65" i="14"/>
  <c r="P65" i="14"/>
  <c r="Q65" i="14"/>
  <c r="R65" i="14"/>
  <c r="T65" i="14"/>
  <c r="U65" i="14"/>
  <c r="V65" i="14"/>
  <c r="W65" i="14"/>
  <c r="X65" i="14"/>
  <c r="Y65" i="14"/>
  <c r="Z65" i="14"/>
  <c r="AA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F66" i="14"/>
  <c r="I66" i="14"/>
  <c r="L66" i="14"/>
  <c r="S66" i="14"/>
  <c r="AB66" i="14"/>
  <c r="F67" i="14"/>
  <c r="I67" i="14"/>
  <c r="L67" i="14"/>
  <c r="S67" i="14"/>
  <c r="AB67" i="14"/>
  <c r="F68" i="14"/>
  <c r="I68" i="14"/>
  <c r="L68" i="14"/>
  <c r="S68" i="14"/>
  <c r="AB68" i="14"/>
  <c r="F69" i="14"/>
  <c r="I69" i="14"/>
  <c r="L69" i="14"/>
  <c r="S69" i="14"/>
  <c r="AB69" i="14"/>
  <c r="F70" i="14"/>
  <c r="I70" i="14"/>
  <c r="L70" i="14"/>
  <c r="S70" i="14"/>
  <c r="AB70" i="14"/>
  <c r="F71" i="14"/>
  <c r="I71" i="14"/>
  <c r="L71" i="14"/>
  <c r="S71" i="14"/>
  <c r="AB71" i="14"/>
  <c r="F72" i="14"/>
  <c r="I72" i="14"/>
  <c r="L72" i="14"/>
  <c r="S72" i="14"/>
  <c r="AB72" i="14"/>
  <c r="F73" i="14"/>
  <c r="I73" i="14"/>
  <c r="L73" i="14"/>
  <c r="S73" i="14"/>
  <c r="AB73" i="14"/>
  <c r="F74" i="14"/>
  <c r="I74" i="14"/>
  <c r="L74" i="14"/>
  <c r="S74" i="14"/>
  <c r="AB74" i="14"/>
  <c r="B75" i="14"/>
  <c r="C75" i="14"/>
  <c r="D75" i="14"/>
  <c r="E75" i="14"/>
  <c r="G75" i="14"/>
  <c r="H75" i="14"/>
  <c r="I75" i="14"/>
  <c r="J75" i="14"/>
  <c r="K75" i="14"/>
  <c r="M75" i="14"/>
  <c r="N75" i="14"/>
  <c r="O75" i="14"/>
  <c r="P75" i="14"/>
  <c r="Q75" i="14"/>
  <c r="R75" i="14"/>
  <c r="T75" i="14"/>
  <c r="U75" i="14"/>
  <c r="V75" i="14"/>
  <c r="W75" i="14"/>
  <c r="X75" i="14"/>
  <c r="Y75" i="14"/>
  <c r="Z75" i="14"/>
  <c r="AA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Q106" i="14" s="1"/>
  <c r="AR75" i="14"/>
  <c r="AS75" i="14"/>
  <c r="F76" i="14"/>
  <c r="I76" i="14"/>
  <c r="L76" i="14"/>
  <c r="S76" i="14"/>
  <c r="AB76" i="14"/>
  <c r="F77" i="14"/>
  <c r="I77" i="14"/>
  <c r="L77" i="14"/>
  <c r="S77" i="14"/>
  <c r="AB77" i="14"/>
  <c r="F78" i="14"/>
  <c r="I78" i="14"/>
  <c r="L78" i="14"/>
  <c r="S78" i="14"/>
  <c r="S82" i="14" s="1"/>
  <c r="AB78" i="14"/>
  <c r="F79" i="14"/>
  <c r="I79" i="14"/>
  <c r="L79" i="14"/>
  <c r="S79" i="14"/>
  <c r="AB79" i="14"/>
  <c r="F80" i="14"/>
  <c r="I80" i="14"/>
  <c r="L80" i="14"/>
  <c r="S80" i="14"/>
  <c r="AB80" i="14"/>
  <c r="F81" i="14"/>
  <c r="I81" i="14"/>
  <c r="L81" i="14"/>
  <c r="S81" i="14"/>
  <c r="AB81" i="14"/>
  <c r="B82" i="14"/>
  <c r="C82" i="14"/>
  <c r="D82" i="14"/>
  <c r="E82" i="14"/>
  <c r="G82" i="14"/>
  <c r="H82" i="14"/>
  <c r="J82" i="14"/>
  <c r="K82" i="14"/>
  <c r="M82" i="14"/>
  <c r="N82" i="14"/>
  <c r="O82" i="14"/>
  <c r="P82" i="14"/>
  <c r="Q82" i="14"/>
  <c r="R82" i="14"/>
  <c r="T82" i="14"/>
  <c r="U82" i="14"/>
  <c r="V82" i="14"/>
  <c r="W82" i="14"/>
  <c r="X82" i="14"/>
  <c r="Y82" i="14"/>
  <c r="Z82" i="14"/>
  <c r="AA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F83" i="14"/>
  <c r="I83" i="14"/>
  <c r="L83" i="14"/>
  <c r="S83" i="14"/>
  <c r="S87" i="14" s="1"/>
  <c r="AB83" i="14"/>
  <c r="F84" i="14"/>
  <c r="I84" i="14"/>
  <c r="L84" i="14"/>
  <c r="S84" i="14"/>
  <c r="AB84" i="14"/>
  <c r="F85" i="14"/>
  <c r="I85" i="14"/>
  <c r="L85" i="14"/>
  <c r="S85" i="14"/>
  <c r="AB85" i="14"/>
  <c r="F86" i="14"/>
  <c r="I86" i="14"/>
  <c r="L86" i="14"/>
  <c r="S86" i="14"/>
  <c r="AB86" i="14"/>
  <c r="B87" i="14"/>
  <c r="C87" i="14"/>
  <c r="D87" i="14"/>
  <c r="E87" i="14"/>
  <c r="G87" i="14"/>
  <c r="H87" i="14"/>
  <c r="J87" i="14"/>
  <c r="K87" i="14"/>
  <c r="M87" i="14"/>
  <c r="N87" i="14"/>
  <c r="O87" i="14"/>
  <c r="P87" i="14"/>
  <c r="Q87" i="14"/>
  <c r="R87" i="14"/>
  <c r="T87" i="14"/>
  <c r="U87" i="14"/>
  <c r="V87" i="14"/>
  <c r="W87" i="14"/>
  <c r="X87" i="14"/>
  <c r="Y87" i="14"/>
  <c r="Z87" i="14"/>
  <c r="AA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F88" i="14"/>
  <c r="F101" i="14" s="1"/>
  <c r="I88" i="14"/>
  <c r="L88" i="14"/>
  <c r="S88" i="14"/>
  <c r="AB88" i="14"/>
  <c r="F89" i="14"/>
  <c r="I89" i="14"/>
  <c r="L89" i="14"/>
  <c r="S89" i="14"/>
  <c r="AB89" i="14"/>
  <c r="F90" i="14"/>
  <c r="I90" i="14"/>
  <c r="L90" i="14"/>
  <c r="S90" i="14"/>
  <c r="AB90" i="14"/>
  <c r="F91" i="14"/>
  <c r="I91" i="14"/>
  <c r="L91" i="14"/>
  <c r="S91" i="14"/>
  <c r="AB91" i="14"/>
  <c r="F92" i="14"/>
  <c r="I92" i="14"/>
  <c r="L92" i="14"/>
  <c r="S92" i="14"/>
  <c r="AB92" i="14"/>
  <c r="F93" i="14"/>
  <c r="I93" i="14"/>
  <c r="L93" i="14"/>
  <c r="S93" i="14"/>
  <c r="AB93" i="14"/>
  <c r="F94" i="14"/>
  <c r="I94" i="14"/>
  <c r="L94" i="14"/>
  <c r="S94" i="14"/>
  <c r="AB94" i="14"/>
  <c r="F95" i="14"/>
  <c r="I95" i="14"/>
  <c r="L95" i="14"/>
  <c r="S95" i="14"/>
  <c r="AB95" i="14"/>
  <c r="F96" i="14"/>
  <c r="I96" i="14"/>
  <c r="L96" i="14"/>
  <c r="S96" i="14"/>
  <c r="AB96" i="14"/>
  <c r="F97" i="14"/>
  <c r="I97" i="14"/>
  <c r="L97" i="14"/>
  <c r="S97" i="14"/>
  <c r="AB97" i="14"/>
  <c r="F98" i="14"/>
  <c r="I98" i="14"/>
  <c r="L98" i="14"/>
  <c r="S98" i="14"/>
  <c r="AB98" i="14"/>
  <c r="F99" i="14"/>
  <c r="I99" i="14"/>
  <c r="L99" i="14"/>
  <c r="S99" i="14"/>
  <c r="AB99" i="14"/>
  <c r="F100" i="14"/>
  <c r="I100" i="14"/>
  <c r="L100" i="14"/>
  <c r="S100" i="14"/>
  <c r="AB100" i="14"/>
  <c r="B101" i="14"/>
  <c r="C101" i="14"/>
  <c r="C106" i="14" s="1"/>
  <c r="D101" i="14"/>
  <c r="E101" i="14"/>
  <c r="G101" i="14"/>
  <c r="H101" i="14"/>
  <c r="J101" i="14"/>
  <c r="J106" i="14" s="1"/>
  <c r="K101" i="14"/>
  <c r="M101" i="14"/>
  <c r="N101" i="14"/>
  <c r="O101" i="14"/>
  <c r="P101" i="14"/>
  <c r="Q101" i="14"/>
  <c r="R101" i="14"/>
  <c r="T101" i="14"/>
  <c r="U101" i="14"/>
  <c r="V101" i="14"/>
  <c r="W101" i="14"/>
  <c r="X101" i="14"/>
  <c r="Y101" i="14"/>
  <c r="Z101" i="14"/>
  <c r="AA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F102" i="14"/>
  <c r="I102" i="14"/>
  <c r="L102" i="14"/>
  <c r="S102" i="14"/>
  <c r="S105" i="14" s="1"/>
  <c r="AB102" i="14"/>
  <c r="F103" i="14"/>
  <c r="I103" i="14"/>
  <c r="I105" i="14" s="1"/>
  <c r="L103" i="14"/>
  <c r="S103" i="14"/>
  <c r="AB103" i="14"/>
  <c r="F104" i="14"/>
  <c r="I104" i="14"/>
  <c r="L104" i="14"/>
  <c r="S104" i="14"/>
  <c r="AB104" i="14"/>
  <c r="B105" i="14"/>
  <c r="C105" i="14"/>
  <c r="D105" i="14"/>
  <c r="E105" i="14"/>
  <c r="G105" i="14"/>
  <c r="G106" i="14" s="1"/>
  <c r="H105" i="14"/>
  <c r="J105" i="14"/>
  <c r="K105" i="14"/>
  <c r="K106" i="14" s="1"/>
  <c r="M105" i="14"/>
  <c r="N105" i="14"/>
  <c r="O105" i="14"/>
  <c r="P105" i="14"/>
  <c r="Q105" i="14"/>
  <c r="R105" i="14"/>
  <c r="T105" i="14"/>
  <c r="U105" i="14"/>
  <c r="V105" i="14"/>
  <c r="W105" i="14"/>
  <c r="W106" i="14" s="1"/>
  <c r="X105" i="14"/>
  <c r="Y105" i="14"/>
  <c r="Z105" i="14"/>
  <c r="AA105" i="14"/>
  <c r="AA106" i="14" s="1"/>
  <c r="AC105" i="14"/>
  <c r="AD105" i="14"/>
  <c r="AE105" i="14"/>
  <c r="AF105" i="14"/>
  <c r="AG105" i="14"/>
  <c r="AH105" i="14"/>
  <c r="AI105" i="14"/>
  <c r="AJ105" i="14"/>
  <c r="AK105" i="14"/>
  <c r="AL105" i="14"/>
  <c r="AM105" i="14"/>
  <c r="AM106" i="14" s="1"/>
  <c r="AN105" i="14"/>
  <c r="AO105" i="14"/>
  <c r="AP105" i="14"/>
  <c r="AQ105" i="14"/>
  <c r="AR105" i="14"/>
  <c r="AS105" i="14"/>
  <c r="O106" i="14"/>
  <c r="AI106" i="14"/>
  <c r="D106" i="14" l="1"/>
  <c r="S54" i="14"/>
  <c r="F54" i="14"/>
  <c r="AB47" i="14"/>
  <c r="I47" i="14"/>
  <c r="L47" i="14"/>
  <c r="S47" i="14"/>
  <c r="L23" i="14"/>
  <c r="S23" i="14"/>
  <c r="AB23" i="14"/>
  <c r="F23" i="14"/>
  <c r="I13" i="14"/>
  <c r="L13" i="14"/>
  <c r="S13" i="14"/>
  <c r="R106" i="14"/>
  <c r="N106" i="14"/>
  <c r="Q106" i="14"/>
  <c r="M106" i="14"/>
  <c r="H106" i="14"/>
  <c r="Z106" i="14"/>
  <c r="V106" i="14"/>
  <c r="Y106" i="14"/>
  <c r="U106" i="14"/>
  <c r="P106" i="14"/>
  <c r="L105" i="14"/>
  <c r="AB105" i="14"/>
  <c r="F105" i="14"/>
  <c r="AP106" i="14"/>
  <c r="AL106" i="14"/>
  <c r="AH106" i="14"/>
  <c r="AD106" i="14"/>
  <c r="B106" i="14"/>
  <c r="L101" i="14"/>
  <c r="S101" i="14"/>
  <c r="AB101" i="14"/>
  <c r="I101" i="14"/>
  <c r="I106" i="14" s="1"/>
  <c r="L87" i="14"/>
  <c r="AB87" i="14"/>
  <c r="F87" i="14"/>
  <c r="I87" i="14"/>
  <c r="AB82" i="14"/>
  <c r="F82" i="14"/>
  <c r="I82" i="14"/>
  <c r="L82" i="14"/>
  <c r="AS106" i="14"/>
  <c r="AO106" i="14"/>
  <c r="AK106" i="14"/>
  <c r="AG106" i="14"/>
  <c r="AC106" i="14"/>
  <c r="E106" i="14"/>
  <c r="L75" i="14"/>
  <c r="S75" i="14"/>
  <c r="AB75" i="14"/>
  <c r="F75" i="14"/>
  <c r="S65" i="14"/>
  <c r="AB65" i="14"/>
  <c r="I65" i="14"/>
  <c r="L65" i="14"/>
  <c r="AR106" i="14"/>
  <c r="AN106" i="14"/>
  <c r="AJ106" i="14"/>
  <c r="AF106" i="14"/>
  <c r="X106" i="14"/>
  <c r="T106" i="14"/>
  <c r="F6" i="13"/>
  <c r="I6" i="13"/>
  <c r="L6" i="13"/>
  <c r="S6" i="13"/>
  <c r="AB6" i="13"/>
  <c r="F7" i="13"/>
  <c r="I7" i="13"/>
  <c r="L7" i="13"/>
  <c r="S7" i="13"/>
  <c r="AB7" i="13"/>
  <c r="F8" i="13"/>
  <c r="I8" i="13"/>
  <c r="L8" i="13"/>
  <c r="S8" i="13"/>
  <c r="AB8" i="13"/>
  <c r="F9" i="13"/>
  <c r="I9" i="13"/>
  <c r="L9" i="13"/>
  <c r="S9" i="13"/>
  <c r="AB9" i="13"/>
  <c r="AB13" i="13" s="1"/>
  <c r="F10" i="13"/>
  <c r="I10" i="13"/>
  <c r="L10" i="13"/>
  <c r="S10" i="13"/>
  <c r="AB10" i="13"/>
  <c r="F11" i="13"/>
  <c r="I11" i="13"/>
  <c r="L11" i="13"/>
  <c r="S11" i="13"/>
  <c r="AB11" i="13"/>
  <c r="F12" i="13"/>
  <c r="I12" i="13"/>
  <c r="L12" i="13"/>
  <c r="S12" i="13"/>
  <c r="AB12" i="13"/>
  <c r="B13" i="13"/>
  <c r="C13" i="13"/>
  <c r="D13" i="13"/>
  <c r="E13" i="13"/>
  <c r="F13" i="13"/>
  <c r="G13" i="13"/>
  <c r="H13" i="13"/>
  <c r="J13" i="13"/>
  <c r="K13" i="13"/>
  <c r="M13" i="13"/>
  <c r="N13" i="13"/>
  <c r="O13" i="13"/>
  <c r="P13" i="13"/>
  <c r="Q13" i="13"/>
  <c r="R13" i="13"/>
  <c r="T13" i="13"/>
  <c r="U13" i="13"/>
  <c r="V13" i="13"/>
  <c r="W13" i="13"/>
  <c r="X13" i="13"/>
  <c r="Y13" i="13"/>
  <c r="Z13" i="13"/>
  <c r="AA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F14" i="13"/>
  <c r="I14" i="13"/>
  <c r="L14" i="13"/>
  <c r="S14" i="13"/>
  <c r="AB14" i="13"/>
  <c r="F15" i="13"/>
  <c r="I15" i="13"/>
  <c r="L15" i="13"/>
  <c r="S15" i="13"/>
  <c r="AB15" i="13"/>
  <c r="F16" i="13"/>
  <c r="I16" i="13"/>
  <c r="L16" i="13"/>
  <c r="S16" i="13"/>
  <c r="AB16" i="13"/>
  <c r="F17" i="13"/>
  <c r="I17" i="13"/>
  <c r="I23" i="13" s="1"/>
  <c r="L17" i="13"/>
  <c r="S17" i="13"/>
  <c r="AB17" i="13"/>
  <c r="F18" i="13"/>
  <c r="I18" i="13"/>
  <c r="L18" i="13"/>
  <c r="S18" i="13"/>
  <c r="AB18" i="13"/>
  <c r="F19" i="13"/>
  <c r="I19" i="13"/>
  <c r="L19" i="13"/>
  <c r="S19" i="13"/>
  <c r="AB19" i="13"/>
  <c r="F20" i="13"/>
  <c r="I20" i="13"/>
  <c r="L20" i="13"/>
  <c r="S20" i="13"/>
  <c r="AB20" i="13"/>
  <c r="F21" i="13"/>
  <c r="I21" i="13"/>
  <c r="L21" i="13"/>
  <c r="S21" i="13"/>
  <c r="AB21" i="13"/>
  <c r="F22" i="13"/>
  <c r="I22" i="13"/>
  <c r="L22" i="13"/>
  <c r="S22" i="13"/>
  <c r="AB22" i="13"/>
  <c r="B23" i="13"/>
  <c r="C23" i="13"/>
  <c r="D23" i="13"/>
  <c r="E23" i="13"/>
  <c r="G23" i="13"/>
  <c r="H23" i="13"/>
  <c r="J23" i="13"/>
  <c r="K23" i="13"/>
  <c r="M23" i="13"/>
  <c r="N23" i="13"/>
  <c r="O23" i="13"/>
  <c r="P23" i="13"/>
  <c r="Q23" i="13"/>
  <c r="R23" i="13"/>
  <c r="T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F24" i="13"/>
  <c r="I24" i="13"/>
  <c r="L24" i="13"/>
  <c r="S24" i="13"/>
  <c r="AB24" i="13"/>
  <c r="F25" i="13"/>
  <c r="I25" i="13"/>
  <c r="L25" i="13"/>
  <c r="S25" i="13"/>
  <c r="AB25" i="13"/>
  <c r="F26" i="13"/>
  <c r="I26" i="13"/>
  <c r="L26" i="13"/>
  <c r="S26" i="13"/>
  <c r="AB26" i="13"/>
  <c r="F27" i="13"/>
  <c r="I27" i="13"/>
  <c r="L27" i="13"/>
  <c r="S27" i="13"/>
  <c r="AB27" i="13"/>
  <c r="F28" i="13"/>
  <c r="I28" i="13"/>
  <c r="L28" i="13"/>
  <c r="S28" i="13"/>
  <c r="AB28" i="13"/>
  <c r="F29" i="13"/>
  <c r="I29" i="13"/>
  <c r="L29" i="13"/>
  <c r="S29" i="13"/>
  <c r="AB29" i="13"/>
  <c r="F30" i="13"/>
  <c r="I30" i="13"/>
  <c r="L30" i="13"/>
  <c r="S30" i="13"/>
  <c r="AB30" i="13"/>
  <c r="F31" i="13"/>
  <c r="I31" i="13"/>
  <c r="L31" i="13"/>
  <c r="S31" i="13"/>
  <c r="AB31" i="13"/>
  <c r="F32" i="13"/>
  <c r="I32" i="13"/>
  <c r="L32" i="13"/>
  <c r="S32" i="13"/>
  <c r="AB32" i="13"/>
  <c r="F33" i="13"/>
  <c r="I33" i="13"/>
  <c r="L33" i="13"/>
  <c r="S33" i="13"/>
  <c r="AB33" i="13"/>
  <c r="F34" i="13"/>
  <c r="I34" i="13"/>
  <c r="L34" i="13"/>
  <c r="S34" i="13"/>
  <c r="AB34" i="13"/>
  <c r="F35" i="13"/>
  <c r="I35" i="13"/>
  <c r="L35" i="13"/>
  <c r="S35" i="13"/>
  <c r="AB35" i="13"/>
  <c r="F36" i="13"/>
  <c r="I36" i="13"/>
  <c r="L36" i="13"/>
  <c r="S36" i="13"/>
  <c r="AB36" i="13"/>
  <c r="F37" i="13"/>
  <c r="I37" i="13"/>
  <c r="L37" i="13"/>
  <c r="S37" i="13"/>
  <c r="AB37" i="13"/>
  <c r="F38" i="13"/>
  <c r="I38" i="13"/>
  <c r="L38" i="13"/>
  <c r="S38" i="13"/>
  <c r="AB38" i="13"/>
  <c r="F39" i="13"/>
  <c r="I39" i="13"/>
  <c r="L39" i="13"/>
  <c r="S39" i="13"/>
  <c r="AB39" i="13"/>
  <c r="F40" i="13"/>
  <c r="I40" i="13"/>
  <c r="L40" i="13"/>
  <c r="S40" i="13"/>
  <c r="AB40" i="13"/>
  <c r="F41" i="13"/>
  <c r="I41" i="13"/>
  <c r="L41" i="13"/>
  <c r="S41" i="13"/>
  <c r="AB41" i="13"/>
  <c r="F42" i="13"/>
  <c r="I42" i="13"/>
  <c r="L42" i="13"/>
  <c r="S42" i="13"/>
  <c r="AB42" i="13"/>
  <c r="F43" i="13"/>
  <c r="I43" i="13"/>
  <c r="L43" i="13"/>
  <c r="S43" i="13"/>
  <c r="AB43" i="13"/>
  <c r="F44" i="13"/>
  <c r="I44" i="13"/>
  <c r="L44" i="13"/>
  <c r="S44" i="13"/>
  <c r="AB44" i="13"/>
  <c r="F45" i="13"/>
  <c r="I45" i="13"/>
  <c r="L45" i="13"/>
  <c r="S45" i="13"/>
  <c r="AB45" i="13"/>
  <c r="F46" i="13"/>
  <c r="I46" i="13"/>
  <c r="L46" i="13"/>
  <c r="S46" i="13"/>
  <c r="AB46" i="13"/>
  <c r="B47" i="13"/>
  <c r="C47" i="13"/>
  <c r="D47" i="13"/>
  <c r="E47" i="13"/>
  <c r="F47" i="13"/>
  <c r="G47" i="13"/>
  <c r="H47" i="13"/>
  <c r="J47" i="13"/>
  <c r="K47" i="13"/>
  <c r="M47" i="13"/>
  <c r="N47" i="13"/>
  <c r="O47" i="13"/>
  <c r="P47" i="13"/>
  <c r="Q47" i="13"/>
  <c r="R47" i="13"/>
  <c r="T47" i="13"/>
  <c r="U47" i="13"/>
  <c r="V47" i="13"/>
  <c r="W47" i="13"/>
  <c r="X47" i="13"/>
  <c r="Y47" i="13"/>
  <c r="Z47" i="13"/>
  <c r="AA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F48" i="13"/>
  <c r="I48" i="13"/>
  <c r="L48" i="13"/>
  <c r="S48" i="13"/>
  <c r="AB48" i="13"/>
  <c r="AB54" i="13" s="1"/>
  <c r="F49" i="13"/>
  <c r="I49" i="13"/>
  <c r="L49" i="13"/>
  <c r="L54" i="13" s="1"/>
  <c r="S49" i="13"/>
  <c r="AB49" i="13"/>
  <c r="F50" i="13"/>
  <c r="I50" i="13"/>
  <c r="L50" i="13"/>
  <c r="S50" i="13"/>
  <c r="AB50" i="13"/>
  <c r="F51" i="13"/>
  <c r="I51" i="13"/>
  <c r="I54" i="13" s="1"/>
  <c r="L51" i="13"/>
  <c r="S51" i="13"/>
  <c r="AB51" i="13"/>
  <c r="F52" i="13"/>
  <c r="I52" i="13"/>
  <c r="L52" i="13"/>
  <c r="S52" i="13"/>
  <c r="AB52" i="13"/>
  <c r="F53" i="13"/>
  <c r="I53" i="13"/>
  <c r="L53" i="13"/>
  <c r="S53" i="13"/>
  <c r="AB53" i="13"/>
  <c r="B54" i="13"/>
  <c r="C54" i="13"/>
  <c r="D54" i="13"/>
  <c r="E54" i="13"/>
  <c r="G54" i="13"/>
  <c r="H54" i="13"/>
  <c r="J54" i="13"/>
  <c r="K54" i="13"/>
  <c r="M54" i="13"/>
  <c r="N54" i="13"/>
  <c r="O54" i="13"/>
  <c r="P54" i="13"/>
  <c r="Q54" i="13"/>
  <c r="R54" i="13"/>
  <c r="T54" i="13"/>
  <c r="U54" i="13"/>
  <c r="V54" i="13"/>
  <c r="W54" i="13"/>
  <c r="X54" i="13"/>
  <c r="Y54" i="13"/>
  <c r="Z54" i="13"/>
  <c r="AA54" i="13"/>
  <c r="AC54" i="13"/>
  <c r="AD54" i="13"/>
  <c r="AE54" i="13"/>
  <c r="AE106" i="13" s="1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F55" i="13"/>
  <c r="F65" i="13" s="1"/>
  <c r="I55" i="13"/>
  <c r="L55" i="13"/>
  <c r="S55" i="13"/>
  <c r="AB55" i="13"/>
  <c r="F56" i="13"/>
  <c r="I56" i="13"/>
  <c r="L56" i="13"/>
  <c r="S56" i="13"/>
  <c r="AB56" i="13"/>
  <c r="F57" i="13"/>
  <c r="I57" i="13"/>
  <c r="L57" i="13"/>
  <c r="S57" i="13"/>
  <c r="AB57" i="13"/>
  <c r="F58" i="13"/>
  <c r="I58" i="13"/>
  <c r="L58" i="13"/>
  <c r="S58" i="13"/>
  <c r="AB58" i="13"/>
  <c r="F59" i="13"/>
  <c r="I59" i="13"/>
  <c r="L59" i="13"/>
  <c r="S59" i="13"/>
  <c r="AB59" i="13"/>
  <c r="F60" i="13"/>
  <c r="I60" i="13"/>
  <c r="L60" i="13"/>
  <c r="S60" i="13"/>
  <c r="AB60" i="13"/>
  <c r="F61" i="13"/>
  <c r="I61" i="13"/>
  <c r="L61" i="13"/>
  <c r="S61" i="13"/>
  <c r="AB61" i="13"/>
  <c r="F62" i="13"/>
  <c r="I62" i="13"/>
  <c r="L62" i="13"/>
  <c r="S62" i="13"/>
  <c r="AB62" i="13"/>
  <c r="F63" i="13"/>
  <c r="I63" i="13"/>
  <c r="L63" i="13"/>
  <c r="S63" i="13"/>
  <c r="AB63" i="13"/>
  <c r="F64" i="13"/>
  <c r="I64" i="13"/>
  <c r="L64" i="13"/>
  <c r="S64" i="13"/>
  <c r="AB64" i="13"/>
  <c r="B65" i="13"/>
  <c r="C65" i="13"/>
  <c r="D65" i="13"/>
  <c r="E65" i="13"/>
  <c r="G65" i="13"/>
  <c r="H65" i="13"/>
  <c r="J65" i="13"/>
  <c r="K65" i="13"/>
  <c r="M65" i="13"/>
  <c r="N65" i="13"/>
  <c r="O65" i="13"/>
  <c r="P65" i="13"/>
  <c r="Q65" i="13"/>
  <c r="R65" i="13"/>
  <c r="T65" i="13"/>
  <c r="U65" i="13"/>
  <c r="V65" i="13"/>
  <c r="W65" i="13"/>
  <c r="X65" i="13"/>
  <c r="Y65" i="13"/>
  <c r="Z65" i="13"/>
  <c r="AA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F66" i="13"/>
  <c r="I66" i="13"/>
  <c r="L66" i="13"/>
  <c r="S66" i="13"/>
  <c r="AB66" i="13"/>
  <c r="F67" i="13"/>
  <c r="I67" i="13"/>
  <c r="L67" i="13"/>
  <c r="S67" i="13"/>
  <c r="AB67" i="13"/>
  <c r="F68" i="13"/>
  <c r="I68" i="13"/>
  <c r="L68" i="13"/>
  <c r="S68" i="13"/>
  <c r="AB68" i="13"/>
  <c r="F69" i="13"/>
  <c r="I69" i="13"/>
  <c r="L69" i="13"/>
  <c r="S69" i="13"/>
  <c r="AB69" i="13"/>
  <c r="F70" i="13"/>
  <c r="I70" i="13"/>
  <c r="L70" i="13"/>
  <c r="S70" i="13"/>
  <c r="AB70" i="13"/>
  <c r="F71" i="13"/>
  <c r="I71" i="13"/>
  <c r="L71" i="13"/>
  <c r="S71" i="13"/>
  <c r="AB71" i="13"/>
  <c r="F72" i="13"/>
  <c r="I72" i="13"/>
  <c r="L72" i="13"/>
  <c r="S72" i="13"/>
  <c r="AB72" i="13"/>
  <c r="F73" i="13"/>
  <c r="I73" i="13"/>
  <c r="L73" i="13"/>
  <c r="S73" i="13"/>
  <c r="AB73" i="13"/>
  <c r="F74" i="13"/>
  <c r="I74" i="13"/>
  <c r="L74" i="13"/>
  <c r="S74" i="13"/>
  <c r="AB74" i="13"/>
  <c r="B75" i="13"/>
  <c r="C75" i="13"/>
  <c r="C106" i="13" s="1"/>
  <c r="D75" i="13"/>
  <c r="E75" i="13"/>
  <c r="G75" i="13"/>
  <c r="H75" i="13"/>
  <c r="I75" i="13"/>
  <c r="J75" i="13"/>
  <c r="K75" i="13"/>
  <c r="M75" i="13"/>
  <c r="N75" i="13"/>
  <c r="O75" i="13"/>
  <c r="P75" i="13"/>
  <c r="Q75" i="13"/>
  <c r="R75" i="13"/>
  <c r="T75" i="13"/>
  <c r="U75" i="13"/>
  <c r="V75" i="13"/>
  <c r="W75" i="13"/>
  <c r="X75" i="13"/>
  <c r="Y75" i="13"/>
  <c r="Z75" i="13"/>
  <c r="AA75" i="13"/>
  <c r="AC75" i="13"/>
  <c r="AD75" i="13"/>
  <c r="AE75" i="13"/>
  <c r="AF75" i="13"/>
  <c r="AG75" i="13"/>
  <c r="AH75" i="13"/>
  <c r="AI75" i="13"/>
  <c r="AJ75" i="13"/>
  <c r="AK75" i="13"/>
  <c r="AL75" i="13"/>
  <c r="AM75" i="13"/>
  <c r="AM106" i="13" s="1"/>
  <c r="AN75" i="13"/>
  <c r="AO75" i="13"/>
  <c r="AP75" i="13"/>
  <c r="AQ75" i="13"/>
  <c r="AQ106" i="13" s="1"/>
  <c r="AR75" i="13"/>
  <c r="AS75" i="13"/>
  <c r="F76" i="13"/>
  <c r="I76" i="13"/>
  <c r="L76" i="13"/>
  <c r="S76" i="13"/>
  <c r="S82" i="13" s="1"/>
  <c r="AB76" i="13"/>
  <c r="F77" i="13"/>
  <c r="I77" i="13"/>
  <c r="L77" i="13"/>
  <c r="S77" i="13"/>
  <c r="AB77" i="13"/>
  <c r="F78" i="13"/>
  <c r="I78" i="13"/>
  <c r="L78" i="13"/>
  <c r="S78" i="13"/>
  <c r="AB78" i="13"/>
  <c r="F79" i="13"/>
  <c r="I79" i="13"/>
  <c r="L79" i="13"/>
  <c r="S79" i="13"/>
  <c r="AB79" i="13"/>
  <c r="F80" i="13"/>
  <c r="I80" i="13"/>
  <c r="L80" i="13"/>
  <c r="S80" i="13"/>
  <c r="AB80" i="13"/>
  <c r="F81" i="13"/>
  <c r="I81" i="13"/>
  <c r="L81" i="13"/>
  <c r="S81" i="13"/>
  <c r="AB81" i="13"/>
  <c r="B82" i="13"/>
  <c r="C82" i="13"/>
  <c r="D82" i="13"/>
  <c r="E82" i="13"/>
  <c r="G82" i="13"/>
  <c r="H82" i="13"/>
  <c r="J82" i="13"/>
  <c r="K82" i="13"/>
  <c r="M82" i="13"/>
  <c r="N82" i="13"/>
  <c r="O82" i="13"/>
  <c r="P82" i="13"/>
  <c r="Q82" i="13"/>
  <c r="R82" i="13"/>
  <c r="T82" i="13"/>
  <c r="U82" i="13"/>
  <c r="V82" i="13"/>
  <c r="W82" i="13"/>
  <c r="X82" i="13"/>
  <c r="Y82" i="13"/>
  <c r="Z82" i="13"/>
  <c r="AA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F83" i="13"/>
  <c r="I83" i="13"/>
  <c r="L83" i="13"/>
  <c r="S83" i="13"/>
  <c r="S87" i="13" s="1"/>
  <c r="AB83" i="13"/>
  <c r="F84" i="13"/>
  <c r="I84" i="13"/>
  <c r="L84" i="13"/>
  <c r="S84" i="13"/>
  <c r="AB84" i="13"/>
  <c r="F85" i="13"/>
  <c r="I85" i="13"/>
  <c r="L85" i="13"/>
  <c r="S85" i="13"/>
  <c r="AB85" i="13"/>
  <c r="F86" i="13"/>
  <c r="I86" i="13"/>
  <c r="L86" i="13"/>
  <c r="S86" i="13"/>
  <c r="AB86" i="13"/>
  <c r="B87" i="13"/>
  <c r="C87" i="13"/>
  <c r="D87" i="13"/>
  <c r="E87" i="13"/>
  <c r="G87" i="13"/>
  <c r="H87" i="13"/>
  <c r="J87" i="13"/>
  <c r="K87" i="13"/>
  <c r="M87" i="13"/>
  <c r="N87" i="13"/>
  <c r="O87" i="13"/>
  <c r="P87" i="13"/>
  <c r="Q87" i="13"/>
  <c r="R87" i="13"/>
  <c r="T87" i="13"/>
  <c r="U87" i="13"/>
  <c r="V87" i="13"/>
  <c r="W87" i="13"/>
  <c r="X87" i="13"/>
  <c r="Y87" i="13"/>
  <c r="Z87" i="13"/>
  <c r="AA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F88" i="13"/>
  <c r="F101" i="13" s="1"/>
  <c r="I88" i="13"/>
  <c r="L88" i="13"/>
  <c r="S88" i="13"/>
  <c r="AB88" i="13"/>
  <c r="F89" i="13"/>
  <c r="I89" i="13"/>
  <c r="L89" i="13"/>
  <c r="S89" i="13"/>
  <c r="AB89" i="13"/>
  <c r="F90" i="13"/>
  <c r="I90" i="13"/>
  <c r="L90" i="13"/>
  <c r="S90" i="13"/>
  <c r="AB90" i="13"/>
  <c r="F91" i="13"/>
  <c r="I91" i="13"/>
  <c r="L91" i="13"/>
  <c r="S91" i="13"/>
  <c r="AB91" i="13"/>
  <c r="F92" i="13"/>
  <c r="I92" i="13"/>
  <c r="L92" i="13"/>
  <c r="S92" i="13"/>
  <c r="AB92" i="13"/>
  <c r="F93" i="13"/>
  <c r="I93" i="13"/>
  <c r="L93" i="13"/>
  <c r="S93" i="13"/>
  <c r="AB93" i="13"/>
  <c r="F94" i="13"/>
  <c r="I94" i="13"/>
  <c r="L94" i="13"/>
  <c r="S94" i="13"/>
  <c r="AB94" i="13"/>
  <c r="F95" i="13"/>
  <c r="I95" i="13"/>
  <c r="L95" i="13"/>
  <c r="S95" i="13"/>
  <c r="AB95" i="13"/>
  <c r="F96" i="13"/>
  <c r="I96" i="13"/>
  <c r="L96" i="13"/>
  <c r="S96" i="13"/>
  <c r="AB96" i="13"/>
  <c r="F97" i="13"/>
  <c r="I97" i="13"/>
  <c r="L97" i="13"/>
  <c r="S97" i="13"/>
  <c r="AB97" i="13"/>
  <c r="F98" i="13"/>
  <c r="I98" i="13"/>
  <c r="L98" i="13"/>
  <c r="S98" i="13"/>
  <c r="AB98" i="13"/>
  <c r="F99" i="13"/>
  <c r="I99" i="13"/>
  <c r="L99" i="13"/>
  <c r="S99" i="13"/>
  <c r="AB99" i="13"/>
  <c r="F100" i="13"/>
  <c r="I100" i="13"/>
  <c r="L100" i="13"/>
  <c r="S100" i="13"/>
  <c r="AB100" i="13"/>
  <c r="B101" i="13"/>
  <c r="C101" i="13"/>
  <c r="D101" i="13"/>
  <c r="E101" i="13"/>
  <c r="G101" i="13"/>
  <c r="H101" i="13"/>
  <c r="J101" i="13"/>
  <c r="J106" i="13" s="1"/>
  <c r="K101" i="13"/>
  <c r="M101" i="13"/>
  <c r="N101" i="13"/>
  <c r="O101" i="13"/>
  <c r="P101" i="13"/>
  <c r="Q101" i="13"/>
  <c r="R101" i="13"/>
  <c r="T101" i="13"/>
  <c r="U101" i="13"/>
  <c r="V101" i="13"/>
  <c r="W101" i="13"/>
  <c r="X101" i="13"/>
  <c r="Y101" i="13"/>
  <c r="Z101" i="13"/>
  <c r="AA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F102" i="13"/>
  <c r="I102" i="13"/>
  <c r="L102" i="13"/>
  <c r="S102" i="13"/>
  <c r="S105" i="13" s="1"/>
  <c r="AB102" i="13"/>
  <c r="F103" i="13"/>
  <c r="I103" i="13"/>
  <c r="I105" i="13" s="1"/>
  <c r="L103" i="13"/>
  <c r="S103" i="13"/>
  <c r="AB103" i="13"/>
  <c r="F104" i="13"/>
  <c r="I104" i="13"/>
  <c r="L104" i="13"/>
  <c r="S104" i="13"/>
  <c r="AB104" i="13"/>
  <c r="B105" i="13"/>
  <c r="C105" i="13"/>
  <c r="D105" i="13"/>
  <c r="E105" i="13"/>
  <c r="G105" i="13"/>
  <c r="G106" i="13" s="1"/>
  <c r="H105" i="13"/>
  <c r="J105" i="13"/>
  <c r="K105" i="13"/>
  <c r="K106" i="13" s="1"/>
  <c r="M105" i="13"/>
  <c r="N105" i="13"/>
  <c r="O105" i="13"/>
  <c r="P105" i="13"/>
  <c r="Q105" i="13"/>
  <c r="R105" i="13"/>
  <c r="T105" i="13"/>
  <c r="U105" i="13"/>
  <c r="V105" i="13"/>
  <c r="W105" i="13"/>
  <c r="W106" i="13" s="1"/>
  <c r="X105" i="13"/>
  <c r="Y105" i="13"/>
  <c r="Z105" i="13"/>
  <c r="AA105" i="13"/>
  <c r="AA106" i="13" s="1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O106" i="13"/>
  <c r="AI106" i="13"/>
  <c r="F106" i="14" l="1"/>
  <c r="S106" i="14"/>
  <c r="AB106" i="14"/>
  <c r="L106" i="14"/>
  <c r="L47" i="13"/>
  <c r="S23" i="13"/>
  <c r="F23" i="13"/>
  <c r="S13" i="13"/>
  <c r="N106" i="13"/>
  <c r="M106" i="13"/>
  <c r="H106" i="13"/>
  <c r="Z106" i="13"/>
  <c r="V106" i="13"/>
  <c r="F82" i="13"/>
  <c r="Y106" i="13"/>
  <c r="U106" i="13"/>
  <c r="P106" i="13"/>
  <c r="I47" i="13"/>
  <c r="L23" i="13"/>
  <c r="I13" i="13"/>
  <c r="D106" i="13"/>
  <c r="S54" i="13"/>
  <c r="F54" i="13"/>
  <c r="AB47" i="13"/>
  <c r="S47" i="13"/>
  <c r="AB23" i="13"/>
  <c r="L13" i="13"/>
  <c r="R106" i="13"/>
  <c r="Q106" i="13"/>
  <c r="L75" i="13"/>
  <c r="L105" i="13"/>
  <c r="AB105" i="13"/>
  <c r="F105" i="13"/>
  <c r="AP106" i="13"/>
  <c r="AL106" i="13"/>
  <c r="AH106" i="13"/>
  <c r="AD106" i="13"/>
  <c r="B106" i="13"/>
  <c r="L101" i="13"/>
  <c r="S101" i="13"/>
  <c r="AB101" i="13"/>
  <c r="I101" i="13"/>
  <c r="L87" i="13"/>
  <c r="AB87" i="13"/>
  <c r="F87" i="13"/>
  <c r="I87" i="13"/>
  <c r="AB82" i="13"/>
  <c r="I82" i="13"/>
  <c r="L82" i="13"/>
  <c r="AS106" i="13"/>
  <c r="AO106" i="13"/>
  <c r="AK106" i="13"/>
  <c r="AG106" i="13"/>
  <c r="AC106" i="13"/>
  <c r="E106" i="13"/>
  <c r="S75" i="13"/>
  <c r="AB75" i="13"/>
  <c r="F75" i="13"/>
  <c r="S65" i="13"/>
  <c r="AB65" i="13"/>
  <c r="I65" i="13"/>
  <c r="L65" i="13"/>
  <c r="AR106" i="13"/>
  <c r="AN106" i="13"/>
  <c r="AJ106" i="13"/>
  <c r="AF106" i="13"/>
  <c r="X106" i="13"/>
  <c r="T106" i="13"/>
  <c r="BC105" i="12"/>
  <c r="AY105" i="12"/>
  <c r="AX105" i="12"/>
  <c r="AW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R105" i="12"/>
  <c r="Q105" i="12"/>
  <c r="P105" i="12"/>
  <c r="O105" i="12"/>
  <c r="N105" i="12"/>
  <c r="M105" i="12"/>
  <c r="K105" i="12"/>
  <c r="J105" i="12"/>
  <c r="H105" i="12"/>
  <c r="G105" i="12"/>
  <c r="E105" i="12"/>
  <c r="D105" i="12"/>
  <c r="C105" i="12"/>
  <c r="B105" i="12"/>
  <c r="BF104" i="12"/>
  <c r="BE104" i="12"/>
  <c r="BC104" i="12"/>
  <c r="BB104" i="12"/>
  <c r="BD104" i="12" s="1"/>
  <c r="BG104" i="12" s="1"/>
  <c r="BA104" i="12"/>
  <c r="AZ104" i="12"/>
  <c r="AY104" i="12"/>
  <c r="AB104" i="12"/>
  <c r="S104" i="12"/>
  <c r="L104" i="12"/>
  <c r="I104" i="12"/>
  <c r="F104" i="12"/>
  <c r="BF103" i="12"/>
  <c r="BE103" i="12"/>
  <c r="BD103" i="12"/>
  <c r="BG103" i="12" s="1"/>
  <c r="BC103" i="12"/>
  <c r="BB103" i="12"/>
  <c r="AZ103" i="12"/>
  <c r="AY103" i="12"/>
  <c r="AB103" i="12"/>
  <c r="S103" i="12"/>
  <c r="L103" i="12"/>
  <c r="L105" i="12" s="1"/>
  <c r="I103" i="12"/>
  <c r="F103" i="12"/>
  <c r="BF102" i="12"/>
  <c r="BF105" i="12" s="1"/>
  <c r="BE102" i="12"/>
  <c r="BE105" i="12" s="1"/>
  <c r="BC102" i="12"/>
  <c r="BB102" i="12"/>
  <c r="BA102" i="12"/>
  <c r="AZ102" i="12"/>
  <c r="AZ105" i="12" s="1"/>
  <c r="AY102" i="12"/>
  <c r="AB102" i="12"/>
  <c r="S102" i="12"/>
  <c r="S105" i="12" s="1"/>
  <c r="L102" i="12"/>
  <c r="I102" i="12"/>
  <c r="I105" i="12" s="1"/>
  <c r="F102" i="12"/>
  <c r="F105" i="12" s="1"/>
  <c r="AZ101" i="12"/>
  <c r="AX101" i="12"/>
  <c r="AW101" i="12"/>
  <c r="AS101" i="12"/>
  <c r="AS106" i="12" s="1"/>
  <c r="AR101" i="12"/>
  <c r="AQ101" i="12"/>
  <c r="AP101" i="12"/>
  <c r="AO101" i="12"/>
  <c r="AO106" i="12" s="1"/>
  <c r="AN101" i="12"/>
  <c r="AM101" i="12"/>
  <c r="AL101" i="12"/>
  <c r="AK101" i="12"/>
  <c r="AK106" i="12" s="1"/>
  <c r="AJ101" i="12"/>
  <c r="AI101" i="12"/>
  <c r="AH101" i="12"/>
  <c r="AG101" i="12"/>
  <c r="AG106" i="12" s="1"/>
  <c r="AF101" i="12"/>
  <c r="AE101" i="12"/>
  <c r="AD101" i="12"/>
  <c r="AC101" i="12"/>
  <c r="AC106" i="12" s="1"/>
  <c r="AA101" i="12"/>
  <c r="Z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H101" i="12"/>
  <c r="G101" i="12"/>
  <c r="E101" i="12"/>
  <c r="E106" i="12" s="1"/>
  <c r="D101" i="12"/>
  <c r="C101" i="12"/>
  <c r="B101" i="12"/>
  <c r="BF100" i="12"/>
  <c r="BE100" i="12"/>
  <c r="BC100" i="12"/>
  <c r="BB100" i="12"/>
  <c r="BD100" i="12" s="1"/>
  <c r="BG100" i="12" s="1"/>
  <c r="AZ100" i="12"/>
  <c r="AY100" i="12"/>
  <c r="BA100" i="12" s="1"/>
  <c r="AB100" i="12"/>
  <c r="S100" i="12"/>
  <c r="L100" i="12"/>
  <c r="I100" i="12"/>
  <c r="F100" i="12"/>
  <c r="BF99" i="12"/>
  <c r="BE99" i="12"/>
  <c r="BD99" i="12"/>
  <c r="BG99" i="12" s="1"/>
  <c r="BC99" i="12"/>
  <c r="BB99" i="12"/>
  <c r="BA99" i="12"/>
  <c r="AZ99" i="12"/>
  <c r="AY99" i="12"/>
  <c r="AB99" i="12"/>
  <c r="S99" i="12"/>
  <c r="L99" i="12"/>
  <c r="I99" i="12"/>
  <c r="F99" i="12"/>
  <c r="BF98" i="12"/>
  <c r="BE98" i="12"/>
  <c r="BC98" i="12"/>
  <c r="BB98" i="12"/>
  <c r="AZ98" i="12"/>
  <c r="AY98" i="12"/>
  <c r="BA98" i="12" s="1"/>
  <c r="AB98" i="12"/>
  <c r="S98" i="12"/>
  <c r="L98" i="12"/>
  <c r="I98" i="12"/>
  <c r="F98" i="12"/>
  <c r="BF97" i="12"/>
  <c r="BE97" i="12"/>
  <c r="BD97" i="12"/>
  <c r="BG97" i="12" s="1"/>
  <c r="BC97" i="12"/>
  <c r="BB97" i="12"/>
  <c r="BA97" i="12"/>
  <c r="AZ97" i="12"/>
  <c r="AY97" i="12"/>
  <c r="AB97" i="12"/>
  <c r="S97" i="12"/>
  <c r="L97" i="12"/>
  <c r="I97" i="12"/>
  <c r="F97" i="12"/>
  <c r="BF96" i="12"/>
  <c r="BE96" i="12"/>
  <c r="BC96" i="12"/>
  <c r="BB96" i="12"/>
  <c r="AZ96" i="12"/>
  <c r="AY96" i="12"/>
  <c r="BA96" i="12" s="1"/>
  <c r="AB96" i="12"/>
  <c r="S96" i="12"/>
  <c r="L96" i="12"/>
  <c r="I96" i="12"/>
  <c r="F96" i="12"/>
  <c r="BF95" i="12"/>
  <c r="BE95" i="12"/>
  <c r="BD95" i="12"/>
  <c r="BG95" i="12" s="1"/>
  <c r="BC95" i="12"/>
  <c r="BB95" i="12"/>
  <c r="BA95" i="12"/>
  <c r="AZ95" i="12"/>
  <c r="AY95" i="12"/>
  <c r="AB95" i="12"/>
  <c r="S95" i="12"/>
  <c r="L95" i="12"/>
  <c r="I95" i="12"/>
  <c r="F95" i="12"/>
  <c r="BF94" i="12"/>
  <c r="BE94" i="12"/>
  <c r="BC94" i="12"/>
  <c r="BB94" i="12"/>
  <c r="AZ94" i="12"/>
  <c r="AY94" i="12"/>
  <c r="BA94" i="12" s="1"/>
  <c r="AB94" i="12"/>
  <c r="S94" i="12"/>
  <c r="L94" i="12"/>
  <c r="I94" i="12"/>
  <c r="F94" i="12"/>
  <c r="BF93" i="12"/>
  <c r="BE93" i="12"/>
  <c r="BD93" i="12"/>
  <c r="BG93" i="12" s="1"/>
  <c r="BC93" i="12"/>
  <c r="BB93" i="12"/>
  <c r="BA93" i="12"/>
  <c r="AZ93" i="12"/>
  <c r="AY93" i="12"/>
  <c r="AB93" i="12"/>
  <c r="S93" i="12"/>
  <c r="L93" i="12"/>
  <c r="I93" i="12"/>
  <c r="F93" i="12"/>
  <c r="BF92" i="12"/>
  <c r="BE92" i="12"/>
  <c r="BC92" i="12"/>
  <c r="BB92" i="12"/>
  <c r="BD92" i="12" s="1"/>
  <c r="BG92" i="12" s="1"/>
  <c r="AZ92" i="12"/>
  <c r="AY92" i="12"/>
  <c r="BA92" i="12" s="1"/>
  <c r="AB92" i="12"/>
  <c r="S92" i="12"/>
  <c r="L92" i="12"/>
  <c r="I92" i="12"/>
  <c r="F92" i="12"/>
  <c r="BF91" i="12"/>
  <c r="BE91" i="12"/>
  <c r="BD91" i="12"/>
  <c r="BG91" i="12" s="1"/>
  <c r="BC91" i="12"/>
  <c r="BB91" i="12"/>
  <c r="BA91" i="12"/>
  <c r="AZ91" i="12"/>
  <c r="AY91" i="12"/>
  <c r="AB91" i="12"/>
  <c r="S91" i="12"/>
  <c r="L91" i="12"/>
  <c r="I91" i="12"/>
  <c r="F91" i="12"/>
  <c r="BF90" i="12"/>
  <c r="BE90" i="12"/>
  <c r="BC90" i="12"/>
  <c r="BB90" i="12"/>
  <c r="AZ90" i="12"/>
  <c r="AY90" i="12"/>
  <c r="BA90" i="12" s="1"/>
  <c r="AB90" i="12"/>
  <c r="S90" i="12"/>
  <c r="L90" i="12"/>
  <c r="I90" i="12"/>
  <c r="F90" i="12"/>
  <c r="BF89" i="12"/>
  <c r="BE89" i="12"/>
  <c r="BD89" i="12"/>
  <c r="BG89" i="12" s="1"/>
  <c r="BC89" i="12"/>
  <c r="BB89" i="12"/>
  <c r="BA89" i="12"/>
  <c r="AZ89" i="12"/>
  <c r="AY89" i="12"/>
  <c r="AB89" i="12"/>
  <c r="S89" i="12"/>
  <c r="L89" i="12"/>
  <c r="I89" i="12"/>
  <c r="F89" i="12"/>
  <c r="BF88" i="12"/>
  <c r="BF101" i="12" s="1"/>
  <c r="BE88" i="12"/>
  <c r="BC88" i="12"/>
  <c r="BB88" i="12"/>
  <c r="BB101" i="12" s="1"/>
  <c r="AZ88" i="12"/>
  <c r="AY88" i="12"/>
  <c r="AB88" i="12"/>
  <c r="AB101" i="12" s="1"/>
  <c r="S88" i="12"/>
  <c r="L88" i="12"/>
  <c r="L101" i="12" s="1"/>
  <c r="I88" i="12"/>
  <c r="I101" i="12" s="1"/>
  <c r="F88" i="12"/>
  <c r="F101" i="12" s="1"/>
  <c r="BE87" i="12"/>
  <c r="AX87" i="12"/>
  <c r="AW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A87" i="12"/>
  <c r="Z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H87" i="12"/>
  <c r="G87" i="12"/>
  <c r="E87" i="12"/>
  <c r="D87" i="12"/>
  <c r="C87" i="12"/>
  <c r="B87" i="12"/>
  <c r="BF86" i="12"/>
  <c r="BE86" i="12"/>
  <c r="BD86" i="12"/>
  <c r="BG86" i="12" s="1"/>
  <c r="BC86" i="12"/>
  <c r="BB86" i="12"/>
  <c r="AZ86" i="12"/>
  <c r="AY86" i="12"/>
  <c r="BA86" i="12" s="1"/>
  <c r="AB86" i="12"/>
  <c r="S86" i="12"/>
  <c r="L86" i="12"/>
  <c r="I86" i="12"/>
  <c r="F86" i="12"/>
  <c r="BF85" i="12"/>
  <c r="BE85" i="12"/>
  <c r="BC85" i="12"/>
  <c r="BB85" i="12"/>
  <c r="BD85" i="12" s="1"/>
  <c r="BG85" i="12" s="1"/>
  <c r="BA85" i="12"/>
  <c r="AZ85" i="12"/>
  <c r="AY85" i="12"/>
  <c r="AB85" i="12"/>
  <c r="S85" i="12"/>
  <c r="L85" i="12"/>
  <c r="I85" i="12"/>
  <c r="F85" i="12"/>
  <c r="BF84" i="12"/>
  <c r="BE84" i="12"/>
  <c r="BD84" i="12"/>
  <c r="BG84" i="12" s="1"/>
  <c r="BC84" i="12"/>
  <c r="BB84" i="12"/>
  <c r="AZ84" i="12"/>
  <c r="AY84" i="12"/>
  <c r="BA84" i="12" s="1"/>
  <c r="BA87" i="12" s="1"/>
  <c r="AB84" i="12"/>
  <c r="S84" i="12"/>
  <c r="L84" i="12"/>
  <c r="I84" i="12"/>
  <c r="F84" i="12"/>
  <c r="BF83" i="12"/>
  <c r="BF87" i="12" s="1"/>
  <c r="BE83" i="12"/>
  <c r="BC83" i="12"/>
  <c r="BC87" i="12" s="1"/>
  <c r="BB83" i="12"/>
  <c r="BA83" i="12"/>
  <c r="AZ83" i="12"/>
  <c r="AZ87" i="12" s="1"/>
  <c r="AY83" i="12"/>
  <c r="AY87" i="12" s="1"/>
  <c r="AB83" i="12"/>
  <c r="AB87" i="12" s="1"/>
  <c r="S83" i="12"/>
  <c r="S87" i="12" s="1"/>
  <c r="L83" i="12"/>
  <c r="L87" i="12" s="1"/>
  <c r="I83" i="12"/>
  <c r="I87" i="12" s="1"/>
  <c r="F83" i="12"/>
  <c r="F87" i="12" s="1"/>
  <c r="AZ82" i="12"/>
  <c r="AX82" i="12"/>
  <c r="AW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A82" i="12"/>
  <c r="Z82" i="12"/>
  <c r="Y82" i="12"/>
  <c r="X82" i="12"/>
  <c r="W82" i="12"/>
  <c r="V82" i="12"/>
  <c r="U82" i="12"/>
  <c r="U106" i="12" s="1"/>
  <c r="T82" i="12"/>
  <c r="R82" i="12"/>
  <c r="Q82" i="12"/>
  <c r="P82" i="12"/>
  <c r="O82" i="12"/>
  <c r="N82" i="12"/>
  <c r="M82" i="12"/>
  <c r="K82" i="12"/>
  <c r="J82" i="12"/>
  <c r="H82" i="12"/>
  <c r="G82" i="12"/>
  <c r="E82" i="12"/>
  <c r="D82" i="12"/>
  <c r="C82" i="12"/>
  <c r="B82" i="12"/>
  <c r="BF81" i="12"/>
  <c r="BE81" i="12"/>
  <c r="BC81" i="12"/>
  <c r="BB81" i="12"/>
  <c r="AZ81" i="12"/>
  <c r="AY81" i="12"/>
  <c r="BA81" i="12" s="1"/>
  <c r="AB81" i="12"/>
  <c r="S81" i="12"/>
  <c r="L81" i="12"/>
  <c r="I81" i="12"/>
  <c r="F81" i="12"/>
  <c r="BF80" i="12"/>
  <c r="BE80" i="12"/>
  <c r="BD80" i="12"/>
  <c r="BG80" i="12" s="1"/>
  <c r="BC80" i="12"/>
  <c r="BB80" i="12"/>
  <c r="BA80" i="12"/>
  <c r="AZ80" i="12"/>
  <c r="AY80" i="12"/>
  <c r="AB80" i="12"/>
  <c r="S80" i="12"/>
  <c r="L80" i="12"/>
  <c r="I80" i="12"/>
  <c r="F80" i="12"/>
  <c r="BF79" i="12"/>
  <c r="BE79" i="12"/>
  <c r="BC79" i="12"/>
  <c r="BB79" i="12"/>
  <c r="AZ79" i="12"/>
  <c r="AY79" i="12"/>
  <c r="BA79" i="12" s="1"/>
  <c r="AB79" i="12"/>
  <c r="S79" i="12"/>
  <c r="L79" i="12"/>
  <c r="I79" i="12"/>
  <c r="F79" i="12"/>
  <c r="BF78" i="12"/>
  <c r="BE78" i="12"/>
  <c r="BD78" i="12"/>
  <c r="BG78" i="12" s="1"/>
  <c r="BC78" i="12"/>
  <c r="BB78" i="12"/>
  <c r="BA78" i="12"/>
  <c r="AZ78" i="12"/>
  <c r="AY78" i="12"/>
  <c r="AB78" i="12"/>
  <c r="S78" i="12"/>
  <c r="L78" i="12"/>
  <c r="I78" i="12"/>
  <c r="F78" i="12"/>
  <c r="BF77" i="12"/>
  <c r="BE77" i="12"/>
  <c r="BC77" i="12"/>
  <c r="BB77" i="12"/>
  <c r="BD77" i="12" s="1"/>
  <c r="AZ77" i="12"/>
  <c r="AY77" i="12"/>
  <c r="BA77" i="12" s="1"/>
  <c r="AB77" i="12"/>
  <c r="S77" i="12"/>
  <c r="L77" i="12"/>
  <c r="I77" i="12"/>
  <c r="F77" i="12"/>
  <c r="BF76" i="12"/>
  <c r="BF82" i="12" s="1"/>
  <c r="BE76" i="12"/>
  <c r="BD76" i="12"/>
  <c r="BG76" i="12" s="1"/>
  <c r="BC76" i="12"/>
  <c r="BB76" i="12"/>
  <c r="BB82" i="12" s="1"/>
  <c r="BA76" i="12"/>
  <c r="AZ76" i="12"/>
  <c r="AY76" i="12"/>
  <c r="AB76" i="12"/>
  <c r="AB82" i="12" s="1"/>
  <c r="S76" i="12"/>
  <c r="L76" i="12"/>
  <c r="L82" i="12" s="1"/>
  <c r="I76" i="12"/>
  <c r="F76" i="12"/>
  <c r="F82" i="12" s="1"/>
  <c r="BC75" i="12"/>
  <c r="AY75" i="12"/>
  <c r="AX75" i="12"/>
  <c r="AW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A75" i="12"/>
  <c r="Z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H75" i="12"/>
  <c r="G75" i="12"/>
  <c r="E75" i="12"/>
  <c r="D75" i="12"/>
  <c r="C75" i="12"/>
  <c r="B75" i="12"/>
  <c r="BF74" i="12"/>
  <c r="BE74" i="12"/>
  <c r="BC74" i="12"/>
  <c r="BB74" i="12"/>
  <c r="BD74" i="12" s="1"/>
  <c r="BG74" i="12" s="1"/>
  <c r="BA74" i="12"/>
  <c r="AZ74" i="12"/>
  <c r="AY74" i="12"/>
  <c r="AB74" i="12"/>
  <c r="S74" i="12"/>
  <c r="L74" i="12"/>
  <c r="I74" i="12"/>
  <c r="F74" i="12"/>
  <c r="BF73" i="12"/>
  <c r="BE73" i="12"/>
  <c r="BD73" i="12"/>
  <c r="BG73" i="12" s="1"/>
  <c r="BC73" i="12"/>
  <c r="BB73" i="12"/>
  <c r="AZ73" i="12"/>
  <c r="AY73" i="12"/>
  <c r="AB73" i="12"/>
  <c r="S73" i="12"/>
  <c r="L73" i="12"/>
  <c r="I73" i="12"/>
  <c r="F73" i="12"/>
  <c r="BF72" i="12"/>
  <c r="BE72" i="12"/>
  <c r="BC72" i="12"/>
  <c r="BB72" i="12"/>
  <c r="BD72" i="12" s="1"/>
  <c r="BG72" i="12" s="1"/>
  <c r="BA72" i="12"/>
  <c r="AZ72" i="12"/>
  <c r="AY72" i="12"/>
  <c r="AB72" i="12"/>
  <c r="S72" i="12"/>
  <c r="L72" i="12"/>
  <c r="I72" i="12"/>
  <c r="F72" i="12"/>
  <c r="BF71" i="12"/>
  <c r="BE71" i="12"/>
  <c r="BD71" i="12"/>
  <c r="BG71" i="12" s="1"/>
  <c r="BC71" i="12"/>
  <c r="BB71" i="12"/>
  <c r="AZ71" i="12"/>
  <c r="AY71" i="12"/>
  <c r="AB71" i="12"/>
  <c r="S71" i="12"/>
  <c r="L71" i="12"/>
  <c r="I71" i="12"/>
  <c r="F71" i="12"/>
  <c r="BF70" i="12"/>
  <c r="BE70" i="12"/>
  <c r="BC70" i="12"/>
  <c r="BB70" i="12"/>
  <c r="BD70" i="12" s="1"/>
  <c r="BG70" i="12" s="1"/>
  <c r="BA70" i="12"/>
  <c r="AZ70" i="12"/>
  <c r="AY70" i="12"/>
  <c r="AB70" i="12"/>
  <c r="S70" i="12"/>
  <c r="L70" i="12"/>
  <c r="I70" i="12"/>
  <c r="F70" i="12"/>
  <c r="BF69" i="12"/>
  <c r="BE69" i="12"/>
  <c r="BD69" i="12"/>
  <c r="BG69" i="12" s="1"/>
  <c r="BC69" i="12"/>
  <c r="BB69" i="12"/>
  <c r="AZ69" i="12"/>
  <c r="AY69" i="12"/>
  <c r="AB69" i="12"/>
  <c r="S69" i="12"/>
  <c r="L69" i="12"/>
  <c r="I69" i="12"/>
  <c r="F69" i="12"/>
  <c r="BF68" i="12"/>
  <c r="BE68" i="12"/>
  <c r="BC68" i="12"/>
  <c r="BB68" i="12"/>
  <c r="BD68" i="12" s="1"/>
  <c r="BG68" i="12" s="1"/>
  <c r="BA68" i="12"/>
  <c r="AZ68" i="12"/>
  <c r="AY68" i="12"/>
  <c r="AB68" i="12"/>
  <c r="S68" i="12"/>
  <c r="L68" i="12"/>
  <c r="I68" i="12"/>
  <c r="F68" i="12"/>
  <c r="BF67" i="12"/>
  <c r="BE67" i="12"/>
  <c r="BD67" i="12"/>
  <c r="BG67" i="12" s="1"/>
  <c r="BC67" i="12"/>
  <c r="BB67" i="12"/>
  <c r="AZ67" i="12"/>
  <c r="AY67" i="12"/>
  <c r="AB67" i="12"/>
  <c r="S67" i="12"/>
  <c r="L67" i="12"/>
  <c r="L75" i="12" s="1"/>
  <c r="I67" i="12"/>
  <c r="F67" i="12"/>
  <c r="BF66" i="12"/>
  <c r="BF75" i="12" s="1"/>
  <c r="BE66" i="12"/>
  <c r="BE75" i="12" s="1"/>
  <c r="BC66" i="12"/>
  <c r="BB66" i="12"/>
  <c r="BA66" i="12"/>
  <c r="AZ66" i="12"/>
  <c r="AZ75" i="12" s="1"/>
  <c r="AY66" i="12"/>
  <c r="AB66" i="12"/>
  <c r="AB75" i="12" s="1"/>
  <c r="S66" i="12"/>
  <c r="S75" i="12" s="1"/>
  <c r="L66" i="12"/>
  <c r="I66" i="12"/>
  <c r="I75" i="12" s="1"/>
  <c r="F66" i="12"/>
  <c r="F75" i="12" s="1"/>
  <c r="AZ65" i="12"/>
  <c r="AX65" i="12"/>
  <c r="AW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A65" i="12"/>
  <c r="Z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I65" i="12"/>
  <c r="H65" i="12"/>
  <c r="G65" i="12"/>
  <c r="E65" i="12"/>
  <c r="D65" i="12"/>
  <c r="C65" i="12"/>
  <c r="B65" i="12"/>
  <c r="BF64" i="12"/>
  <c r="BE64" i="12"/>
  <c r="BC64" i="12"/>
  <c r="BB64" i="12"/>
  <c r="AZ64" i="12"/>
  <c r="AY64" i="12"/>
  <c r="BA64" i="12" s="1"/>
  <c r="AB64" i="12"/>
  <c r="S64" i="12"/>
  <c r="L64" i="12"/>
  <c r="I64" i="12"/>
  <c r="F64" i="12"/>
  <c r="BF63" i="12"/>
  <c r="BE63" i="12"/>
  <c r="BD63" i="12"/>
  <c r="BG63" i="12" s="1"/>
  <c r="BC63" i="12"/>
  <c r="BB63" i="12"/>
  <c r="BA63" i="12"/>
  <c r="AZ63" i="12"/>
  <c r="AY63" i="12"/>
  <c r="AB63" i="12"/>
  <c r="S63" i="12"/>
  <c r="L63" i="12"/>
  <c r="I63" i="12"/>
  <c r="F63" i="12"/>
  <c r="BF62" i="12"/>
  <c r="BE62" i="12"/>
  <c r="BC62" i="12"/>
  <c r="BB62" i="12"/>
  <c r="BD62" i="12" s="1"/>
  <c r="BG62" i="12" s="1"/>
  <c r="AZ62" i="12"/>
  <c r="AY62" i="12"/>
  <c r="BA62" i="12" s="1"/>
  <c r="AB62" i="12"/>
  <c r="S62" i="12"/>
  <c r="L62" i="12"/>
  <c r="I62" i="12"/>
  <c r="F62" i="12"/>
  <c r="BF61" i="12"/>
  <c r="BE61" i="12"/>
  <c r="BD61" i="12"/>
  <c r="BG61" i="12" s="1"/>
  <c r="BC61" i="12"/>
  <c r="BB61" i="12"/>
  <c r="BA61" i="12"/>
  <c r="AZ61" i="12"/>
  <c r="AY61" i="12"/>
  <c r="AB61" i="12"/>
  <c r="S61" i="12"/>
  <c r="L61" i="12"/>
  <c r="I61" i="12"/>
  <c r="F61" i="12"/>
  <c r="BF60" i="12"/>
  <c r="BE60" i="12"/>
  <c r="BC60" i="12"/>
  <c r="BB60" i="12"/>
  <c r="AZ60" i="12"/>
  <c r="AY60" i="12"/>
  <c r="BA60" i="12" s="1"/>
  <c r="AB60" i="12"/>
  <c r="S60" i="12"/>
  <c r="L60" i="12"/>
  <c r="I60" i="12"/>
  <c r="F60" i="12"/>
  <c r="BF59" i="12"/>
  <c r="BE59" i="12"/>
  <c r="BD59" i="12"/>
  <c r="BG59" i="12" s="1"/>
  <c r="BC59" i="12"/>
  <c r="BB59" i="12"/>
  <c r="BA59" i="12"/>
  <c r="AZ59" i="12"/>
  <c r="AY59" i="12"/>
  <c r="AB59" i="12"/>
  <c r="S59" i="12"/>
  <c r="L59" i="12"/>
  <c r="I59" i="12"/>
  <c r="F59" i="12"/>
  <c r="BF58" i="12"/>
  <c r="BE58" i="12"/>
  <c r="BC58" i="12"/>
  <c r="BB58" i="12"/>
  <c r="AZ58" i="12"/>
  <c r="AY58" i="12"/>
  <c r="BA58" i="12" s="1"/>
  <c r="AB58" i="12"/>
  <c r="S58" i="12"/>
  <c r="L58" i="12"/>
  <c r="I58" i="12"/>
  <c r="F58" i="12"/>
  <c r="BF57" i="12"/>
  <c r="BE57" i="12"/>
  <c r="BD57" i="12"/>
  <c r="BG57" i="12" s="1"/>
  <c r="BC57" i="12"/>
  <c r="BB57" i="12"/>
  <c r="BA57" i="12"/>
  <c r="AZ57" i="12"/>
  <c r="AY57" i="12"/>
  <c r="AB57" i="12"/>
  <c r="S57" i="12"/>
  <c r="L57" i="12"/>
  <c r="I57" i="12"/>
  <c r="F57" i="12"/>
  <c r="BF56" i="12"/>
  <c r="BE56" i="12"/>
  <c r="BC56" i="12"/>
  <c r="BB56" i="12"/>
  <c r="AZ56" i="12"/>
  <c r="AY56" i="12"/>
  <c r="BA56" i="12" s="1"/>
  <c r="AB56" i="12"/>
  <c r="S56" i="12"/>
  <c r="L56" i="12"/>
  <c r="I56" i="12"/>
  <c r="F56" i="12"/>
  <c r="BF55" i="12"/>
  <c r="BF65" i="12" s="1"/>
  <c r="BE55" i="12"/>
  <c r="BD55" i="12"/>
  <c r="BG55" i="12" s="1"/>
  <c r="BC55" i="12"/>
  <c r="BB55" i="12"/>
  <c r="BB65" i="12" s="1"/>
  <c r="BA55" i="12"/>
  <c r="AZ55" i="12"/>
  <c r="AY55" i="12"/>
  <c r="AB55" i="12"/>
  <c r="AB65" i="12" s="1"/>
  <c r="S55" i="12"/>
  <c r="L55" i="12"/>
  <c r="L65" i="12" s="1"/>
  <c r="I55" i="12"/>
  <c r="F55" i="12"/>
  <c r="F65" i="12" s="1"/>
  <c r="BC54" i="12"/>
  <c r="AY54" i="12"/>
  <c r="AX54" i="12"/>
  <c r="AW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A54" i="12"/>
  <c r="Z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L54" i="12"/>
  <c r="K54" i="12"/>
  <c r="J54" i="12"/>
  <c r="H54" i="12"/>
  <c r="G54" i="12"/>
  <c r="E54" i="12"/>
  <c r="D54" i="12"/>
  <c r="C54" i="12"/>
  <c r="B54" i="12"/>
  <c r="BF53" i="12"/>
  <c r="BE53" i="12"/>
  <c r="BC53" i="12"/>
  <c r="BB53" i="12"/>
  <c r="BD53" i="12" s="1"/>
  <c r="BG53" i="12" s="1"/>
  <c r="BA53" i="12"/>
  <c r="AZ53" i="12"/>
  <c r="AY53" i="12"/>
  <c r="AB53" i="12"/>
  <c r="S53" i="12"/>
  <c r="L53" i="12"/>
  <c r="I53" i="12"/>
  <c r="F53" i="12"/>
  <c r="BF52" i="12"/>
  <c r="BE52" i="12"/>
  <c r="BD52" i="12"/>
  <c r="BG52" i="12" s="1"/>
  <c r="BC52" i="12"/>
  <c r="BB52" i="12"/>
  <c r="AZ52" i="12"/>
  <c r="AY52" i="12"/>
  <c r="BA52" i="12" s="1"/>
  <c r="AB52" i="12"/>
  <c r="S52" i="12"/>
  <c r="L52" i="12"/>
  <c r="I52" i="12"/>
  <c r="F52" i="12"/>
  <c r="BF51" i="12"/>
  <c r="BE51" i="12"/>
  <c r="BC51" i="12"/>
  <c r="BB51" i="12"/>
  <c r="BD51" i="12" s="1"/>
  <c r="BG51" i="12" s="1"/>
  <c r="BA51" i="12"/>
  <c r="AZ51" i="12"/>
  <c r="AY51" i="12"/>
  <c r="AB51" i="12"/>
  <c r="S51" i="12"/>
  <c r="L51" i="12"/>
  <c r="I51" i="12"/>
  <c r="F51" i="12"/>
  <c r="BF50" i="12"/>
  <c r="BE50" i="12"/>
  <c r="BD50" i="12"/>
  <c r="BG50" i="12" s="1"/>
  <c r="BC50" i="12"/>
  <c r="BB50" i="12"/>
  <c r="AZ50" i="12"/>
  <c r="AY50" i="12"/>
  <c r="BA50" i="12" s="1"/>
  <c r="AB50" i="12"/>
  <c r="S50" i="12"/>
  <c r="L50" i="12"/>
  <c r="I50" i="12"/>
  <c r="F50" i="12"/>
  <c r="BF49" i="12"/>
  <c r="BE49" i="12"/>
  <c r="BC49" i="12"/>
  <c r="BB49" i="12"/>
  <c r="BD49" i="12" s="1"/>
  <c r="BG49" i="12" s="1"/>
  <c r="BA49" i="12"/>
  <c r="AZ49" i="12"/>
  <c r="AY49" i="12"/>
  <c r="AB49" i="12"/>
  <c r="AB54" i="12" s="1"/>
  <c r="S49" i="12"/>
  <c r="L49" i="12"/>
  <c r="I49" i="12"/>
  <c r="F49" i="12"/>
  <c r="BF48" i="12"/>
  <c r="BF54" i="12" s="1"/>
  <c r="BE48" i="12"/>
  <c r="BE54" i="12" s="1"/>
  <c r="BD48" i="12"/>
  <c r="BC48" i="12"/>
  <c r="BB48" i="12"/>
  <c r="AZ48" i="12"/>
  <c r="AZ54" i="12" s="1"/>
  <c r="AY48" i="12"/>
  <c r="BA48" i="12" s="1"/>
  <c r="BA54" i="12" s="1"/>
  <c r="AB48" i="12"/>
  <c r="S48" i="12"/>
  <c r="S54" i="12" s="1"/>
  <c r="L48" i="12"/>
  <c r="I48" i="12"/>
  <c r="I54" i="12" s="1"/>
  <c r="F48" i="12"/>
  <c r="F54" i="12" s="1"/>
  <c r="AX47" i="12"/>
  <c r="AW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A47" i="12"/>
  <c r="Z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H47" i="12"/>
  <c r="G47" i="12"/>
  <c r="E47" i="12"/>
  <c r="D47" i="12"/>
  <c r="C47" i="12"/>
  <c r="B47" i="12"/>
  <c r="BF46" i="12"/>
  <c r="BE46" i="12"/>
  <c r="BD46" i="12"/>
  <c r="BG46" i="12" s="1"/>
  <c r="BC46" i="12"/>
  <c r="BB46" i="12"/>
  <c r="AZ46" i="12"/>
  <c r="BA46" i="12" s="1"/>
  <c r="AY46" i="12"/>
  <c r="AB46" i="12"/>
  <c r="S46" i="12"/>
  <c r="L46" i="12"/>
  <c r="I46" i="12"/>
  <c r="F46" i="12"/>
  <c r="BF45" i="12"/>
  <c r="BE45" i="12"/>
  <c r="BC45" i="12"/>
  <c r="BB45" i="12"/>
  <c r="AZ45" i="12"/>
  <c r="AY45" i="12"/>
  <c r="BA45" i="12" s="1"/>
  <c r="AB45" i="12"/>
  <c r="S45" i="12"/>
  <c r="L45" i="12"/>
  <c r="I45" i="12"/>
  <c r="F45" i="12"/>
  <c r="BF44" i="12"/>
  <c r="BE44" i="12"/>
  <c r="BD44" i="12"/>
  <c r="BG44" i="12" s="1"/>
  <c r="BC44" i="12"/>
  <c r="BB44" i="12"/>
  <c r="BA44" i="12"/>
  <c r="AZ44" i="12"/>
  <c r="AY44" i="12"/>
  <c r="AB44" i="12"/>
  <c r="S44" i="12"/>
  <c r="L44" i="12"/>
  <c r="I44" i="12"/>
  <c r="F44" i="12"/>
  <c r="BF43" i="12"/>
  <c r="BE43" i="12"/>
  <c r="BC43" i="12"/>
  <c r="BB43" i="12"/>
  <c r="AZ43" i="12"/>
  <c r="AY43" i="12"/>
  <c r="AB43" i="12"/>
  <c r="S43" i="12"/>
  <c r="L43" i="12"/>
  <c r="I43" i="12"/>
  <c r="F43" i="12"/>
  <c r="BF42" i="12"/>
  <c r="BE42" i="12"/>
  <c r="BD42" i="12"/>
  <c r="BG42" i="12" s="1"/>
  <c r="BC42" i="12"/>
  <c r="BB42" i="12"/>
  <c r="AZ42" i="12"/>
  <c r="AY42" i="12"/>
  <c r="AB42" i="12"/>
  <c r="S42" i="12"/>
  <c r="L42" i="12"/>
  <c r="I42" i="12"/>
  <c r="F42" i="12"/>
  <c r="BF41" i="12"/>
  <c r="BE41" i="12"/>
  <c r="BC41" i="12"/>
  <c r="BB41" i="12"/>
  <c r="BD41" i="12" s="1"/>
  <c r="BG41" i="12" s="1"/>
  <c r="BA41" i="12"/>
  <c r="AZ41" i="12"/>
  <c r="AY41" i="12"/>
  <c r="AB41" i="12"/>
  <c r="S41" i="12"/>
  <c r="L41" i="12"/>
  <c r="I41" i="12"/>
  <c r="F41" i="12"/>
  <c r="BF40" i="12"/>
  <c r="BE40" i="12"/>
  <c r="BD40" i="12"/>
  <c r="BG40" i="12" s="1"/>
  <c r="BC40" i="12"/>
  <c r="BB40" i="12"/>
  <c r="AZ40" i="12"/>
  <c r="AY40" i="12"/>
  <c r="AB40" i="12"/>
  <c r="S40" i="12"/>
  <c r="L40" i="12"/>
  <c r="I40" i="12"/>
  <c r="F40" i="12"/>
  <c r="BF39" i="12"/>
  <c r="BE39" i="12"/>
  <c r="BC39" i="12"/>
  <c r="BB39" i="12"/>
  <c r="BD39" i="12" s="1"/>
  <c r="BG39" i="12" s="1"/>
  <c r="BA39" i="12"/>
  <c r="AZ39" i="12"/>
  <c r="AY39" i="12"/>
  <c r="AB39" i="12"/>
  <c r="S39" i="12"/>
  <c r="L39" i="12"/>
  <c r="I39" i="12"/>
  <c r="F39" i="12"/>
  <c r="BF38" i="12"/>
  <c r="BE38" i="12"/>
  <c r="BD38" i="12"/>
  <c r="BG38" i="12" s="1"/>
  <c r="BC38" i="12"/>
  <c r="BB38" i="12"/>
  <c r="AZ38" i="12"/>
  <c r="AY38" i="12"/>
  <c r="AB38" i="12"/>
  <c r="S38" i="12"/>
  <c r="L38" i="12"/>
  <c r="I38" i="12"/>
  <c r="F38" i="12"/>
  <c r="BF37" i="12"/>
  <c r="BE37" i="12"/>
  <c r="BC37" i="12"/>
  <c r="BB37" i="12"/>
  <c r="BD37" i="12" s="1"/>
  <c r="BG37" i="12" s="1"/>
  <c r="BA37" i="12"/>
  <c r="AZ37" i="12"/>
  <c r="AY37" i="12"/>
  <c r="AB37" i="12"/>
  <c r="S37" i="12"/>
  <c r="L37" i="12"/>
  <c r="I37" i="12"/>
  <c r="F37" i="12"/>
  <c r="BF36" i="12"/>
  <c r="BE36" i="12"/>
  <c r="BD36" i="12"/>
  <c r="BG36" i="12" s="1"/>
  <c r="BC36" i="12"/>
  <c r="BB36" i="12"/>
  <c r="AZ36" i="12"/>
  <c r="AY36" i="12"/>
  <c r="AB36" i="12"/>
  <c r="S36" i="12"/>
  <c r="L36" i="12"/>
  <c r="I36" i="12"/>
  <c r="F36" i="12"/>
  <c r="BF35" i="12"/>
  <c r="BE35" i="12"/>
  <c r="BC35" i="12"/>
  <c r="BB35" i="12"/>
  <c r="BD35" i="12" s="1"/>
  <c r="BG35" i="12" s="1"/>
  <c r="BA35" i="12"/>
  <c r="AZ35" i="12"/>
  <c r="AY35" i="12"/>
  <c r="AB35" i="12"/>
  <c r="S35" i="12"/>
  <c r="L35" i="12"/>
  <c r="I35" i="12"/>
  <c r="F35" i="12"/>
  <c r="BF34" i="12"/>
  <c r="BE34" i="12"/>
  <c r="BD34" i="12"/>
  <c r="BG34" i="12" s="1"/>
  <c r="BC34" i="12"/>
  <c r="BB34" i="12"/>
  <c r="AZ34" i="12"/>
  <c r="AY34" i="12"/>
  <c r="AB34" i="12"/>
  <c r="S34" i="12"/>
  <c r="L34" i="12"/>
  <c r="I34" i="12"/>
  <c r="F34" i="12"/>
  <c r="BF33" i="12"/>
  <c r="BE33" i="12"/>
  <c r="BC33" i="12"/>
  <c r="BB33" i="12"/>
  <c r="BD33" i="12" s="1"/>
  <c r="BG33" i="12" s="1"/>
  <c r="BA33" i="12"/>
  <c r="AZ33" i="12"/>
  <c r="AY33" i="12"/>
  <c r="AB33" i="12"/>
  <c r="S33" i="12"/>
  <c r="L33" i="12"/>
  <c r="I33" i="12"/>
  <c r="F33" i="12"/>
  <c r="BF32" i="12"/>
  <c r="BE32" i="12"/>
  <c r="BD32" i="12"/>
  <c r="BG32" i="12" s="1"/>
  <c r="BC32" i="12"/>
  <c r="BB32" i="12"/>
  <c r="AZ32" i="12"/>
  <c r="AY32" i="12"/>
  <c r="AB32" i="12"/>
  <c r="S32" i="12"/>
  <c r="L32" i="12"/>
  <c r="I32" i="12"/>
  <c r="F32" i="12"/>
  <c r="BF31" i="12"/>
  <c r="BE31" i="12"/>
  <c r="BC31" i="12"/>
  <c r="BB31" i="12"/>
  <c r="BD31" i="12" s="1"/>
  <c r="BG31" i="12" s="1"/>
  <c r="BA31" i="12"/>
  <c r="AZ31" i="12"/>
  <c r="AY31" i="12"/>
  <c r="AB31" i="12"/>
  <c r="S31" i="12"/>
  <c r="L31" i="12"/>
  <c r="I31" i="12"/>
  <c r="F31" i="12"/>
  <c r="BF30" i="12"/>
  <c r="BE30" i="12"/>
  <c r="BD30" i="12"/>
  <c r="BG30" i="12" s="1"/>
  <c r="BC30" i="12"/>
  <c r="BB30" i="12"/>
  <c r="AZ30" i="12"/>
  <c r="AY30" i="12"/>
  <c r="AB30" i="12"/>
  <c r="S30" i="12"/>
  <c r="L30" i="12"/>
  <c r="I30" i="12"/>
  <c r="F30" i="12"/>
  <c r="BF29" i="12"/>
  <c r="BE29" i="12"/>
  <c r="BC29" i="12"/>
  <c r="BB29" i="12"/>
  <c r="BD29" i="12" s="1"/>
  <c r="BG29" i="12" s="1"/>
  <c r="BA29" i="12"/>
  <c r="AZ29" i="12"/>
  <c r="AY29" i="12"/>
  <c r="AB29" i="12"/>
  <c r="S29" i="12"/>
  <c r="L29" i="12"/>
  <c r="I29" i="12"/>
  <c r="F29" i="12"/>
  <c r="BF28" i="12"/>
  <c r="BE28" i="12"/>
  <c r="BD28" i="12"/>
  <c r="BG28" i="12" s="1"/>
  <c r="BC28" i="12"/>
  <c r="BB28" i="12"/>
  <c r="AZ28" i="12"/>
  <c r="AY28" i="12"/>
  <c r="AB28" i="12"/>
  <c r="S28" i="12"/>
  <c r="L28" i="12"/>
  <c r="I28" i="12"/>
  <c r="F28" i="12"/>
  <c r="BF27" i="12"/>
  <c r="BE27" i="12"/>
  <c r="BC27" i="12"/>
  <c r="BB27" i="12"/>
  <c r="BD27" i="12" s="1"/>
  <c r="BG27" i="12" s="1"/>
  <c r="BA27" i="12"/>
  <c r="AZ27" i="12"/>
  <c r="AY27" i="12"/>
  <c r="AB27" i="12"/>
  <c r="S27" i="12"/>
  <c r="L27" i="12"/>
  <c r="I27" i="12"/>
  <c r="F27" i="12"/>
  <c r="BF26" i="12"/>
  <c r="BE26" i="12"/>
  <c r="BD26" i="12"/>
  <c r="BG26" i="12" s="1"/>
  <c r="BC26" i="12"/>
  <c r="BB26" i="12"/>
  <c r="AZ26" i="12"/>
  <c r="AY26" i="12"/>
  <c r="AB26" i="12"/>
  <c r="S26" i="12"/>
  <c r="L26" i="12"/>
  <c r="I26" i="12"/>
  <c r="F26" i="12"/>
  <c r="BF25" i="12"/>
  <c r="BE25" i="12"/>
  <c r="BC25" i="12"/>
  <c r="BB25" i="12"/>
  <c r="BD25" i="12" s="1"/>
  <c r="BG25" i="12" s="1"/>
  <c r="BA25" i="12"/>
  <c r="AZ25" i="12"/>
  <c r="AY25" i="12"/>
  <c r="AB25" i="12"/>
  <c r="S25" i="12"/>
  <c r="L25" i="12"/>
  <c r="I25" i="12"/>
  <c r="F25" i="12"/>
  <c r="BF24" i="12"/>
  <c r="BF47" i="12" s="1"/>
  <c r="BE24" i="12"/>
  <c r="BD24" i="12"/>
  <c r="BC24" i="12"/>
  <c r="BB24" i="12"/>
  <c r="AZ24" i="12"/>
  <c r="AZ47" i="12" s="1"/>
  <c r="AY24" i="12"/>
  <c r="AY47" i="12" s="1"/>
  <c r="AB24" i="12"/>
  <c r="S24" i="12"/>
  <c r="S47" i="12" s="1"/>
  <c r="L24" i="12"/>
  <c r="L47" i="12" s="1"/>
  <c r="I24" i="12"/>
  <c r="I47" i="12" s="1"/>
  <c r="F24" i="12"/>
  <c r="BB23" i="12"/>
  <c r="AX23" i="12"/>
  <c r="AW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Y106" i="12" s="1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H23" i="12"/>
  <c r="G23" i="12"/>
  <c r="E23" i="12"/>
  <c r="D23" i="12"/>
  <c r="C23" i="12"/>
  <c r="B23" i="12"/>
  <c r="BF22" i="12"/>
  <c r="BE22" i="12"/>
  <c r="BD22" i="12"/>
  <c r="BG22" i="12" s="1"/>
  <c r="BC22" i="12"/>
  <c r="BB22" i="12"/>
  <c r="BA22" i="12"/>
  <c r="AZ22" i="12"/>
  <c r="AY22" i="12"/>
  <c r="AB22" i="12"/>
  <c r="S22" i="12"/>
  <c r="S23" i="12" s="1"/>
  <c r="L22" i="12"/>
  <c r="I22" i="12"/>
  <c r="F22" i="12"/>
  <c r="BF21" i="12"/>
  <c r="BE21" i="12"/>
  <c r="BC21" i="12"/>
  <c r="BB21" i="12"/>
  <c r="BD21" i="12" s="1"/>
  <c r="BG21" i="12" s="1"/>
  <c r="AZ21" i="12"/>
  <c r="AY21" i="12"/>
  <c r="BA21" i="12" s="1"/>
  <c r="AB21" i="12"/>
  <c r="S21" i="12"/>
  <c r="L21" i="12"/>
  <c r="I21" i="12"/>
  <c r="F21" i="12"/>
  <c r="BF20" i="12"/>
  <c r="BE20" i="12"/>
  <c r="BD20" i="12"/>
  <c r="BG20" i="12" s="1"/>
  <c r="BC20" i="12"/>
  <c r="BB20" i="12"/>
  <c r="BA20" i="12"/>
  <c r="AZ20" i="12"/>
  <c r="AY20" i="12"/>
  <c r="AB20" i="12"/>
  <c r="S20" i="12"/>
  <c r="L20" i="12"/>
  <c r="I20" i="12"/>
  <c r="F20" i="12"/>
  <c r="BF19" i="12"/>
  <c r="BE19" i="12"/>
  <c r="BC19" i="12"/>
  <c r="BB19" i="12"/>
  <c r="AZ19" i="12"/>
  <c r="AY19" i="12"/>
  <c r="BA19" i="12" s="1"/>
  <c r="AB19" i="12"/>
  <c r="S19" i="12"/>
  <c r="L19" i="12"/>
  <c r="I19" i="12"/>
  <c r="F19" i="12"/>
  <c r="BF18" i="12"/>
  <c r="BE18" i="12"/>
  <c r="BD18" i="12"/>
  <c r="BG18" i="12" s="1"/>
  <c r="BC18" i="12"/>
  <c r="BB18" i="12"/>
  <c r="BA18" i="12"/>
  <c r="AZ18" i="12"/>
  <c r="AY18" i="12"/>
  <c r="AB18" i="12"/>
  <c r="S18" i="12"/>
  <c r="L18" i="12"/>
  <c r="I18" i="12"/>
  <c r="F18" i="12"/>
  <c r="BF17" i="12"/>
  <c r="BE17" i="12"/>
  <c r="BC17" i="12"/>
  <c r="BB17" i="12"/>
  <c r="AZ17" i="12"/>
  <c r="AY17" i="12"/>
  <c r="BA17" i="12" s="1"/>
  <c r="AB17" i="12"/>
  <c r="S17" i="12"/>
  <c r="L17" i="12"/>
  <c r="I17" i="12"/>
  <c r="F17" i="12"/>
  <c r="BF16" i="12"/>
  <c r="BE16" i="12"/>
  <c r="BD16" i="12"/>
  <c r="BG16" i="12" s="1"/>
  <c r="BC16" i="12"/>
  <c r="BB16" i="12"/>
  <c r="AZ16" i="12"/>
  <c r="BA16" i="12" s="1"/>
  <c r="AY16" i="12"/>
  <c r="AB16" i="12"/>
  <c r="S16" i="12"/>
  <c r="L16" i="12"/>
  <c r="I16" i="12"/>
  <c r="F16" i="12"/>
  <c r="BF15" i="12"/>
  <c r="BF23" i="12" s="1"/>
  <c r="BE15" i="12"/>
  <c r="BC15" i="12"/>
  <c r="BB15" i="12"/>
  <c r="AZ15" i="12"/>
  <c r="AY15" i="12"/>
  <c r="BA15" i="12" s="1"/>
  <c r="AB15" i="12"/>
  <c r="S15" i="12"/>
  <c r="L15" i="12"/>
  <c r="I15" i="12"/>
  <c r="F15" i="12"/>
  <c r="BF14" i="12"/>
  <c r="BE14" i="12"/>
  <c r="BD14" i="12"/>
  <c r="BG14" i="12" s="1"/>
  <c r="BC14" i="12"/>
  <c r="BB14" i="12"/>
  <c r="BA14" i="12"/>
  <c r="AZ14" i="12"/>
  <c r="AY14" i="12"/>
  <c r="AB14" i="12"/>
  <c r="AB23" i="12" s="1"/>
  <c r="S14" i="12"/>
  <c r="L14" i="12"/>
  <c r="I14" i="12"/>
  <c r="F14" i="12"/>
  <c r="AX13" i="12"/>
  <c r="AW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H13" i="12"/>
  <c r="G13" i="12"/>
  <c r="E13" i="12"/>
  <c r="D13" i="12"/>
  <c r="C13" i="12"/>
  <c r="B13" i="12"/>
  <c r="BF12" i="12"/>
  <c r="BE12" i="12"/>
  <c r="BC12" i="12"/>
  <c r="BB12" i="12"/>
  <c r="BD12" i="12" s="1"/>
  <c r="BG12" i="12" s="1"/>
  <c r="BA12" i="12"/>
  <c r="AZ12" i="12"/>
  <c r="AY12" i="12"/>
  <c r="AB12" i="12"/>
  <c r="S12" i="12"/>
  <c r="L12" i="12"/>
  <c r="I12" i="12"/>
  <c r="F12" i="12"/>
  <c r="BF11" i="12"/>
  <c r="BE11" i="12"/>
  <c r="BD11" i="12"/>
  <c r="BG11" i="12" s="1"/>
  <c r="BC11" i="12"/>
  <c r="BB11" i="12"/>
  <c r="AZ11" i="12"/>
  <c r="AY11" i="12"/>
  <c r="AB11" i="12"/>
  <c r="S11" i="12"/>
  <c r="L11" i="12"/>
  <c r="I11" i="12"/>
  <c r="F11" i="12"/>
  <c r="BF10" i="12"/>
  <c r="BE10" i="12"/>
  <c r="BD10" i="12"/>
  <c r="BG10" i="12" s="1"/>
  <c r="BC10" i="12"/>
  <c r="BB10" i="12"/>
  <c r="BA10" i="12"/>
  <c r="AZ10" i="12"/>
  <c r="AY10" i="12"/>
  <c r="AB10" i="12"/>
  <c r="S10" i="12"/>
  <c r="L10" i="12"/>
  <c r="I10" i="12"/>
  <c r="F10" i="12"/>
  <c r="BF9" i="12"/>
  <c r="BE9" i="12"/>
  <c r="BC9" i="12"/>
  <c r="BC13" i="12" s="1"/>
  <c r="BB9" i="12"/>
  <c r="BD9" i="12" s="1"/>
  <c r="BG9" i="12" s="1"/>
  <c r="AZ9" i="12"/>
  <c r="AY9" i="12"/>
  <c r="AB9" i="12"/>
  <c r="S9" i="12"/>
  <c r="L9" i="12"/>
  <c r="I9" i="12"/>
  <c r="F9" i="12"/>
  <c r="F13" i="12" s="1"/>
  <c r="BF8" i="12"/>
  <c r="BF13" i="12" s="1"/>
  <c r="BE8" i="12"/>
  <c r="BC8" i="12"/>
  <c r="BB8" i="12"/>
  <c r="BB13" i="12" s="1"/>
  <c r="BA8" i="12"/>
  <c r="AZ8" i="12"/>
  <c r="AY8" i="12"/>
  <c r="AB8" i="12"/>
  <c r="S8" i="12"/>
  <c r="L8" i="12"/>
  <c r="I8" i="12"/>
  <c r="F8" i="12"/>
  <c r="BF7" i="12"/>
  <c r="BE7" i="12"/>
  <c r="BD7" i="12"/>
  <c r="BG7" i="12" s="1"/>
  <c r="BC7" i="12"/>
  <c r="BB7" i="12"/>
  <c r="AZ7" i="12"/>
  <c r="AY7" i="12"/>
  <c r="AY13" i="12" s="1"/>
  <c r="AB7" i="12"/>
  <c r="S7" i="12"/>
  <c r="L7" i="12"/>
  <c r="I7" i="12"/>
  <c r="F7" i="12"/>
  <c r="BF6" i="12"/>
  <c r="BE6" i="12"/>
  <c r="BE13" i="12" s="1"/>
  <c r="BD6" i="12"/>
  <c r="BC6" i="12"/>
  <c r="BB6" i="12"/>
  <c r="BA6" i="12"/>
  <c r="AZ6" i="12"/>
  <c r="AY6" i="12"/>
  <c r="AB6" i="12"/>
  <c r="AB13" i="12" s="1"/>
  <c r="S6" i="12"/>
  <c r="S13" i="12" s="1"/>
  <c r="L6" i="12"/>
  <c r="L13" i="12" s="1"/>
  <c r="I6" i="12"/>
  <c r="F6" i="12"/>
  <c r="S106" i="13" l="1"/>
  <c r="AB106" i="13"/>
  <c r="L106" i="13"/>
  <c r="I106" i="13"/>
  <c r="F106" i="13"/>
  <c r="BD8" i="12"/>
  <c r="BG8" i="12" s="1"/>
  <c r="BA9" i="12"/>
  <c r="I23" i="12"/>
  <c r="I106" i="12" s="1"/>
  <c r="AY23" i="12"/>
  <c r="BC23" i="12"/>
  <c r="BD15" i="12"/>
  <c r="BG15" i="12" s="1"/>
  <c r="BB47" i="12"/>
  <c r="BD43" i="12"/>
  <c r="BG43" i="12" s="1"/>
  <c r="I82" i="12"/>
  <c r="AY101" i="12"/>
  <c r="AY106" i="12" s="1"/>
  <c r="BA88" i="12"/>
  <c r="BA101" i="12" s="1"/>
  <c r="BE101" i="12"/>
  <c r="M106" i="12"/>
  <c r="Q106" i="12"/>
  <c r="BG48" i="12"/>
  <c r="BD54" i="12"/>
  <c r="I13" i="12"/>
  <c r="L23" i="12"/>
  <c r="L106" i="12" s="1"/>
  <c r="AZ23" i="12"/>
  <c r="F23" i="12"/>
  <c r="BD17" i="12"/>
  <c r="BG17" i="12" s="1"/>
  <c r="AZ13" i="12"/>
  <c r="AZ106" i="12" s="1"/>
  <c r="BD13" i="12"/>
  <c r="BG13" i="12" s="1"/>
  <c r="BG6" i="12"/>
  <c r="BA7" i="12"/>
  <c r="BA13" i="12" s="1"/>
  <c r="BA11" i="12"/>
  <c r="BA23" i="12"/>
  <c r="BE23" i="12"/>
  <c r="BD19" i="12"/>
  <c r="BG19" i="12" s="1"/>
  <c r="BG24" i="12"/>
  <c r="BA26" i="12"/>
  <c r="BA28" i="12"/>
  <c r="BA30" i="12"/>
  <c r="BA32" i="12"/>
  <c r="BA34" i="12"/>
  <c r="BA36" i="12"/>
  <c r="BA38" i="12"/>
  <c r="BA40" i="12"/>
  <c r="BA42" i="12"/>
  <c r="S65" i="12"/>
  <c r="BA65" i="12"/>
  <c r="BE65" i="12"/>
  <c r="BG77" i="12"/>
  <c r="BA105" i="12"/>
  <c r="BF106" i="12"/>
  <c r="K106" i="12"/>
  <c r="O106" i="12"/>
  <c r="T106" i="12"/>
  <c r="X106" i="12"/>
  <c r="AF106" i="12"/>
  <c r="AJ106" i="12"/>
  <c r="AN106" i="12"/>
  <c r="AR106" i="12"/>
  <c r="BA24" i="12"/>
  <c r="BA47" i="12" s="1"/>
  <c r="BE47" i="12"/>
  <c r="BA43" i="12"/>
  <c r="BD45" i="12"/>
  <c r="BG45" i="12" s="1"/>
  <c r="BD56" i="12"/>
  <c r="BD64" i="12"/>
  <c r="BG64" i="12" s="1"/>
  <c r="AY82" i="12"/>
  <c r="BC82" i="12"/>
  <c r="BD79" i="12"/>
  <c r="BG79" i="12" s="1"/>
  <c r="BD94" i="12"/>
  <c r="BG94" i="12" s="1"/>
  <c r="BB105" i="12"/>
  <c r="BB106" i="12" s="1"/>
  <c r="BD102" i="12"/>
  <c r="B106" i="12"/>
  <c r="G106" i="12"/>
  <c r="P106" i="12"/>
  <c r="F47" i="12"/>
  <c r="F106" i="12" s="1"/>
  <c r="AB47" i="12"/>
  <c r="AB106" i="12" s="1"/>
  <c r="BB54" i="12"/>
  <c r="AY65" i="12"/>
  <c r="BC65" i="12"/>
  <c r="BD58" i="12"/>
  <c r="BG58" i="12" s="1"/>
  <c r="BB75" i="12"/>
  <c r="BD66" i="12"/>
  <c r="BD81" i="12"/>
  <c r="BG81" i="12" s="1"/>
  <c r="S101" i="12"/>
  <c r="S106" i="12" s="1"/>
  <c r="BD96" i="12"/>
  <c r="BG96" i="12" s="1"/>
  <c r="BA103" i="12"/>
  <c r="C106" i="12"/>
  <c r="H106" i="12"/>
  <c r="V106" i="12"/>
  <c r="Z106" i="12"/>
  <c r="AD106" i="12"/>
  <c r="AH106" i="12"/>
  <c r="AL106" i="12"/>
  <c r="AP106" i="12"/>
  <c r="AW106" i="12"/>
  <c r="BC47" i="12"/>
  <c r="BD60" i="12"/>
  <c r="BG60" i="12" s="1"/>
  <c r="BA67" i="12"/>
  <c r="BA75" i="12" s="1"/>
  <c r="BA69" i="12"/>
  <c r="BA71" i="12"/>
  <c r="BA73" i="12"/>
  <c r="S82" i="12"/>
  <c r="BA82" i="12"/>
  <c r="BE82" i="12"/>
  <c r="BE106" i="12" s="1"/>
  <c r="BD83" i="12"/>
  <c r="BB87" i="12"/>
  <c r="BC101" i="12"/>
  <c r="BC106" i="12" s="1"/>
  <c r="BD90" i="12"/>
  <c r="BG90" i="12" s="1"/>
  <c r="BD98" i="12"/>
  <c r="BG98" i="12" s="1"/>
  <c r="D106" i="12"/>
  <c r="J106" i="12"/>
  <c r="N106" i="12"/>
  <c r="R106" i="12"/>
  <c r="W106" i="12"/>
  <c r="AA106" i="12"/>
  <c r="AE106" i="12"/>
  <c r="AI106" i="12"/>
  <c r="AM106" i="12"/>
  <c r="AQ106" i="12"/>
  <c r="AX106" i="12"/>
  <c r="BD88" i="12"/>
  <c r="AS105" i="10"/>
  <c r="AS106" i="10" s="1"/>
  <c r="AR105" i="10"/>
  <c r="AR106" i="10" s="1"/>
  <c r="AQ105" i="10"/>
  <c r="AQ106" i="10" s="1"/>
  <c r="AP105" i="10"/>
  <c r="AP106" i="10" s="1"/>
  <c r="AO105" i="10"/>
  <c r="AO106" i="10" s="1"/>
  <c r="AN105" i="10"/>
  <c r="AN106" i="10" s="1"/>
  <c r="AM105" i="10"/>
  <c r="AM106" i="10" s="1"/>
  <c r="AL105" i="10"/>
  <c r="AL106" i="10" s="1"/>
  <c r="AK105" i="10"/>
  <c r="AK106" i="10" s="1"/>
  <c r="AJ105" i="10"/>
  <c r="AJ106" i="10" s="1"/>
  <c r="AI105" i="10"/>
  <c r="AI106" i="10" s="1"/>
  <c r="AH105" i="10"/>
  <c r="AH106" i="10" s="1"/>
  <c r="AG105" i="10"/>
  <c r="AG106" i="10" s="1"/>
  <c r="AF105" i="10"/>
  <c r="AF106" i="10" s="1"/>
  <c r="AE105" i="10"/>
  <c r="AE106" i="10" s="1"/>
  <c r="AD105" i="10"/>
  <c r="AD106" i="10" s="1"/>
  <c r="AC105" i="10"/>
  <c r="AC106" i="10" s="1"/>
  <c r="AA105" i="10"/>
  <c r="AA106" i="10" s="1"/>
  <c r="Z105" i="10"/>
  <c r="Z106" i="10" s="1"/>
  <c r="Y105" i="10"/>
  <c r="Y106" i="10" s="1"/>
  <c r="X105" i="10"/>
  <c r="X106" i="10" s="1"/>
  <c r="W105" i="10"/>
  <c r="W106" i="10" s="1"/>
  <c r="V105" i="10"/>
  <c r="V106" i="10" s="1"/>
  <c r="U105" i="10"/>
  <c r="U106" i="10" s="1"/>
  <c r="T105" i="10"/>
  <c r="T106" i="10" s="1"/>
  <c r="R105" i="10"/>
  <c r="R106" i="10" s="1"/>
  <c r="Q105" i="10"/>
  <c r="Q106" i="10" s="1"/>
  <c r="P105" i="10"/>
  <c r="P106" i="10" s="1"/>
  <c r="O105" i="10"/>
  <c r="O106" i="10" s="1"/>
  <c r="N105" i="10"/>
  <c r="N106" i="10" s="1"/>
  <c r="M105" i="10"/>
  <c r="M106" i="10" s="1"/>
  <c r="K105" i="10"/>
  <c r="K106" i="10" s="1"/>
  <c r="J105" i="10"/>
  <c r="J106" i="10" s="1"/>
  <c r="H105" i="10"/>
  <c r="H106" i="10" s="1"/>
  <c r="G105" i="10"/>
  <c r="G106" i="10" s="1"/>
  <c r="F105" i="10"/>
  <c r="F106" i="10" s="1"/>
  <c r="E105" i="10"/>
  <c r="E106" i="10" s="1"/>
  <c r="D105" i="10"/>
  <c r="D106" i="10" s="1"/>
  <c r="C105" i="10"/>
  <c r="C106" i="10" s="1"/>
  <c r="B105" i="10"/>
  <c r="B106" i="10" s="1"/>
  <c r="AB104" i="10"/>
  <c r="S104" i="10"/>
  <c r="L104" i="10"/>
  <c r="I104" i="10"/>
  <c r="F104" i="10"/>
  <c r="AB103" i="10"/>
  <c r="S103" i="10"/>
  <c r="L103" i="10"/>
  <c r="I103" i="10"/>
  <c r="F103" i="10"/>
  <c r="AB102" i="10"/>
  <c r="AB105" i="10" s="1"/>
  <c r="S102" i="10"/>
  <c r="S105" i="10" s="1"/>
  <c r="L102" i="10"/>
  <c r="L105" i="10" s="1"/>
  <c r="I102" i="10"/>
  <c r="I105" i="10" s="1"/>
  <c r="F102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A101" i="10"/>
  <c r="Z101" i="10"/>
  <c r="Y101" i="10"/>
  <c r="X101" i="10"/>
  <c r="W101" i="10"/>
  <c r="V101" i="10"/>
  <c r="U101" i="10"/>
  <c r="T101" i="10"/>
  <c r="R101" i="10"/>
  <c r="Q101" i="10"/>
  <c r="P101" i="10"/>
  <c r="O101" i="10"/>
  <c r="N101" i="10"/>
  <c r="M101" i="10"/>
  <c r="K101" i="10"/>
  <c r="J101" i="10"/>
  <c r="H101" i="10"/>
  <c r="G101" i="10"/>
  <c r="E101" i="10"/>
  <c r="D101" i="10"/>
  <c r="C101" i="10"/>
  <c r="B101" i="10"/>
  <c r="AB100" i="10"/>
  <c r="S100" i="10"/>
  <c r="L100" i="10"/>
  <c r="I100" i="10"/>
  <c r="F100" i="10"/>
  <c r="AB99" i="10"/>
  <c r="S99" i="10"/>
  <c r="L99" i="10"/>
  <c r="I99" i="10"/>
  <c r="F99" i="10"/>
  <c r="AB98" i="10"/>
  <c r="S98" i="10"/>
  <c r="L98" i="10"/>
  <c r="I98" i="10"/>
  <c r="F98" i="10"/>
  <c r="AB97" i="10"/>
  <c r="S97" i="10"/>
  <c r="L97" i="10"/>
  <c r="I97" i="10"/>
  <c r="F97" i="10"/>
  <c r="AB96" i="10"/>
  <c r="S96" i="10"/>
  <c r="L96" i="10"/>
  <c r="I96" i="10"/>
  <c r="F96" i="10"/>
  <c r="AB95" i="10"/>
  <c r="S95" i="10"/>
  <c r="L95" i="10"/>
  <c r="I95" i="10"/>
  <c r="F95" i="10"/>
  <c r="AB94" i="10"/>
  <c r="S94" i="10"/>
  <c r="L94" i="10"/>
  <c r="I94" i="10"/>
  <c r="F94" i="10"/>
  <c r="AB93" i="10"/>
  <c r="S93" i="10"/>
  <c r="L93" i="10"/>
  <c r="I93" i="10"/>
  <c r="F93" i="10"/>
  <c r="AB92" i="10"/>
  <c r="S92" i="10"/>
  <c r="L92" i="10"/>
  <c r="I92" i="10"/>
  <c r="F92" i="10"/>
  <c r="AB91" i="10"/>
  <c r="S91" i="10"/>
  <c r="L91" i="10"/>
  <c r="I91" i="10"/>
  <c r="I101" i="10" s="1"/>
  <c r="F91" i="10"/>
  <c r="AB90" i="10"/>
  <c r="S90" i="10"/>
  <c r="L90" i="10"/>
  <c r="I90" i="10"/>
  <c r="F90" i="10"/>
  <c r="AB89" i="10"/>
  <c r="S89" i="10"/>
  <c r="L89" i="10"/>
  <c r="I89" i="10"/>
  <c r="F89" i="10"/>
  <c r="AB88" i="10"/>
  <c r="AB101" i="10" s="1"/>
  <c r="S88" i="10"/>
  <c r="S101" i="10" s="1"/>
  <c r="L88" i="10"/>
  <c r="L101" i="10" s="1"/>
  <c r="I88" i="10"/>
  <c r="F88" i="10"/>
  <c r="F101" i="10" s="1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A87" i="10"/>
  <c r="Z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H87" i="10"/>
  <c r="G87" i="10"/>
  <c r="E87" i="10"/>
  <c r="D87" i="10"/>
  <c r="C87" i="10"/>
  <c r="B87" i="10"/>
  <c r="AB86" i="10"/>
  <c r="S86" i="10"/>
  <c r="L86" i="10"/>
  <c r="I86" i="10"/>
  <c r="F86" i="10"/>
  <c r="AB85" i="10"/>
  <c r="S85" i="10"/>
  <c r="L85" i="10"/>
  <c r="I85" i="10"/>
  <c r="F85" i="10"/>
  <c r="AB84" i="10"/>
  <c r="S84" i="10"/>
  <c r="S87" i="10" s="1"/>
  <c r="L84" i="10"/>
  <c r="I84" i="10"/>
  <c r="F84" i="10"/>
  <c r="AB83" i="10"/>
  <c r="AB87" i="10" s="1"/>
  <c r="S83" i="10"/>
  <c r="L83" i="10"/>
  <c r="L87" i="10" s="1"/>
  <c r="I83" i="10"/>
  <c r="I87" i="10" s="1"/>
  <c r="F83" i="10"/>
  <c r="F87" i="10" s="1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A82" i="10"/>
  <c r="Z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H82" i="10"/>
  <c r="G82" i="10"/>
  <c r="E82" i="10"/>
  <c r="D82" i="10"/>
  <c r="C82" i="10"/>
  <c r="B82" i="10"/>
  <c r="AB81" i="10"/>
  <c r="S81" i="10"/>
  <c r="L81" i="10"/>
  <c r="I81" i="10"/>
  <c r="F81" i="10"/>
  <c r="AB80" i="10"/>
  <c r="S80" i="10"/>
  <c r="L80" i="10"/>
  <c r="I80" i="10"/>
  <c r="F80" i="10"/>
  <c r="AB79" i="10"/>
  <c r="S79" i="10"/>
  <c r="L79" i="10"/>
  <c r="I79" i="10"/>
  <c r="F79" i="10"/>
  <c r="AB78" i="10"/>
  <c r="S78" i="10"/>
  <c r="L78" i="10"/>
  <c r="I78" i="10"/>
  <c r="F78" i="10"/>
  <c r="F82" i="10" s="1"/>
  <c r="AB77" i="10"/>
  <c r="S77" i="10"/>
  <c r="L77" i="10"/>
  <c r="I77" i="10"/>
  <c r="F77" i="10"/>
  <c r="AB76" i="10"/>
  <c r="AB82" i="10" s="1"/>
  <c r="S76" i="10"/>
  <c r="S82" i="10" s="1"/>
  <c r="L76" i="10"/>
  <c r="L82" i="10" s="1"/>
  <c r="I76" i="10"/>
  <c r="I82" i="10" s="1"/>
  <c r="F76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A75" i="10"/>
  <c r="Z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H75" i="10"/>
  <c r="G75" i="10"/>
  <c r="E75" i="10"/>
  <c r="D75" i="10"/>
  <c r="C75" i="10"/>
  <c r="B75" i="10"/>
  <c r="AB74" i="10"/>
  <c r="S74" i="10"/>
  <c r="L74" i="10"/>
  <c r="I74" i="10"/>
  <c r="F74" i="10"/>
  <c r="AB73" i="10"/>
  <c r="S73" i="10"/>
  <c r="L73" i="10"/>
  <c r="I73" i="10"/>
  <c r="F73" i="10"/>
  <c r="AB72" i="10"/>
  <c r="S72" i="10"/>
  <c r="L72" i="10"/>
  <c r="I72" i="10"/>
  <c r="F72" i="10"/>
  <c r="AB71" i="10"/>
  <c r="S71" i="10"/>
  <c r="L71" i="10"/>
  <c r="I71" i="10"/>
  <c r="F71" i="10"/>
  <c r="AB70" i="10"/>
  <c r="S70" i="10"/>
  <c r="L70" i="10"/>
  <c r="I70" i="10"/>
  <c r="F70" i="10"/>
  <c r="AB69" i="10"/>
  <c r="AB75" i="10" s="1"/>
  <c r="S69" i="10"/>
  <c r="L69" i="10"/>
  <c r="I69" i="10"/>
  <c r="F69" i="10"/>
  <c r="AB68" i="10"/>
  <c r="S68" i="10"/>
  <c r="L68" i="10"/>
  <c r="I68" i="10"/>
  <c r="I75" i="10" s="1"/>
  <c r="F68" i="10"/>
  <c r="AB67" i="10"/>
  <c r="S67" i="10"/>
  <c r="L67" i="10"/>
  <c r="L75" i="10" s="1"/>
  <c r="I67" i="10"/>
  <c r="F67" i="10"/>
  <c r="AB66" i="10"/>
  <c r="S66" i="10"/>
  <c r="S75" i="10" s="1"/>
  <c r="L66" i="10"/>
  <c r="I66" i="10"/>
  <c r="F66" i="10"/>
  <c r="F75" i="10" s="1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A65" i="10"/>
  <c r="Z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H65" i="10"/>
  <c r="G65" i="10"/>
  <c r="E65" i="10"/>
  <c r="D65" i="10"/>
  <c r="C65" i="10"/>
  <c r="B65" i="10"/>
  <c r="AB64" i="10"/>
  <c r="S64" i="10"/>
  <c r="L64" i="10"/>
  <c r="I64" i="10"/>
  <c r="F64" i="10"/>
  <c r="AB63" i="10"/>
  <c r="S63" i="10"/>
  <c r="L63" i="10"/>
  <c r="I63" i="10"/>
  <c r="F63" i="10"/>
  <c r="AB62" i="10"/>
  <c r="S62" i="10"/>
  <c r="L62" i="10"/>
  <c r="I62" i="10"/>
  <c r="F62" i="10"/>
  <c r="AB61" i="10"/>
  <c r="S61" i="10"/>
  <c r="L61" i="10"/>
  <c r="I61" i="10"/>
  <c r="F61" i="10"/>
  <c r="AB60" i="10"/>
  <c r="S60" i="10"/>
  <c r="L60" i="10"/>
  <c r="I60" i="10"/>
  <c r="F60" i="10"/>
  <c r="AB59" i="10"/>
  <c r="S59" i="10"/>
  <c r="L59" i="10"/>
  <c r="I59" i="10"/>
  <c r="F59" i="10"/>
  <c r="AB58" i="10"/>
  <c r="S58" i="10"/>
  <c r="L58" i="10"/>
  <c r="I58" i="10"/>
  <c r="F58" i="10"/>
  <c r="AB57" i="10"/>
  <c r="S57" i="10"/>
  <c r="L57" i="10"/>
  <c r="I57" i="10"/>
  <c r="F57" i="10"/>
  <c r="AB56" i="10"/>
  <c r="S56" i="10"/>
  <c r="L56" i="10"/>
  <c r="I56" i="10"/>
  <c r="F56" i="10"/>
  <c r="F65" i="10" s="1"/>
  <c r="AB55" i="10"/>
  <c r="AB65" i="10" s="1"/>
  <c r="S55" i="10"/>
  <c r="S65" i="10" s="1"/>
  <c r="L55" i="10"/>
  <c r="L65" i="10" s="1"/>
  <c r="I55" i="10"/>
  <c r="I65" i="10" s="1"/>
  <c r="F55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A54" i="10"/>
  <c r="Z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H54" i="10"/>
  <c r="G54" i="10"/>
  <c r="E54" i="10"/>
  <c r="D54" i="10"/>
  <c r="C54" i="10"/>
  <c r="B54" i="10"/>
  <c r="AB53" i="10"/>
  <c r="S53" i="10"/>
  <c r="L53" i="10"/>
  <c r="I53" i="10"/>
  <c r="F53" i="10"/>
  <c r="AB52" i="10"/>
  <c r="S52" i="10"/>
  <c r="L52" i="10"/>
  <c r="I52" i="10"/>
  <c r="F52" i="10"/>
  <c r="AB51" i="10"/>
  <c r="S51" i="10"/>
  <c r="L51" i="10"/>
  <c r="I51" i="10"/>
  <c r="F51" i="10"/>
  <c r="AB50" i="10"/>
  <c r="S50" i="10"/>
  <c r="L50" i="10"/>
  <c r="I50" i="10"/>
  <c r="F50" i="10"/>
  <c r="AB49" i="10"/>
  <c r="S49" i="10"/>
  <c r="L49" i="10"/>
  <c r="L54" i="10" s="1"/>
  <c r="I49" i="10"/>
  <c r="F49" i="10"/>
  <c r="AB48" i="10"/>
  <c r="AB54" i="10" s="1"/>
  <c r="S48" i="10"/>
  <c r="S54" i="10" s="1"/>
  <c r="L48" i="10"/>
  <c r="I48" i="10"/>
  <c r="I54" i="10" s="1"/>
  <c r="F48" i="10"/>
  <c r="F54" i="10" s="1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A47" i="10"/>
  <c r="Z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H47" i="10"/>
  <c r="G47" i="10"/>
  <c r="E47" i="10"/>
  <c r="D47" i="10"/>
  <c r="C47" i="10"/>
  <c r="B47" i="10"/>
  <c r="AB46" i="10"/>
  <c r="S46" i="10"/>
  <c r="L46" i="10"/>
  <c r="I46" i="10"/>
  <c r="F46" i="10"/>
  <c r="AB45" i="10"/>
  <c r="S45" i="10"/>
  <c r="L45" i="10"/>
  <c r="I45" i="10"/>
  <c r="F45" i="10"/>
  <c r="AB44" i="10"/>
  <c r="S44" i="10"/>
  <c r="L44" i="10"/>
  <c r="I44" i="10"/>
  <c r="F44" i="10"/>
  <c r="AB43" i="10"/>
  <c r="S43" i="10"/>
  <c r="L43" i="10"/>
  <c r="I43" i="10"/>
  <c r="F43" i="10"/>
  <c r="AB42" i="10"/>
  <c r="S42" i="10"/>
  <c r="L42" i="10"/>
  <c r="I42" i="10"/>
  <c r="F42" i="10"/>
  <c r="AB41" i="10"/>
  <c r="S41" i="10"/>
  <c r="L41" i="10"/>
  <c r="I41" i="10"/>
  <c r="F41" i="10"/>
  <c r="AB40" i="10"/>
  <c r="S40" i="10"/>
  <c r="L40" i="10"/>
  <c r="I40" i="10"/>
  <c r="F40" i="10"/>
  <c r="AB39" i="10"/>
  <c r="S39" i="10"/>
  <c r="L39" i="10"/>
  <c r="I39" i="10"/>
  <c r="F39" i="10"/>
  <c r="AB38" i="10"/>
  <c r="S38" i="10"/>
  <c r="L38" i="10"/>
  <c r="I38" i="10"/>
  <c r="F38" i="10"/>
  <c r="AB37" i="10"/>
  <c r="S37" i="10"/>
  <c r="L37" i="10"/>
  <c r="I37" i="10"/>
  <c r="F37" i="10"/>
  <c r="AB36" i="10"/>
  <c r="S36" i="10"/>
  <c r="L36" i="10"/>
  <c r="I36" i="10"/>
  <c r="F36" i="10"/>
  <c r="AB35" i="10"/>
  <c r="S35" i="10"/>
  <c r="L35" i="10"/>
  <c r="I35" i="10"/>
  <c r="F35" i="10"/>
  <c r="AB34" i="10"/>
  <c r="S34" i="10"/>
  <c r="L34" i="10"/>
  <c r="I34" i="10"/>
  <c r="F34" i="10"/>
  <c r="AB33" i="10"/>
  <c r="S33" i="10"/>
  <c r="L33" i="10"/>
  <c r="I33" i="10"/>
  <c r="F33" i="10"/>
  <c r="AB32" i="10"/>
  <c r="S32" i="10"/>
  <c r="L32" i="10"/>
  <c r="I32" i="10"/>
  <c r="F32" i="10"/>
  <c r="AB31" i="10"/>
  <c r="S31" i="10"/>
  <c r="L31" i="10"/>
  <c r="I31" i="10"/>
  <c r="F31" i="10"/>
  <c r="AB30" i="10"/>
  <c r="S30" i="10"/>
  <c r="L30" i="10"/>
  <c r="I30" i="10"/>
  <c r="F30" i="10"/>
  <c r="AB29" i="10"/>
  <c r="S29" i="10"/>
  <c r="L29" i="10"/>
  <c r="I29" i="10"/>
  <c r="F29" i="10"/>
  <c r="AB28" i="10"/>
  <c r="S28" i="10"/>
  <c r="L28" i="10"/>
  <c r="I28" i="10"/>
  <c r="F28" i="10"/>
  <c r="AB27" i="10"/>
  <c r="S27" i="10"/>
  <c r="L27" i="10"/>
  <c r="I27" i="10"/>
  <c r="F27" i="10"/>
  <c r="AB26" i="10"/>
  <c r="S26" i="10"/>
  <c r="L26" i="10"/>
  <c r="I26" i="10"/>
  <c r="F26" i="10"/>
  <c r="F47" i="10" s="1"/>
  <c r="AB25" i="10"/>
  <c r="S25" i="10"/>
  <c r="L25" i="10"/>
  <c r="I25" i="10"/>
  <c r="I47" i="10" s="1"/>
  <c r="F25" i="10"/>
  <c r="AB24" i="10"/>
  <c r="AB47" i="10" s="1"/>
  <c r="S24" i="10"/>
  <c r="S47" i="10" s="1"/>
  <c r="L24" i="10"/>
  <c r="L47" i="10" s="1"/>
  <c r="I24" i="10"/>
  <c r="F24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A23" i="10"/>
  <c r="Z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H23" i="10"/>
  <c r="G23" i="10"/>
  <c r="E23" i="10"/>
  <c r="D23" i="10"/>
  <c r="C23" i="10"/>
  <c r="B23" i="10"/>
  <c r="AB22" i="10"/>
  <c r="S22" i="10"/>
  <c r="L22" i="10"/>
  <c r="I22" i="10"/>
  <c r="F22" i="10"/>
  <c r="AB21" i="10"/>
  <c r="S21" i="10"/>
  <c r="L21" i="10"/>
  <c r="I21" i="10"/>
  <c r="F21" i="10"/>
  <c r="AB20" i="10"/>
  <c r="S20" i="10"/>
  <c r="L20" i="10"/>
  <c r="I20" i="10"/>
  <c r="F20" i="10"/>
  <c r="AB19" i="10"/>
  <c r="S19" i="10"/>
  <c r="L19" i="10"/>
  <c r="I19" i="10"/>
  <c r="F19" i="10"/>
  <c r="AB18" i="10"/>
  <c r="S18" i="10"/>
  <c r="L18" i="10"/>
  <c r="I18" i="10"/>
  <c r="F18" i="10"/>
  <c r="AB17" i="10"/>
  <c r="AB23" i="10" s="1"/>
  <c r="S17" i="10"/>
  <c r="L17" i="10"/>
  <c r="I17" i="10"/>
  <c r="F17" i="10"/>
  <c r="AB16" i="10"/>
  <c r="S16" i="10"/>
  <c r="L16" i="10"/>
  <c r="I16" i="10"/>
  <c r="I23" i="10" s="1"/>
  <c r="F16" i="10"/>
  <c r="AB15" i="10"/>
  <c r="S15" i="10"/>
  <c r="L15" i="10"/>
  <c r="L23" i="10" s="1"/>
  <c r="I15" i="10"/>
  <c r="F15" i="10"/>
  <c r="AB14" i="10"/>
  <c r="S14" i="10"/>
  <c r="S23" i="10" s="1"/>
  <c r="L14" i="10"/>
  <c r="I14" i="10"/>
  <c r="F14" i="10"/>
  <c r="F23" i="10" s="1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A13" i="10"/>
  <c r="Z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H13" i="10"/>
  <c r="G13" i="10"/>
  <c r="E13" i="10"/>
  <c r="D13" i="10"/>
  <c r="C13" i="10"/>
  <c r="B13" i="10"/>
  <c r="AB12" i="10"/>
  <c r="S12" i="10"/>
  <c r="L12" i="10"/>
  <c r="I12" i="10"/>
  <c r="F12" i="10"/>
  <c r="AB11" i="10"/>
  <c r="S11" i="10"/>
  <c r="L11" i="10"/>
  <c r="I11" i="10"/>
  <c r="F11" i="10"/>
  <c r="AB10" i="10"/>
  <c r="S10" i="10"/>
  <c r="L10" i="10"/>
  <c r="I10" i="10"/>
  <c r="F10" i="10"/>
  <c r="AB9" i="10"/>
  <c r="S9" i="10"/>
  <c r="L9" i="10"/>
  <c r="I9" i="10"/>
  <c r="F9" i="10"/>
  <c r="AB8" i="10"/>
  <c r="S8" i="10"/>
  <c r="L8" i="10"/>
  <c r="I8" i="10"/>
  <c r="F8" i="10"/>
  <c r="F13" i="10" s="1"/>
  <c r="AB7" i="10"/>
  <c r="S7" i="10"/>
  <c r="L7" i="10"/>
  <c r="I7" i="10"/>
  <c r="I13" i="10" s="1"/>
  <c r="F7" i="10"/>
  <c r="AB6" i="10"/>
  <c r="AB13" i="10" s="1"/>
  <c r="S6" i="10"/>
  <c r="S13" i="10" s="1"/>
  <c r="L6" i="10"/>
  <c r="L13" i="10" s="1"/>
  <c r="I6" i="10"/>
  <c r="F6" i="10"/>
  <c r="BA106" i="12" l="1"/>
  <c r="BD47" i="12"/>
  <c r="BG47" i="12" s="1"/>
  <c r="BD87" i="12"/>
  <c r="BG87" i="12" s="1"/>
  <c r="BG83" i="12"/>
  <c r="BD65" i="12"/>
  <c r="BG65" i="12" s="1"/>
  <c r="BG56" i="12"/>
  <c r="BD23" i="12"/>
  <c r="BG23" i="12" s="1"/>
  <c r="BG54" i="12"/>
  <c r="BG88" i="12"/>
  <c r="BD101" i="12"/>
  <c r="BG101" i="12" s="1"/>
  <c r="BD75" i="12"/>
  <c r="BG75" i="12" s="1"/>
  <c r="BG66" i="12"/>
  <c r="BD105" i="12"/>
  <c r="BG102" i="12"/>
  <c r="BD82" i="12"/>
  <c r="BG82" i="12" s="1"/>
  <c r="S106" i="10"/>
  <c r="I106" i="10"/>
  <c r="AB106" i="10"/>
  <c r="L106" i="10"/>
  <c r="BD106" i="12" l="1"/>
  <c r="BG106" i="12" s="1"/>
  <c r="BG105" i="12"/>
  <c r="AS105" i="9"/>
  <c r="AS106" i="9" s="1"/>
  <c r="AR105" i="9"/>
  <c r="AR106" i="9" s="1"/>
  <c r="AQ105" i="9"/>
  <c r="AQ106" i="9" s="1"/>
  <c r="AP105" i="9"/>
  <c r="AP106" i="9" s="1"/>
  <c r="AO105" i="9"/>
  <c r="AO106" i="9" s="1"/>
  <c r="AN105" i="9"/>
  <c r="AN106" i="9" s="1"/>
  <c r="AM105" i="9"/>
  <c r="AM106" i="9" s="1"/>
  <c r="AL105" i="9"/>
  <c r="AL106" i="9" s="1"/>
  <c r="AK105" i="9"/>
  <c r="AK106" i="9" s="1"/>
  <c r="AJ105" i="9"/>
  <c r="AJ106" i="9" s="1"/>
  <c r="AI105" i="9"/>
  <c r="AI106" i="9" s="1"/>
  <c r="AH105" i="9"/>
  <c r="AH106" i="9" s="1"/>
  <c r="AG105" i="9"/>
  <c r="AG106" i="9" s="1"/>
  <c r="AF105" i="9"/>
  <c r="AF106" i="9" s="1"/>
  <c r="AE105" i="9"/>
  <c r="AE106" i="9" s="1"/>
  <c r="AD105" i="9"/>
  <c r="AD106" i="9" s="1"/>
  <c r="AC105" i="9"/>
  <c r="AC106" i="9" s="1"/>
  <c r="AA105" i="9"/>
  <c r="AA106" i="9" s="1"/>
  <c r="Z105" i="9"/>
  <c r="Z106" i="9" s="1"/>
  <c r="Y105" i="9"/>
  <c r="Y106" i="9" s="1"/>
  <c r="X105" i="9"/>
  <c r="X106" i="9" s="1"/>
  <c r="W105" i="9"/>
  <c r="W106" i="9" s="1"/>
  <c r="V105" i="9"/>
  <c r="V106" i="9" s="1"/>
  <c r="U105" i="9"/>
  <c r="U106" i="9" s="1"/>
  <c r="T105" i="9"/>
  <c r="T106" i="9" s="1"/>
  <c r="R105" i="9"/>
  <c r="R106" i="9" s="1"/>
  <c r="Q105" i="9"/>
  <c r="Q106" i="9" s="1"/>
  <c r="P105" i="9"/>
  <c r="P106" i="9" s="1"/>
  <c r="O105" i="9"/>
  <c r="O106" i="9" s="1"/>
  <c r="N105" i="9"/>
  <c r="N106" i="9" s="1"/>
  <c r="M105" i="9"/>
  <c r="M106" i="9" s="1"/>
  <c r="K105" i="9"/>
  <c r="K106" i="9" s="1"/>
  <c r="J105" i="9"/>
  <c r="J106" i="9" s="1"/>
  <c r="H105" i="9"/>
  <c r="H106" i="9" s="1"/>
  <c r="G105" i="9"/>
  <c r="G106" i="9" s="1"/>
  <c r="E105" i="9"/>
  <c r="E106" i="9" s="1"/>
  <c r="D105" i="9"/>
  <c r="D106" i="9" s="1"/>
  <c r="C105" i="9"/>
  <c r="C106" i="9" s="1"/>
  <c r="B105" i="9"/>
  <c r="B106" i="9" s="1"/>
  <c r="AB104" i="9"/>
  <c r="S104" i="9"/>
  <c r="L104" i="9"/>
  <c r="I104" i="9"/>
  <c r="F104" i="9"/>
  <c r="AB103" i="9"/>
  <c r="AB105" i="9" s="1"/>
  <c r="S103" i="9"/>
  <c r="L103" i="9"/>
  <c r="I103" i="9"/>
  <c r="I105" i="9" s="1"/>
  <c r="I106" i="9" s="1"/>
  <c r="F103" i="9"/>
  <c r="AB102" i="9"/>
  <c r="S102" i="9"/>
  <c r="S105" i="9" s="1"/>
  <c r="L102" i="9"/>
  <c r="L105" i="9" s="1"/>
  <c r="I102" i="9"/>
  <c r="F102" i="9"/>
  <c r="F105" i="9" s="1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A101" i="9"/>
  <c r="Z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H101" i="9"/>
  <c r="G101" i="9"/>
  <c r="E101" i="9"/>
  <c r="D101" i="9"/>
  <c r="C101" i="9"/>
  <c r="B101" i="9"/>
  <c r="AB100" i="9"/>
  <c r="S100" i="9"/>
  <c r="L100" i="9"/>
  <c r="I100" i="9"/>
  <c r="F100" i="9"/>
  <c r="AB99" i="9"/>
  <c r="S99" i="9"/>
  <c r="L99" i="9"/>
  <c r="I99" i="9"/>
  <c r="F99" i="9"/>
  <c r="AB98" i="9"/>
  <c r="S98" i="9"/>
  <c r="L98" i="9"/>
  <c r="I98" i="9"/>
  <c r="F98" i="9"/>
  <c r="AB97" i="9"/>
  <c r="S97" i="9"/>
  <c r="L97" i="9"/>
  <c r="I97" i="9"/>
  <c r="F97" i="9"/>
  <c r="AB96" i="9"/>
  <c r="S96" i="9"/>
  <c r="L96" i="9"/>
  <c r="I96" i="9"/>
  <c r="F96" i="9"/>
  <c r="AB95" i="9"/>
  <c r="S95" i="9"/>
  <c r="L95" i="9"/>
  <c r="I95" i="9"/>
  <c r="F95" i="9"/>
  <c r="AB94" i="9"/>
  <c r="S94" i="9"/>
  <c r="L94" i="9"/>
  <c r="I94" i="9"/>
  <c r="F94" i="9"/>
  <c r="AB93" i="9"/>
  <c r="S93" i="9"/>
  <c r="L93" i="9"/>
  <c r="I93" i="9"/>
  <c r="F93" i="9"/>
  <c r="AB92" i="9"/>
  <c r="S92" i="9"/>
  <c r="L92" i="9"/>
  <c r="I92" i="9"/>
  <c r="F92" i="9"/>
  <c r="AB91" i="9"/>
  <c r="AB101" i="9" s="1"/>
  <c r="S91" i="9"/>
  <c r="L91" i="9"/>
  <c r="I91" i="9"/>
  <c r="F91" i="9"/>
  <c r="AB90" i="9"/>
  <c r="S90" i="9"/>
  <c r="L90" i="9"/>
  <c r="I90" i="9"/>
  <c r="F90" i="9"/>
  <c r="AB89" i="9"/>
  <c r="S89" i="9"/>
  <c r="L89" i="9"/>
  <c r="L101" i="9" s="1"/>
  <c r="I89" i="9"/>
  <c r="F89" i="9"/>
  <c r="AB88" i="9"/>
  <c r="S88" i="9"/>
  <c r="S101" i="9" s="1"/>
  <c r="L88" i="9"/>
  <c r="I88" i="9"/>
  <c r="I101" i="9" s="1"/>
  <c r="F88" i="9"/>
  <c r="F101" i="9" s="1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A87" i="9"/>
  <c r="Z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H87" i="9"/>
  <c r="G87" i="9"/>
  <c r="E87" i="9"/>
  <c r="D87" i="9"/>
  <c r="C87" i="9"/>
  <c r="B87" i="9"/>
  <c r="AB86" i="9"/>
  <c r="S86" i="9"/>
  <c r="L86" i="9"/>
  <c r="I86" i="9"/>
  <c r="F86" i="9"/>
  <c r="AB85" i="9"/>
  <c r="AB87" i="9" s="1"/>
  <c r="S85" i="9"/>
  <c r="L85" i="9"/>
  <c r="I85" i="9"/>
  <c r="I87" i="9" s="1"/>
  <c r="F85" i="9"/>
  <c r="AB84" i="9"/>
  <c r="S84" i="9"/>
  <c r="L84" i="9"/>
  <c r="I84" i="9"/>
  <c r="F84" i="9"/>
  <c r="AB83" i="9"/>
  <c r="S83" i="9"/>
  <c r="S87" i="9" s="1"/>
  <c r="L83" i="9"/>
  <c r="L87" i="9" s="1"/>
  <c r="I83" i="9"/>
  <c r="F83" i="9"/>
  <c r="F87" i="9" s="1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A82" i="9"/>
  <c r="Z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H82" i="9"/>
  <c r="G82" i="9"/>
  <c r="E82" i="9"/>
  <c r="D82" i="9"/>
  <c r="C82" i="9"/>
  <c r="B82" i="9"/>
  <c r="AB81" i="9"/>
  <c r="S81" i="9"/>
  <c r="L81" i="9"/>
  <c r="I81" i="9"/>
  <c r="F81" i="9"/>
  <c r="AB80" i="9"/>
  <c r="S80" i="9"/>
  <c r="L80" i="9"/>
  <c r="I80" i="9"/>
  <c r="F80" i="9"/>
  <c r="AB79" i="9"/>
  <c r="S79" i="9"/>
  <c r="L79" i="9"/>
  <c r="I79" i="9"/>
  <c r="F79" i="9"/>
  <c r="AB78" i="9"/>
  <c r="S78" i="9"/>
  <c r="L78" i="9"/>
  <c r="L82" i="9" s="1"/>
  <c r="I78" i="9"/>
  <c r="F78" i="9"/>
  <c r="AB77" i="9"/>
  <c r="S77" i="9"/>
  <c r="L77" i="9"/>
  <c r="I77" i="9"/>
  <c r="F77" i="9"/>
  <c r="AB76" i="9"/>
  <c r="AB82" i="9" s="1"/>
  <c r="S76" i="9"/>
  <c r="S82" i="9" s="1"/>
  <c r="L76" i="9"/>
  <c r="I76" i="9"/>
  <c r="I82" i="9" s="1"/>
  <c r="F76" i="9"/>
  <c r="F82" i="9" s="1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A75" i="9"/>
  <c r="Z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H75" i="9"/>
  <c r="G75" i="9"/>
  <c r="E75" i="9"/>
  <c r="D75" i="9"/>
  <c r="C75" i="9"/>
  <c r="B75" i="9"/>
  <c r="AB74" i="9"/>
  <c r="S74" i="9"/>
  <c r="L74" i="9"/>
  <c r="I74" i="9"/>
  <c r="F74" i="9"/>
  <c r="AB73" i="9"/>
  <c r="S73" i="9"/>
  <c r="L73" i="9"/>
  <c r="I73" i="9"/>
  <c r="F73" i="9"/>
  <c r="AB72" i="9"/>
  <c r="S72" i="9"/>
  <c r="L72" i="9"/>
  <c r="I72" i="9"/>
  <c r="F72" i="9"/>
  <c r="AB71" i="9"/>
  <c r="S71" i="9"/>
  <c r="L71" i="9"/>
  <c r="I71" i="9"/>
  <c r="F71" i="9"/>
  <c r="AB70" i="9"/>
  <c r="S70" i="9"/>
  <c r="L70" i="9"/>
  <c r="I70" i="9"/>
  <c r="F70" i="9"/>
  <c r="AB69" i="9"/>
  <c r="S69" i="9"/>
  <c r="S75" i="9" s="1"/>
  <c r="L69" i="9"/>
  <c r="I69" i="9"/>
  <c r="F69" i="9"/>
  <c r="AB68" i="9"/>
  <c r="S68" i="9"/>
  <c r="L68" i="9"/>
  <c r="I68" i="9"/>
  <c r="F68" i="9"/>
  <c r="AB67" i="9"/>
  <c r="S67" i="9"/>
  <c r="L67" i="9"/>
  <c r="I67" i="9"/>
  <c r="F67" i="9"/>
  <c r="F75" i="9" s="1"/>
  <c r="AB66" i="9"/>
  <c r="AB75" i="9" s="1"/>
  <c r="S66" i="9"/>
  <c r="L66" i="9"/>
  <c r="L75" i="9" s="1"/>
  <c r="I66" i="9"/>
  <c r="I75" i="9" s="1"/>
  <c r="F66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A65" i="9"/>
  <c r="Z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H65" i="9"/>
  <c r="G65" i="9"/>
  <c r="E65" i="9"/>
  <c r="D65" i="9"/>
  <c r="C65" i="9"/>
  <c r="B65" i="9"/>
  <c r="AB64" i="9"/>
  <c r="S64" i="9"/>
  <c r="L64" i="9"/>
  <c r="I64" i="9"/>
  <c r="F64" i="9"/>
  <c r="AB63" i="9"/>
  <c r="S63" i="9"/>
  <c r="L63" i="9"/>
  <c r="I63" i="9"/>
  <c r="F63" i="9"/>
  <c r="AB62" i="9"/>
  <c r="S62" i="9"/>
  <c r="L62" i="9"/>
  <c r="I62" i="9"/>
  <c r="F62" i="9"/>
  <c r="AB61" i="9"/>
  <c r="S61" i="9"/>
  <c r="L61" i="9"/>
  <c r="I61" i="9"/>
  <c r="F61" i="9"/>
  <c r="AB60" i="9"/>
  <c r="S60" i="9"/>
  <c r="L60" i="9"/>
  <c r="I60" i="9"/>
  <c r="F60" i="9"/>
  <c r="AB59" i="9"/>
  <c r="S59" i="9"/>
  <c r="L59" i="9"/>
  <c r="I59" i="9"/>
  <c r="F59" i="9"/>
  <c r="AB58" i="9"/>
  <c r="S58" i="9"/>
  <c r="L58" i="9"/>
  <c r="I58" i="9"/>
  <c r="F58" i="9"/>
  <c r="AB57" i="9"/>
  <c r="S57" i="9"/>
  <c r="L57" i="9"/>
  <c r="L65" i="9" s="1"/>
  <c r="I57" i="9"/>
  <c r="F57" i="9"/>
  <c r="AB56" i="9"/>
  <c r="S56" i="9"/>
  <c r="L56" i="9"/>
  <c r="I56" i="9"/>
  <c r="F56" i="9"/>
  <c r="AB55" i="9"/>
  <c r="AB65" i="9" s="1"/>
  <c r="S55" i="9"/>
  <c r="S65" i="9" s="1"/>
  <c r="L55" i="9"/>
  <c r="I55" i="9"/>
  <c r="I65" i="9" s="1"/>
  <c r="F55" i="9"/>
  <c r="F65" i="9" s="1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A54" i="9"/>
  <c r="Z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H54" i="9"/>
  <c r="G54" i="9"/>
  <c r="E54" i="9"/>
  <c r="D54" i="9"/>
  <c r="C54" i="9"/>
  <c r="B54" i="9"/>
  <c r="AB53" i="9"/>
  <c r="S53" i="9"/>
  <c r="L53" i="9"/>
  <c r="I53" i="9"/>
  <c r="F53" i="9"/>
  <c r="AB52" i="9"/>
  <c r="S52" i="9"/>
  <c r="L52" i="9"/>
  <c r="I52" i="9"/>
  <c r="F52" i="9"/>
  <c r="AB51" i="9"/>
  <c r="S51" i="9"/>
  <c r="L51" i="9"/>
  <c r="I51" i="9"/>
  <c r="F51" i="9"/>
  <c r="AB50" i="9"/>
  <c r="S50" i="9"/>
  <c r="L50" i="9"/>
  <c r="I50" i="9"/>
  <c r="F50" i="9"/>
  <c r="F54" i="9" s="1"/>
  <c r="AB49" i="9"/>
  <c r="S49" i="9"/>
  <c r="L49" i="9"/>
  <c r="I49" i="9"/>
  <c r="F49" i="9"/>
  <c r="AB48" i="9"/>
  <c r="AB54" i="9" s="1"/>
  <c r="S48" i="9"/>
  <c r="S54" i="9" s="1"/>
  <c r="L48" i="9"/>
  <c r="L54" i="9" s="1"/>
  <c r="I48" i="9"/>
  <c r="I54" i="9" s="1"/>
  <c r="F48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H47" i="9"/>
  <c r="G47" i="9"/>
  <c r="E47" i="9"/>
  <c r="D47" i="9"/>
  <c r="C47" i="9"/>
  <c r="B47" i="9"/>
  <c r="AB46" i="9"/>
  <c r="S46" i="9"/>
  <c r="L46" i="9"/>
  <c r="I46" i="9"/>
  <c r="F46" i="9"/>
  <c r="AB45" i="9"/>
  <c r="S45" i="9"/>
  <c r="L45" i="9"/>
  <c r="I45" i="9"/>
  <c r="F45" i="9"/>
  <c r="AB44" i="9"/>
  <c r="S44" i="9"/>
  <c r="L44" i="9"/>
  <c r="I44" i="9"/>
  <c r="F44" i="9"/>
  <c r="AB43" i="9"/>
  <c r="S43" i="9"/>
  <c r="L43" i="9"/>
  <c r="I43" i="9"/>
  <c r="F43" i="9"/>
  <c r="AB42" i="9"/>
  <c r="S42" i="9"/>
  <c r="L42" i="9"/>
  <c r="I42" i="9"/>
  <c r="F42" i="9"/>
  <c r="AB41" i="9"/>
  <c r="S41" i="9"/>
  <c r="L41" i="9"/>
  <c r="I41" i="9"/>
  <c r="F41" i="9"/>
  <c r="AB40" i="9"/>
  <c r="S40" i="9"/>
  <c r="L40" i="9"/>
  <c r="I40" i="9"/>
  <c r="F40" i="9"/>
  <c r="AB39" i="9"/>
  <c r="S39" i="9"/>
  <c r="L39" i="9"/>
  <c r="I39" i="9"/>
  <c r="F39" i="9"/>
  <c r="AB38" i="9"/>
  <c r="S38" i="9"/>
  <c r="L38" i="9"/>
  <c r="I38" i="9"/>
  <c r="F38" i="9"/>
  <c r="AB37" i="9"/>
  <c r="S37" i="9"/>
  <c r="L37" i="9"/>
  <c r="I37" i="9"/>
  <c r="F37" i="9"/>
  <c r="AB36" i="9"/>
  <c r="S36" i="9"/>
  <c r="L36" i="9"/>
  <c r="I36" i="9"/>
  <c r="F36" i="9"/>
  <c r="AB35" i="9"/>
  <c r="S35" i="9"/>
  <c r="L35" i="9"/>
  <c r="I35" i="9"/>
  <c r="F35" i="9"/>
  <c r="AB34" i="9"/>
  <c r="S34" i="9"/>
  <c r="L34" i="9"/>
  <c r="I34" i="9"/>
  <c r="F34" i="9"/>
  <c r="AB33" i="9"/>
  <c r="S33" i="9"/>
  <c r="L33" i="9"/>
  <c r="I33" i="9"/>
  <c r="F33" i="9"/>
  <c r="AB32" i="9"/>
  <c r="S32" i="9"/>
  <c r="L32" i="9"/>
  <c r="I32" i="9"/>
  <c r="F32" i="9"/>
  <c r="AB31" i="9"/>
  <c r="S31" i="9"/>
  <c r="L31" i="9"/>
  <c r="I31" i="9"/>
  <c r="F31" i="9"/>
  <c r="AB30" i="9"/>
  <c r="S30" i="9"/>
  <c r="L30" i="9"/>
  <c r="I30" i="9"/>
  <c r="F30" i="9"/>
  <c r="AB29" i="9"/>
  <c r="S29" i="9"/>
  <c r="L29" i="9"/>
  <c r="I29" i="9"/>
  <c r="F29" i="9"/>
  <c r="AB28" i="9"/>
  <c r="S28" i="9"/>
  <c r="L28" i="9"/>
  <c r="I28" i="9"/>
  <c r="F28" i="9"/>
  <c r="AB27" i="9"/>
  <c r="S27" i="9"/>
  <c r="L27" i="9"/>
  <c r="L47" i="9" s="1"/>
  <c r="I27" i="9"/>
  <c r="F27" i="9"/>
  <c r="AB26" i="9"/>
  <c r="S26" i="9"/>
  <c r="L26" i="9"/>
  <c r="I26" i="9"/>
  <c r="F26" i="9"/>
  <c r="AB25" i="9"/>
  <c r="AB47" i="9" s="1"/>
  <c r="S25" i="9"/>
  <c r="L25" i="9"/>
  <c r="I25" i="9"/>
  <c r="F25" i="9"/>
  <c r="AB24" i="9"/>
  <c r="S24" i="9"/>
  <c r="S47" i="9" s="1"/>
  <c r="L24" i="9"/>
  <c r="I24" i="9"/>
  <c r="I47" i="9" s="1"/>
  <c r="F24" i="9"/>
  <c r="F47" i="9" s="1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A23" i="9"/>
  <c r="Z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H23" i="9"/>
  <c r="G23" i="9"/>
  <c r="E23" i="9"/>
  <c r="D23" i="9"/>
  <c r="C23" i="9"/>
  <c r="B23" i="9"/>
  <c r="AB22" i="9"/>
  <c r="S22" i="9"/>
  <c r="L22" i="9"/>
  <c r="I22" i="9"/>
  <c r="F22" i="9"/>
  <c r="AB21" i="9"/>
  <c r="S21" i="9"/>
  <c r="L21" i="9"/>
  <c r="I21" i="9"/>
  <c r="F21" i="9"/>
  <c r="AB20" i="9"/>
  <c r="S20" i="9"/>
  <c r="L20" i="9"/>
  <c r="I20" i="9"/>
  <c r="F20" i="9"/>
  <c r="AB19" i="9"/>
  <c r="S19" i="9"/>
  <c r="L19" i="9"/>
  <c r="I19" i="9"/>
  <c r="F19" i="9"/>
  <c r="AB18" i="9"/>
  <c r="S18" i="9"/>
  <c r="L18" i="9"/>
  <c r="I18" i="9"/>
  <c r="F18" i="9"/>
  <c r="AB17" i="9"/>
  <c r="S17" i="9"/>
  <c r="S23" i="9" s="1"/>
  <c r="L17" i="9"/>
  <c r="I17" i="9"/>
  <c r="F17" i="9"/>
  <c r="AB16" i="9"/>
  <c r="S16" i="9"/>
  <c r="L16" i="9"/>
  <c r="I16" i="9"/>
  <c r="F16" i="9"/>
  <c r="AB15" i="9"/>
  <c r="S15" i="9"/>
  <c r="L15" i="9"/>
  <c r="I15" i="9"/>
  <c r="F15" i="9"/>
  <c r="F23" i="9" s="1"/>
  <c r="AB14" i="9"/>
  <c r="AB23" i="9" s="1"/>
  <c r="S14" i="9"/>
  <c r="L14" i="9"/>
  <c r="L23" i="9" s="1"/>
  <c r="I14" i="9"/>
  <c r="I23" i="9" s="1"/>
  <c r="F14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A13" i="9"/>
  <c r="Z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H13" i="9"/>
  <c r="G13" i="9"/>
  <c r="E13" i="9"/>
  <c r="D13" i="9"/>
  <c r="C13" i="9"/>
  <c r="B13" i="9"/>
  <c r="AB12" i="9"/>
  <c r="S12" i="9"/>
  <c r="L12" i="9"/>
  <c r="I12" i="9"/>
  <c r="F12" i="9"/>
  <c r="AB11" i="9"/>
  <c r="S11" i="9"/>
  <c r="L11" i="9"/>
  <c r="I11" i="9"/>
  <c r="F11" i="9"/>
  <c r="AB10" i="9"/>
  <c r="S10" i="9"/>
  <c r="L10" i="9"/>
  <c r="I10" i="9"/>
  <c r="F10" i="9"/>
  <c r="AB9" i="9"/>
  <c r="S9" i="9"/>
  <c r="L9" i="9"/>
  <c r="L13" i="9" s="1"/>
  <c r="I9" i="9"/>
  <c r="F9" i="9"/>
  <c r="AB8" i="9"/>
  <c r="S8" i="9"/>
  <c r="L8" i="9"/>
  <c r="I8" i="9"/>
  <c r="F8" i="9"/>
  <c r="AB7" i="9"/>
  <c r="AB13" i="9" s="1"/>
  <c r="S7" i="9"/>
  <c r="S13" i="9" s="1"/>
  <c r="L7" i="9"/>
  <c r="I7" i="9"/>
  <c r="F7" i="9"/>
  <c r="AB6" i="9"/>
  <c r="S6" i="9"/>
  <c r="L6" i="9"/>
  <c r="I6" i="9"/>
  <c r="I13" i="9" s="1"/>
  <c r="F6" i="9"/>
  <c r="F13" i="9" s="1"/>
  <c r="S106" i="9" l="1"/>
  <c r="F106" i="9"/>
  <c r="L106" i="9"/>
  <c r="AB106" i="9"/>
  <c r="AS105" i="7" l="1"/>
  <c r="AS106" i="7" s="1"/>
  <c r="AR105" i="7"/>
  <c r="AR106" i="7" s="1"/>
  <c r="AQ105" i="7"/>
  <c r="AQ106" i="7" s="1"/>
  <c r="AP105" i="7"/>
  <c r="AP106" i="7" s="1"/>
  <c r="AO105" i="7"/>
  <c r="AO106" i="7" s="1"/>
  <c r="AN105" i="7"/>
  <c r="AN106" i="7" s="1"/>
  <c r="AM105" i="7"/>
  <c r="AM106" i="7" s="1"/>
  <c r="AL105" i="7"/>
  <c r="AL106" i="7" s="1"/>
  <c r="AK105" i="7"/>
  <c r="AK106" i="7" s="1"/>
  <c r="AJ105" i="7"/>
  <c r="AJ106" i="7" s="1"/>
  <c r="AI105" i="7"/>
  <c r="AI106" i="7" s="1"/>
  <c r="AH105" i="7"/>
  <c r="AH106" i="7" s="1"/>
  <c r="AG105" i="7"/>
  <c r="AG106" i="7" s="1"/>
  <c r="AF105" i="7"/>
  <c r="AF106" i="7" s="1"/>
  <c r="AE105" i="7"/>
  <c r="AE106" i="7" s="1"/>
  <c r="AD105" i="7"/>
  <c r="AD106" i="7" s="1"/>
  <c r="AC105" i="7"/>
  <c r="AC106" i="7" s="1"/>
  <c r="AA105" i="7"/>
  <c r="AA106" i="7" s="1"/>
  <c r="Z105" i="7"/>
  <c r="Z106" i="7" s="1"/>
  <c r="Y105" i="7"/>
  <c r="Y106" i="7" s="1"/>
  <c r="X105" i="7"/>
  <c r="X106" i="7" s="1"/>
  <c r="W105" i="7"/>
  <c r="W106" i="7" s="1"/>
  <c r="V105" i="7"/>
  <c r="V106" i="7" s="1"/>
  <c r="U105" i="7"/>
  <c r="U106" i="7" s="1"/>
  <c r="T105" i="7"/>
  <c r="T106" i="7" s="1"/>
  <c r="R105" i="7"/>
  <c r="R106" i="7" s="1"/>
  <c r="Q105" i="7"/>
  <c r="Q106" i="7" s="1"/>
  <c r="P105" i="7"/>
  <c r="P106" i="7" s="1"/>
  <c r="O105" i="7"/>
  <c r="O106" i="7" s="1"/>
  <c r="N105" i="7"/>
  <c r="N106" i="7" s="1"/>
  <c r="M105" i="7"/>
  <c r="M106" i="7" s="1"/>
  <c r="K105" i="7"/>
  <c r="K106" i="7" s="1"/>
  <c r="J105" i="7"/>
  <c r="J106" i="7" s="1"/>
  <c r="H105" i="7"/>
  <c r="H106" i="7" s="1"/>
  <c r="G105" i="7"/>
  <c r="G106" i="7" s="1"/>
  <c r="F105" i="7"/>
  <c r="E105" i="7"/>
  <c r="E106" i="7" s="1"/>
  <c r="D105" i="7"/>
  <c r="D106" i="7" s="1"/>
  <c r="C105" i="7"/>
  <c r="C106" i="7" s="1"/>
  <c r="B105" i="7"/>
  <c r="B106" i="7" s="1"/>
  <c r="AB104" i="7"/>
  <c r="S104" i="7"/>
  <c r="L104" i="7"/>
  <c r="I104" i="7"/>
  <c r="F104" i="7"/>
  <c r="AB103" i="7"/>
  <c r="S103" i="7"/>
  <c r="L103" i="7"/>
  <c r="I103" i="7"/>
  <c r="F103" i="7"/>
  <c r="AB102" i="7"/>
  <c r="AB105" i="7" s="1"/>
  <c r="S102" i="7"/>
  <c r="S105" i="7" s="1"/>
  <c r="L102" i="7"/>
  <c r="L105" i="7" s="1"/>
  <c r="I102" i="7"/>
  <c r="I105" i="7" s="1"/>
  <c r="F102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A101" i="7"/>
  <c r="Z101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H101" i="7"/>
  <c r="G101" i="7"/>
  <c r="E101" i="7"/>
  <c r="D101" i="7"/>
  <c r="C101" i="7"/>
  <c r="B101" i="7"/>
  <c r="AB100" i="7"/>
  <c r="S100" i="7"/>
  <c r="L100" i="7"/>
  <c r="I100" i="7"/>
  <c r="F100" i="7"/>
  <c r="AB99" i="7"/>
  <c r="S99" i="7"/>
  <c r="L99" i="7"/>
  <c r="I99" i="7"/>
  <c r="F99" i="7"/>
  <c r="AB98" i="7"/>
  <c r="S98" i="7"/>
  <c r="L98" i="7"/>
  <c r="I98" i="7"/>
  <c r="F98" i="7"/>
  <c r="AB97" i="7"/>
  <c r="S97" i="7"/>
  <c r="L97" i="7"/>
  <c r="I97" i="7"/>
  <c r="F97" i="7"/>
  <c r="AB96" i="7"/>
  <c r="S96" i="7"/>
  <c r="L96" i="7"/>
  <c r="I96" i="7"/>
  <c r="F96" i="7"/>
  <c r="AB95" i="7"/>
  <c r="S95" i="7"/>
  <c r="L95" i="7"/>
  <c r="I95" i="7"/>
  <c r="F95" i="7"/>
  <c r="AB94" i="7"/>
  <c r="S94" i="7"/>
  <c r="L94" i="7"/>
  <c r="I94" i="7"/>
  <c r="F94" i="7"/>
  <c r="AB93" i="7"/>
  <c r="S93" i="7"/>
  <c r="L93" i="7"/>
  <c r="I93" i="7"/>
  <c r="F93" i="7"/>
  <c r="AB92" i="7"/>
  <c r="S92" i="7"/>
  <c r="L92" i="7"/>
  <c r="I92" i="7"/>
  <c r="F92" i="7"/>
  <c r="AB91" i="7"/>
  <c r="S91" i="7"/>
  <c r="L91" i="7"/>
  <c r="I91" i="7"/>
  <c r="I101" i="7" s="1"/>
  <c r="F91" i="7"/>
  <c r="AB90" i="7"/>
  <c r="S90" i="7"/>
  <c r="L90" i="7"/>
  <c r="I90" i="7"/>
  <c r="F90" i="7"/>
  <c r="AB89" i="7"/>
  <c r="S89" i="7"/>
  <c r="L89" i="7"/>
  <c r="I89" i="7"/>
  <c r="F89" i="7"/>
  <c r="AB88" i="7"/>
  <c r="AB101" i="7" s="1"/>
  <c r="S88" i="7"/>
  <c r="S101" i="7" s="1"/>
  <c r="L88" i="7"/>
  <c r="L101" i="7" s="1"/>
  <c r="I88" i="7"/>
  <c r="F88" i="7"/>
  <c r="F101" i="7" s="1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A87" i="7"/>
  <c r="Z87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H87" i="7"/>
  <c r="G87" i="7"/>
  <c r="E87" i="7"/>
  <c r="D87" i="7"/>
  <c r="C87" i="7"/>
  <c r="B87" i="7"/>
  <c r="AB86" i="7"/>
  <c r="S86" i="7"/>
  <c r="L86" i="7"/>
  <c r="I86" i="7"/>
  <c r="F86" i="7"/>
  <c r="AB85" i="7"/>
  <c r="S85" i="7"/>
  <c r="L85" i="7"/>
  <c r="I85" i="7"/>
  <c r="F85" i="7"/>
  <c r="AB84" i="7"/>
  <c r="S84" i="7"/>
  <c r="S87" i="7" s="1"/>
  <c r="L84" i="7"/>
  <c r="I84" i="7"/>
  <c r="F84" i="7"/>
  <c r="AB83" i="7"/>
  <c r="AB87" i="7" s="1"/>
  <c r="S83" i="7"/>
  <c r="L83" i="7"/>
  <c r="L87" i="7" s="1"/>
  <c r="I83" i="7"/>
  <c r="I87" i="7" s="1"/>
  <c r="F83" i="7"/>
  <c r="F87" i="7" s="1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A82" i="7"/>
  <c r="Z82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H82" i="7"/>
  <c r="G82" i="7"/>
  <c r="E82" i="7"/>
  <c r="D82" i="7"/>
  <c r="C82" i="7"/>
  <c r="B82" i="7"/>
  <c r="AB81" i="7"/>
  <c r="S81" i="7"/>
  <c r="L81" i="7"/>
  <c r="I81" i="7"/>
  <c r="F81" i="7"/>
  <c r="AB80" i="7"/>
  <c r="S80" i="7"/>
  <c r="L80" i="7"/>
  <c r="I80" i="7"/>
  <c r="F80" i="7"/>
  <c r="AB79" i="7"/>
  <c r="S79" i="7"/>
  <c r="L79" i="7"/>
  <c r="I79" i="7"/>
  <c r="F79" i="7"/>
  <c r="AB78" i="7"/>
  <c r="S78" i="7"/>
  <c r="L78" i="7"/>
  <c r="I78" i="7"/>
  <c r="F78" i="7"/>
  <c r="F82" i="7" s="1"/>
  <c r="AB77" i="7"/>
  <c r="S77" i="7"/>
  <c r="L77" i="7"/>
  <c r="I77" i="7"/>
  <c r="F77" i="7"/>
  <c r="AB76" i="7"/>
  <c r="AB82" i="7" s="1"/>
  <c r="S76" i="7"/>
  <c r="S82" i="7" s="1"/>
  <c r="L76" i="7"/>
  <c r="L82" i="7" s="1"/>
  <c r="I76" i="7"/>
  <c r="I82" i="7" s="1"/>
  <c r="F76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A75" i="7"/>
  <c r="Z75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H75" i="7"/>
  <c r="G75" i="7"/>
  <c r="E75" i="7"/>
  <c r="D75" i="7"/>
  <c r="C75" i="7"/>
  <c r="B75" i="7"/>
  <c r="AB74" i="7"/>
  <c r="S74" i="7"/>
  <c r="L74" i="7"/>
  <c r="I74" i="7"/>
  <c r="F74" i="7"/>
  <c r="AB73" i="7"/>
  <c r="S73" i="7"/>
  <c r="L73" i="7"/>
  <c r="I73" i="7"/>
  <c r="F73" i="7"/>
  <c r="AB72" i="7"/>
  <c r="S72" i="7"/>
  <c r="L72" i="7"/>
  <c r="I72" i="7"/>
  <c r="F72" i="7"/>
  <c r="AB71" i="7"/>
  <c r="S71" i="7"/>
  <c r="L71" i="7"/>
  <c r="I71" i="7"/>
  <c r="F71" i="7"/>
  <c r="AB70" i="7"/>
  <c r="S70" i="7"/>
  <c r="L70" i="7"/>
  <c r="I70" i="7"/>
  <c r="F70" i="7"/>
  <c r="AB69" i="7"/>
  <c r="AB75" i="7" s="1"/>
  <c r="S69" i="7"/>
  <c r="L69" i="7"/>
  <c r="I69" i="7"/>
  <c r="F69" i="7"/>
  <c r="AB68" i="7"/>
  <c r="S68" i="7"/>
  <c r="L68" i="7"/>
  <c r="I68" i="7"/>
  <c r="I75" i="7" s="1"/>
  <c r="F68" i="7"/>
  <c r="AB67" i="7"/>
  <c r="S67" i="7"/>
  <c r="L67" i="7"/>
  <c r="L75" i="7" s="1"/>
  <c r="I67" i="7"/>
  <c r="F67" i="7"/>
  <c r="AB66" i="7"/>
  <c r="S66" i="7"/>
  <c r="S75" i="7" s="1"/>
  <c r="L66" i="7"/>
  <c r="I66" i="7"/>
  <c r="F66" i="7"/>
  <c r="F75" i="7" s="1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A65" i="7"/>
  <c r="Z65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H65" i="7"/>
  <c r="G65" i="7"/>
  <c r="E65" i="7"/>
  <c r="D65" i="7"/>
  <c r="C65" i="7"/>
  <c r="B65" i="7"/>
  <c r="AB64" i="7"/>
  <c r="S64" i="7"/>
  <c r="L64" i="7"/>
  <c r="I64" i="7"/>
  <c r="F64" i="7"/>
  <c r="AB63" i="7"/>
  <c r="S63" i="7"/>
  <c r="L63" i="7"/>
  <c r="I63" i="7"/>
  <c r="F63" i="7"/>
  <c r="AB62" i="7"/>
  <c r="S62" i="7"/>
  <c r="L62" i="7"/>
  <c r="I62" i="7"/>
  <c r="F62" i="7"/>
  <c r="AB61" i="7"/>
  <c r="S61" i="7"/>
  <c r="L61" i="7"/>
  <c r="I61" i="7"/>
  <c r="F61" i="7"/>
  <c r="AB60" i="7"/>
  <c r="S60" i="7"/>
  <c r="L60" i="7"/>
  <c r="I60" i="7"/>
  <c r="F60" i="7"/>
  <c r="AB59" i="7"/>
  <c r="S59" i="7"/>
  <c r="L59" i="7"/>
  <c r="I59" i="7"/>
  <c r="F59" i="7"/>
  <c r="AB58" i="7"/>
  <c r="S58" i="7"/>
  <c r="L58" i="7"/>
  <c r="I58" i="7"/>
  <c r="F58" i="7"/>
  <c r="AB57" i="7"/>
  <c r="S57" i="7"/>
  <c r="L57" i="7"/>
  <c r="I57" i="7"/>
  <c r="F57" i="7"/>
  <c r="AB56" i="7"/>
  <c r="S56" i="7"/>
  <c r="L56" i="7"/>
  <c r="I56" i="7"/>
  <c r="F56" i="7"/>
  <c r="F65" i="7" s="1"/>
  <c r="AB55" i="7"/>
  <c r="AB65" i="7" s="1"/>
  <c r="S55" i="7"/>
  <c r="S65" i="7" s="1"/>
  <c r="L55" i="7"/>
  <c r="L65" i="7" s="1"/>
  <c r="I55" i="7"/>
  <c r="I65" i="7" s="1"/>
  <c r="F55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A54" i="7"/>
  <c r="Z54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H54" i="7"/>
  <c r="G54" i="7"/>
  <c r="E54" i="7"/>
  <c r="D54" i="7"/>
  <c r="C54" i="7"/>
  <c r="B54" i="7"/>
  <c r="AB53" i="7"/>
  <c r="S53" i="7"/>
  <c r="L53" i="7"/>
  <c r="I53" i="7"/>
  <c r="F53" i="7"/>
  <c r="AB52" i="7"/>
  <c r="S52" i="7"/>
  <c r="L52" i="7"/>
  <c r="I52" i="7"/>
  <c r="F52" i="7"/>
  <c r="AB51" i="7"/>
  <c r="S51" i="7"/>
  <c r="L51" i="7"/>
  <c r="I51" i="7"/>
  <c r="F51" i="7"/>
  <c r="AB50" i="7"/>
  <c r="S50" i="7"/>
  <c r="L50" i="7"/>
  <c r="I50" i="7"/>
  <c r="F50" i="7"/>
  <c r="AB49" i="7"/>
  <c r="S49" i="7"/>
  <c r="L49" i="7"/>
  <c r="L54" i="7" s="1"/>
  <c r="I49" i="7"/>
  <c r="F49" i="7"/>
  <c r="AB48" i="7"/>
  <c r="AB54" i="7" s="1"/>
  <c r="S48" i="7"/>
  <c r="S54" i="7" s="1"/>
  <c r="L48" i="7"/>
  <c r="I48" i="7"/>
  <c r="I54" i="7" s="1"/>
  <c r="F48" i="7"/>
  <c r="F54" i="7" s="1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A47" i="7"/>
  <c r="Z47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H47" i="7"/>
  <c r="G47" i="7"/>
  <c r="E47" i="7"/>
  <c r="D47" i="7"/>
  <c r="C47" i="7"/>
  <c r="B47" i="7"/>
  <c r="AB46" i="7"/>
  <c r="S46" i="7"/>
  <c r="L46" i="7"/>
  <c r="I46" i="7"/>
  <c r="F46" i="7"/>
  <c r="AB45" i="7"/>
  <c r="S45" i="7"/>
  <c r="L45" i="7"/>
  <c r="I45" i="7"/>
  <c r="F45" i="7"/>
  <c r="AB44" i="7"/>
  <c r="S44" i="7"/>
  <c r="L44" i="7"/>
  <c r="I44" i="7"/>
  <c r="F44" i="7"/>
  <c r="AB43" i="7"/>
  <c r="S43" i="7"/>
  <c r="L43" i="7"/>
  <c r="I43" i="7"/>
  <c r="F43" i="7"/>
  <c r="AB42" i="7"/>
  <c r="S42" i="7"/>
  <c r="L42" i="7"/>
  <c r="I42" i="7"/>
  <c r="F42" i="7"/>
  <c r="AB41" i="7"/>
  <c r="S41" i="7"/>
  <c r="L41" i="7"/>
  <c r="I41" i="7"/>
  <c r="F41" i="7"/>
  <c r="AB40" i="7"/>
  <c r="S40" i="7"/>
  <c r="L40" i="7"/>
  <c r="I40" i="7"/>
  <c r="F40" i="7"/>
  <c r="AB39" i="7"/>
  <c r="S39" i="7"/>
  <c r="L39" i="7"/>
  <c r="I39" i="7"/>
  <c r="F39" i="7"/>
  <c r="AB38" i="7"/>
  <c r="S38" i="7"/>
  <c r="L38" i="7"/>
  <c r="I38" i="7"/>
  <c r="F38" i="7"/>
  <c r="AB37" i="7"/>
  <c r="S37" i="7"/>
  <c r="L37" i="7"/>
  <c r="I37" i="7"/>
  <c r="F37" i="7"/>
  <c r="AB36" i="7"/>
  <c r="S36" i="7"/>
  <c r="L36" i="7"/>
  <c r="I36" i="7"/>
  <c r="F36" i="7"/>
  <c r="AB35" i="7"/>
  <c r="S35" i="7"/>
  <c r="L35" i="7"/>
  <c r="I35" i="7"/>
  <c r="F35" i="7"/>
  <c r="AB34" i="7"/>
  <c r="S34" i="7"/>
  <c r="L34" i="7"/>
  <c r="I34" i="7"/>
  <c r="F34" i="7"/>
  <c r="AB33" i="7"/>
  <c r="S33" i="7"/>
  <c r="L33" i="7"/>
  <c r="I33" i="7"/>
  <c r="F33" i="7"/>
  <c r="AB32" i="7"/>
  <c r="S32" i="7"/>
  <c r="L32" i="7"/>
  <c r="I32" i="7"/>
  <c r="F32" i="7"/>
  <c r="AB31" i="7"/>
  <c r="S31" i="7"/>
  <c r="L31" i="7"/>
  <c r="I31" i="7"/>
  <c r="F31" i="7"/>
  <c r="AB30" i="7"/>
  <c r="S30" i="7"/>
  <c r="L30" i="7"/>
  <c r="I30" i="7"/>
  <c r="F30" i="7"/>
  <c r="AB29" i="7"/>
  <c r="S29" i="7"/>
  <c r="L29" i="7"/>
  <c r="I29" i="7"/>
  <c r="F29" i="7"/>
  <c r="AB28" i="7"/>
  <c r="S28" i="7"/>
  <c r="L28" i="7"/>
  <c r="I28" i="7"/>
  <c r="F28" i="7"/>
  <c r="AB27" i="7"/>
  <c r="S27" i="7"/>
  <c r="L27" i="7"/>
  <c r="I27" i="7"/>
  <c r="F27" i="7"/>
  <c r="AB26" i="7"/>
  <c r="S26" i="7"/>
  <c r="L26" i="7"/>
  <c r="I26" i="7"/>
  <c r="F26" i="7"/>
  <c r="F47" i="7" s="1"/>
  <c r="AB25" i="7"/>
  <c r="S25" i="7"/>
  <c r="L25" i="7"/>
  <c r="I25" i="7"/>
  <c r="I47" i="7" s="1"/>
  <c r="F25" i="7"/>
  <c r="AB24" i="7"/>
  <c r="AB47" i="7" s="1"/>
  <c r="S24" i="7"/>
  <c r="S47" i="7" s="1"/>
  <c r="L24" i="7"/>
  <c r="L47" i="7" s="1"/>
  <c r="I24" i="7"/>
  <c r="F24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A23" i="7"/>
  <c r="Z23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H23" i="7"/>
  <c r="G23" i="7"/>
  <c r="E23" i="7"/>
  <c r="D23" i="7"/>
  <c r="C23" i="7"/>
  <c r="B23" i="7"/>
  <c r="AB22" i="7"/>
  <c r="S22" i="7"/>
  <c r="L22" i="7"/>
  <c r="I22" i="7"/>
  <c r="F22" i="7"/>
  <c r="AB21" i="7"/>
  <c r="S21" i="7"/>
  <c r="L21" i="7"/>
  <c r="I21" i="7"/>
  <c r="F21" i="7"/>
  <c r="AB20" i="7"/>
  <c r="S20" i="7"/>
  <c r="L20" i="7"/>
  <c r="I20" i="7"/>
  <c r="F20" i="7"/>
  <c r="AB19" i="7"/>
  <c r="S19" i="7"/>
  <c r="L19" i="7"/>
  <c r="I19" i="7"/>
  <c r="F19" i="7"/>
  <c r="AB18" i="7"/>
  <c r="S18" i="7"/>
  <c r="L18" i="7"/>
  <c r="I18" i="7"/>
  <c r="F18" i="7"/>
  <c r="AB17" i="7"/>
  <c r="AB23" i="7" s="1"/>
  <c r="S17" i="7"/>
  <c r="L17" i="7"/>
  <c r="I17" i="7"/>
  <c r="F17" i="7"/>
  <c r="AB16" i="7"/>
  <c r="S16" i="7"/>
  <c r="L16" i="7"/>
  <c r="I16" i="7"/>
  <c r="I23" i="7" s="1"/>
  <c r="F16" i="7"/>
  <c r="AB15" i="7"/>
  <c r="S15" i="7"/>
  <c r="L15" i="7"/>
  <c r="L23" i="7" s="1"/>
  <c r="I15" i="7"/>
  <c r="F15" i="7"/>
  <c r="AB14" i="7"/>
  <c r="S14" i="7"/>
  <c r="S23" i="7" s="1"/>
  <c r="L14" i="7"/>
  <c r="I14" i="7"/>
  <c r="F14" i="7"/>
  <c r="F23" i="7" s="1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Z13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H13" i="7"/>
  <c r="G13" i="7"/>
  <c r="E13" i="7"/>
  <c r="D13" i="7"/>
  <c r="C13" i="7"/>
  <c r="B13" i="7"/>
  <c r="AB12" i="7"/>
  <c r="S12" i="7"/>
  <c r="L12" i="7"/>
  <c r="I12" i="7"/>
  <c r="F12" i="7"/>
  <c r="AB11" i="7"/>
  <c r="S11" i="7"/>
  <c r="L11" i="7"/>
  <c r="I11" i="7"/>
  <c r="F11" i="7"/>
  <c r="AB10" i="7"/>
  <c r="S10" i="7"/>
  <c r="L10" i="7"/>
  <c r="I10" i="7"/>
  <c r="F10" i="7"/>
  <c r="AB9" i="7"/>
  <c r="S9" i="7"/>
  <c r="L9" i="7"/>
  <c r="I9" i="7"/>
  <c r="F9" i="7"/>
  <c r="AB8" i="7"/>
  <c r="S8" i="7"/>
  <c r="L8" i="7"/>
  <c r="I8" i="7"/>
  <c r="F8" i="7"/>
  <c r="F13" i="7" s="1"/>
  <c r="AB7" i="7"/>
  <c r="S7" i="7"/>
  <c r="L7" i="7"/>
  <c r="I7" i="7"/>
  <c r="I13" i="7" s="1"/>
  <c r="F7" i="7"/>
  <c r="AB6" i="7"/>
  <c r="AB13" i="7" s="1"/>
  <c r="S6" i="7"/>
  <c r="S13" i="7" s="1"/>
  <c r="L6" i="7"/>
  <c r="L13" i="7" s="1"/>
  <c r="I6" i="7"/>
  <c r="F6" i="7"/>
  <c r="S106" i="7" l="1"/>
  <c r="F106" i="7"/>
  <c r="AB106" i="7"/>
  <c r="I106" i="7"/>
  <c r="L106" i="7"/>
  <c r="AS105" i="6" l="1"/>
  <c r="AS106" i="6" s="1"/>
  <c r="AR105" i="6"/>
  <c r="AR106" i="6" s="1"/>
  <c r="AQ105" i="6"/>
  <c r="AQ106" i="6" s="1"/>
  <c r="AP105" i="6"/>
  <c r="AP106" i="6" s="1"/>
  <c r="AO105" i="6"/>
  <c r="AO106" i="6" s="1"/>
  <c r="AN105" i="6"/>
  <c r="AN106" i="6" s="1"/>
  <c r="AM105" i="6"/>
  <c r="AM106" i="6" s="1"/>
  <c r="AL105" i="6"/>
  <c r="AL106" i="6" s="1"/>
  <c r="AK105" i="6"/>
  <c r="AK106" i="6" s="1"/>
  <c r="AJ105" i="6"/>
  <c r="AJ106" i="6" s="1"/>
  <c r="AI105" i="6"/>
  <c r="AI106" i="6" s="1"/>
  <c r="AH105" i="6"/>
  <c r="AH106" i="6" s="1"/>
  <c r="AG105" i="6"/>
  <c r="AG106" i="6" s="1"/>
  <c r="AF105" i="6"/>
  <c r="AF106" i="6" s="1"/>
  <c r="AE105" i="6"/>
  <c r="AE106" i="6" s="1"/>
  <c r="AD105" i="6"/>
  <c r="AD106" i="6" s="1"/>
  <c r="AC105" i="6"/>
  <c r="AC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R105" i="6"/>
  <c r="R106" i="6" s="1"/>
  <c r="Q105" i="6"/>
  <c r="Q106" i="6" s="1"/>
  <c r="P105" i="6"/>
  <c r="P106" i="6" s="1"/>
  <c r="O105" i="6"/>
  <c r="O106" i="6" s="1"/>
  <c r="N105" i="6"/>
  <c r="N106" i="6" s="1"/>
  <c r="M105" i="6"/>
  <c r="M106" i="6" s="1"/>
  <c r="L105" i="6"/>
  <c r="K105" i="6"/>
  <c r="K106" i="6" s="1"/>
  <c r="J105" i="6"/>
  <c r="J106" i="6" s="1"/>
  <c r="H105" i="6"/>
  <c r="H106" i="6" s="1"/>
  <c r="G105" i="6"/>
  <c r="G106" i="6" s="1"/>
  <c r="E105" i="6"/>
  <c r="E106" i="6" s="1"/>
  <c r="D105" i="6"/>
  <c r="D106" i="6" s="1"/>
  <c r="C105" i="6"/>
  <c r="C106" i="6" s="1"/>
  <c r="B105" i="6"/>
  <c r="B106" i="6" s="1"/>
  <c r="AB104" i="6"/>
  <c r="S104" i="6"/>
  <c r="L104" i="6"/>
  <c r="I104" i="6"/>
  <c r="F104" i="6"/>
  <c r="AB103" i="6"/>
  <c r="AB105" i="6" s="1"/>
  <c r="S103" i="6"/>
  <c r="L103" i="6"/>
  <c r="I103" i="6"/>
  <c r="F103" i="6"/>
  <c r="AB102" i="6"/>
  <c r="S102" i="6"/>
  <c r="S105" i="6" s="1"/>
  <c r="L102" i="6"/>
  <c r="I102" i="6"/>
  <c r="I105" i="6" s="1"/>
  <c r="F102" i="6"/>
  <c r="F105" i="6" s="1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A101" i="6"/>
  <c r="Z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H101" i="6"/>
  <c r="G101" i="6"/>
  <c r="E101" i="6"/>
  <c r="D101" i="6"/>
  <c r="C101" i="6"/>
  <c r="B101" i="6"/>
  <c r="AB100" i="6"/>
  <c r="S100" i="6"/>
  <c r="L100" i="6"/>
  <c r="I100" i="6"/>
  <c r="F100" i="6"/>
  <c r="AB99" i="6"/>
  <c r="S99" i="6"/>
  <c r="L99" i="6"/>
  <c r="I99" i="6"/>
  <c r="F99" i="6"/>
  <c r="AB98" i="6"/>
  <c r="S98" i="6"/>
  <c r="L98" i="6"/>
  <c r="I98" i="6"/>
  <c r="F98" i="6"/>
  <c r="AB97" i="6"/>
  <c r="S97" i="6"/>
  <c r="L97" i="6"/>
  <c r="I97" i="6"/>
  <c r="F97" i="6"/>
  <c r="AB96" i="6"/>
  <c r="S96" i="6"/>
  <c r="L96" i="6"/>
  <c r="I96" i="6"/>
  <c r="F96" i="6"/>
  <c r="AB95" i="6"/>
  <c r="S95" i="6"/>
  <c r="L95" i="6"/>
  <c r="I95" i="6"/>
  <c r="F95" i="6"/>
  <c r="AB94" i="6"/>
  <c r="S94" i="6"/>
  <c r="L94" i="6"/>
  <c r="I94" i="6"/>
  <c r="F94" i="6"/>
  <c r="AB93" i="6"/>
  <c r="S93" i="6"/>
  <c r="L93" i="6"/>
  <c r="I93" i="6"/>
  <c r="F93" i="6"/>
  <c r="AB92" i="6"/>
  <c r="S92" i="6"/>
  <c r="L92" i="6"/>
  <c r="I92" i="6"/>
  <c r="F92" i="6"/>
  <c r="AB91" i="6"/>
  <c r="S91" i="6"/>
  <c r="S101" i="6" s="1"/>
  <c r="L91" i="6"/>
  <c r="I91" i="6"/>
  <c r="F91" i="6"/>
  <c r="AB90" i="6"/>
  <c r="S90" i="6"/>
  <c r="L90" i="6"/>
  <c r="I90" i="6"/>
  <c r="F90" i="6"/>
  <c r="AB89" i="6"/>
  <c r="S89" i="6"/>
  <c r="L89" i="6"/>
  <c r="I89" i="6"/>
  <c r="F89" i="6"/>
  <c r="AB88" i="6"/>
  <c r="AB101" i="6" s="1"/>
  <c r="S88" i="6"/>
  <c r="L88" i="6"/>
  <c r="L101" i="6" s="1"/>
  <c r="I88" i="6"/>
  <c r="I101" i="6" s="1"/>
  <c r="F88" i="6"/>
  <c r="F101" i="6" s="1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A87" i="6"/>
  <c r="Z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H87" i="6"/>
  <c r="G87" i="6"/>
  <c r="E87" i="6"/>
  <c r="D87" i="6"/>
  <c r="C87" i="6"/>
  <c r="B87" i="6"/>
  <c r="AB86" i="6"/>
  <c r="S86" i="6"/>
  <c r="L86" i="6"/>
  <c r="I86" i="6"/>
  <c r="F86" i="6"/>
  <c r="AB85" i="6"/>
  <c r="AB87" i="6" s="1"/>
  <c r="S85" i="6"/>
  <c r="L85" i="6"/>
  <c r="I85" i="6"/>
  <c r="F85" i="6"/>
  <c r="AB84" i="6"/>
  <c r="S84" i="6"/>
  <c r="L84" i="6"/>
  <c r="I84" i="6"/>
  <c r="F84" i="6"/>
  <c r="AB83" i="6"/>
  <c r="S83" i="6"/>
  <c r="S87" i="6" s="1"/>
  <c r="L83" i="6"/>
  <c r="L87" i="6" s="1"/>
  <c r="I83" i="6"/>
  <c r="I87" i="6" s="1"/>
  <c r="F83" i="6"/>
  <c r="F87" i="6" s="1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A82" i="6"/>
  <c r="Z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H82" i="6"/>
  <c r="G82" i="6"/>
  <c r="E82" i="6"/>
  <c r="D82" i="6"/>
  <c r="C82" i="6"/>
  <c r="B82" i="6"/>
  <c r="AB81" i="6"/>
  <c r="S81" i="6"/>
  <c r="L81" i="6"/>
  <c r="I81" i="6"/>
  <c r="F81" i="6"/>
  <c r="AB80" i="6"/>
  <c r="S80" i="6"/>
  <c r="L80" i="6"/>
  <c r="I80" i="6"/>
  <c r="F80" i="6"/>
  <c r="AB79" i="6"/>
  <c r="S79" i="6"/>
  <c r="L79" i="6"/>
  <c r="I79" i="6"/>
  <c r="F79" i="6"/>
  <c r="AB78" i="6"/>
  <c r="S78" i="6"/>
  <c r="L78" i="6"/>
  <c r="L82" i="6" s="1"/>
  <c r="I78" i="6"/>
  <c r="F78" i="6"/>
  <c r="AB77" i="6"/>
  <c r="S77" i="6"/>
  <c r="L77" i="6"/>
  <c r="I77" i="6"/>
  <c r="F77" i="6"/>
  <c r="AB76" i="6"/>
  <c r="AB82" i="6" s="1"/>
  <c r="S76" i="6"/>
  <c r="S82" i="6" s="1"/>
  <c r="L76" i="6"/>
  <c r="I76" i="6"/>
  <c r="I82" i="6" s="1"/>
  <c r="F76" i="6"/>
  <c r="F82" i="6" s="1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A75" i="6"/>
  <c r="Z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H75" i="6"/>
  <c r="G75" i="6"/>
  <c r="E75" i="6"/>
  <c r="D75" i="6"/>
  <c r="C75" i="6"/>
  <c r="B75" i="6"/>
  <c r="AB74" i="6"/>
  <c r="S74" i="6"/>
  <c r="L74" i="6"/>
  <c r="I74" i="6"/>
  <c r="F74" i="6"/>
  <c r="AB73" i="6"/>
  <c r="S73" i="6"/>
  <c r="L73" i="6"/>
  <c r="I73" i="6"/>
  <c r="F73" i="6"/>
  <c r="AB72" i="6"/>
  <c r="S72" i="6"/>
  <c r="L72" i="6"/>
  <c r="I72" i="6"/>
  <c r="F72" i="6"/>
  <c r="AB71" i="6"/>
  <c r="S71" i="6"/>
  <c r="L71" i="6"/>
  <c r="I71" i="6"/>
  <c r="F71" i="6"/>
  <c r="AB70" i="6"/>
  <c r="S70" i="6"/>
  <c r="L70" i="6"/>
  <c r="I70" i="6"/>
  <c r="F70" i="6"/>
  <c r="AB69" i="6"/>
  <c r="S69" i="6"/>
  <c r="L69" i="6"/>
  <c r="I69" i="6"/>
  <c r="F69" i="6"/>
  <c r="AB68" i="6"/>
  <c r="S68" i="6"/>
  <c r="L68" i="6"/>
  <c r="I68" i="6"/>
  <c r="F68" i="6"/>
  <c r="AB67" i="6"/>
  <c r="S67" i="6"/>
  <c r="L67" i="6"/>
  <c r="I67" i="6"/>
  <c r="F67" i="6"/>
  <c r="F75" i="6" s="1"/>
  <c r="AB66" i="6"/>
  <c r="AB75" i="6" s="1"/>
  <c r="S66" i="6"/>
  <c r="S75" i="6" s="1"/>
  <c r="L66" i="6"/>
  <c r="L75" i="6" s="1"/>
  <c r="I66" i="6"/>
  <c r="I75" i="6" s="1"/>
  <c r="F66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A65" i="6"/>
  <c r="Z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H65" i="6"/>
  <c r="G65" i="6"/>
  <c r="E65" i="6"/>
  <c r="D65" i="6"/>
  <c r="C65" i="6"/>
  <c r="B65" i="6"/>
  <c r="AB64" i="6"/>
  <c r="S64" i="6"/>
  <c r="L64" i="6"/>
  <c r="I64" i="6"/>
  <c r="F64" i="6"/>
  <c r="AB63" i="6"/>
  <c r="S63" i="6"/>
  <c r="L63" i="6"/>
  <c r="I63" i="6"/>
  <c r="F63" i="6"/>
  <c r="AB62" i="6"/>
  <c r="S62" i="6"/>
  <c r="L62" i="6"/>
  <c r="I62" i="6"/>
  <c r="F62" i="6"/>
  <c r="AB61" i="6"/>
  <c r="S61" i="6"/>
  <c r="L61" i="6"/>
  <c r="I61" i="6"/>
  <c r="F61" i="6"/>
  <c r="AB60" i="6"/>
  <c r="S60" i="6"/>
  <c r="L60" i="6"/>
  <c r="I60" i="6"/>
  <c r="F60" i="6"/>
  <c r="AB59" i="6"/>
  <c r="S59" i="6"/>
  <c r="L59" i="6"/>
  <c r="I59" i="6"/>
  <c r="F59" i="6"/>
  <c r="AB58" i="6"/>
  <c r="S58" i="6"/>
  <c r="L58" i="6"/>
  <c r="I58" i="6"/>
  <c r="F58" i="6"/>
  <c r="AB57" i="6"/>
  <c r="S57" i="6"/>
  <c r="L57" i="6"/>
  <c r="I57" i="6"/>
  <c r="F57" i="6"/>
  <c r="AB56" i="6"/>
  <c r="S56" i="6"/>
  <c r="L56" i="6"/>
  <c r="I56" i="6"/>
  <c r="F56" i="6"/>
  <c r="AB55" i="6"/>
  <c r="AB65" i="6" s="1"/>
  <c r="S55" i="6"/>
  <c r="S65" i="6" s="1"/>
  <c r="L55" i="6"/>
  <c r="L65" i="6" s="1"/>
  <c r="I55" i="6"/>
  <c r="I65" i="6" s="1"/>
  <c r="F55" i="6"/>
  <c r="F65" i="6" s="1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A54" i="6"/>
  <c r="Z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H54" i="6"/>
  <c r="G54" i="6"/>
  <c r="E54" i="6"/>
  <c r="D54" i="6"/>
  <c r="C54" i="6"/>
  <c r="B54" i="6"/>
  <c r="AB53" i="6"/>
  <c r="S53" i="6"/>
  <c r="L53" i="6"/>
  <c r="I53" i="6"/>
  <c r="F53" i="6"/>
  <c r="AB52" i="6"/>
  <c r="S52" i="6"/>
  <c r="L52" i="6"/>
  <c r="I52" i="6"/>
  <c r="F52" i="6"/>
  <c r="AB51" i="6"/>
  <c r="S51" i="6"/>
  <c r="L51" i="6"/>
  <c r="I51" i="6"/>
  <c r="F51" i="6"/>
  <c r="AB50" i="6"/>
  <c r="S50" i="6"/>
  <c r="L50" i="6"/>
  <c r="I50" i="6"/>
  <c r="F50" i="6"/>
  <c r="AB49" i="6"/>
  <c r="S49" i="6"/>
  <c r="L49" i="6"/>
  <c r="I49" i="6"/>
  <c r="F49" i="6"/>
  <c r="AB48" i="6"/>
  <c r="AB54" i="6" s="1"/>
  <c r="S48" i="6"/>
  <c r="S54" i="6" s="1"/>
  <c r="L48" i="6"/>
  <c r="L54" i="6" s="1"/>
  <c r="I48" i="6"/>
  <c r="I54" i="6" s="1"/>
  <c r="F48" i="6"/>
  <c r="F54" i="6" s="1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H47" i="6"/>
  <c r="G47" i="6"/>
  <c r="E47" i="6"/>
  <c r="D47" i="6"/>
  <c r="C47" i="6"/>
  <c r="B47" i="6"/>
  <c r="AB46" i="6"/>
  <c r="S46" i="6"/>
  <c r="L46" i="6"/>
  <c r="I46" i="6"/>
  <c r="F46" i="6"/>
  <c r="AB45" i="6"/>
  <c r="S45" i="6"/>
  <c r="L45" i="6"/>
  <c r="I45" i="6"/>
  <c r="F45" i="6"/>
  <c r="AB44" i="6"/>
  <c r="S44" i="6"/>
  <c r="L44" i="6"/>
  <c r="I44" i="6"/>
  <c r="F44" i="6"/>
  <c r="AB43" i="6"/>
  <c r="S43" i="6"/>
  <c r="L43" i="6"/>
  <c r="I43" i="6"/>
  <c r="F43" i="6"/>
  <c r="AB42" i="6"/>
  <c r="S42" i="6"/>
  <c r="L42" i="6"/>
  <c r="I42" i="6"/>
  <c r="F42" i="6"/>
  <c r="AB41" i="6"/>
  <c r="S41" i="6"/>
  <c r="L41" i="6"/>
  <c r="I41" i="6"/>
  <c r="F41" i="6"/>
  <c r="AB40" i="6"/>
  <c r="S40" i="6"/>
  <c r="L40" i="6"/>
  <c r="I40" i="6"/>
  <c r="F40" i="6"/>
  <c r="AB39" i="6"/>
  <c r="S39" i="6"/>
  <c r="L39" i="6"/>
  <c r="I39" i="6"/>
  <c r="F39" i="6"/>
  <c r="AB38" i="6"/>
  <c r="S38" i="6"/>
  <c r="L38" i="6"/>
  <c r="I38" i="6"/>
  <c r="F38" i="6"/>
  <c r="AB37" i="6"/>
  <c r="S37" i="6"/>
  <c r="L37" i="6"/>
  <c r="I37" i="6"/>
  <c r="F37" i="6"/>
  <c r="AB36" i="6"/>
  <c r="S36" i="6"/>
  <c r="L36" i="6"/>
  <c r="I36" i="6"/>
  <c r="F36" i="6"/>
  <c r="AB35" i="6"/>
  <c r="S35" i="6"/>
  <c r="L35" i="6"/>
  <c r="I35" i="6"/>
  <c r="F35" i="6"/>
  <c r="AB34" i="6"/>
  <c r="S34" i="6"/>
  <c r="L34" i="6"/>
  <c r="I34" i="6"/>
  <c r="F34" i="6"/>
  <c r="AB33" i="6"/>
  <c r="S33" i="6"/>
  <c r="L33" i="6"/>
  <c r="I33" i="6"/>
  <c r="F33" i="6"/>
  <c r="AB32" i="6"/>
  <c r="S32" i="6"/>
  <c r="L32" i="6"/>
  <c r="I32" i="6"/>
  <c r="F32" i="6"/>
  <c r="AB31" i="6"/>
  <c r="S31" i="6"/>
  <c r="L31" i="6"/>
  <c r="I31" i="6"/>
  <c r="F31" i="6"/>
  <c r="AB30" i="6"/>
  <c r="S30" i="6"/>
  <c r="L30" i="6"/>
  <c r="I30" i="6"/>
  <c r="F30" i="6"/>
  <c r="AB29" i="6"/>
  <c r="S29" i="6"/>
  <c r="L29" i="6"/>
  <c r="I29" i="6"/>
  <c r="F29" i="6"/>
  <c r="AB28" i="6"/>
  <c r="S28" i="6"/>
  <c r="L28" i="6"/>
  <c r="I28" i="6"/>
  <c r="F28" i="6"/>
  <c r="AB27" i="6"/>
  <c r="S27" i="6"/>
  <c r="L27" i="6"/>
  <c r="I27" i="6"/>
  <c r="F27" i="6"/>
  <c r="AB26" i="6"/>
  <c r="S26" i="6"/>
  <c r="L26" i="6"/>
  <c r="I26" i="6"/>
  <c r="F26" i="6"/>
  <c r="AB25" i="6"/>
  <c r="S25" i="6"/>
  <c r="S47" i="6" s="1"/>
  <c r="L25" i="6"/>
  <c r="I25" i="6"/>
  <c r="F25" i="6"/>
  <c r="AB24" i="6"/>
  <c r="AB47" i="6" s="1"/>
  <c r="S24" i="6"/>
  <c r="L24" i="6"/>
  <c r="L47" i="6" s="1"/>
  <c r="I24" i="6"/>
  <c r="I47" i="6" s="1"/>
  <c r="F24" i="6"/>
  <c r="F47" i="6" s="1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H23" i="6"/>
  <c r="G23" i="6"/>
  <c r="E23" i="6"/>
  <c r="D23" i="6"/>
  <c r="C23" i="6"/>
  <c r="B23" i="6"/>
  <c r="AB22" i="6"/>
  <c r="S22" i="6"/>
  <c r="L22" i="6"/>
  <c r="I22" i="6"/>
  <c r="F22" i="6"/>
  <c r="AB21" i="6"/>
  <c r="S21" i="6"/>
  <c r="L21" i="6"/>
  <c r="I21" i="6"/>
  <c r="F21" i="6"/>
  <c r="AB20" i="6"/>
  <c r="S20" i="6"/>
  <c r="L20" i="6"/>
  <c r="I20" i="6"/>
  <c r="F20" i="6"/>
  <c r="AB19" i="6"/>
  <c r="S19" i="6"/>
  <c r="L19" i="6"/>
  <c r="I19" i="6"/>
  <c r="F19" i="6"/>
  <c r="AB18" i="6"/>
  <c r="S18" i="6"/>
  <c r="L18" i="6"/>
  <c r="I18" i="6"/>
  <c r="F18" i="6"/>
  <c r="AB17" i="6"/>
  <c r="S17" i="6"/>
  <c r="L17" i="6"/>
  <c r="I17" i="6"/>
  <c r="F17" i="6"/>
  <c r="AB16" i="6"/>
  <c r="S16" i="6"/>
  <c r="L16" i="6"/>
  <c r="I16" i="6"/>
  <c r="F16" i="6"/>
  <c r="AB15" i="6"/>
  <c r="S15" i="6"/>
  <c r="L15" i="6"/>
  <c r="I15" i="6"/>
  <c r="F15" i="6"/>
  <c r="F23" i="6" s="1"/>
  <c r="AB14" i="6"/>
  <c r="AB23" i="6" s="1"/>
  <c r="S14" i="6"/>
  <c r="S23" i="6" s="1"/>
  <c r="L14" i="6"/>
  <c r="L23" i="6" s="1"/>
  <c r="I14" i="6"/>
  <c r="I23" i="6" s="1"/>
  <c r="F14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A13" i="6"/>
  <c r="Z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H13" i="6"/>
  <c r="G13" i="6"/>
  <c r="E13" i="6"/>
  <c r="D13" i="6"/>
  <c r="C13" i="6"/>
  <c r="B13" i="6"/>
  <c r="AB12" i="6"/>
  <c r="S12" i="6"/>
  <c r="L12" i="6"/>
  <c r="I12" i="6"/>
  <c r="F12" i="6"/>
  <c r="AB11" i="6"/>
  <c r="S11" i="6"/>
  <c r="L11" i="6"/>
  <c r="I11" i="6"/>
  <c r="F11" i="6"/>
  <c r="AB10" i="6"/>
  <c r="S10" i="6"/>
  <c r="L10" i="6"/>
  <c r="I10" i="6"/>
  <c r="F10" i="6"/>
  <c r="AB9" i="6"/>
  <c r="S9" i="6"/>
  <c r="L9" i="6"/>
  <c r="I9" i="6"/>
  <c r="F9" i="6"/>
  <c r="AB8" i="6"/>
  <c r="S8" i="6"/>
  <c r="L8" i="6"/>
  <c r="I8" i="6"/>
  <c r="F8" i="6"/>
  <c r="AB7" i="6"/>
  <c r="S7" i="6"/>
  <c r="S13" i="6" s="1"/>
  <c r="L7" i="6"/>
  <c r="I7" i="6"/>
  <c r="F7" i="6"/>
  <c r="AB6" i="6"/>
  <c r="AB13" i="6" s="1"/>
  <c r="S6" i="6"/>
  <c r="L6" i="6"/>
  <c r="L13" i="6" s="1"/>
  <c r="I6" i="6"/>
  <c r="I13" i="6" s="1"/>
  <c r="F6" i="6"/>
  <c r="F13" i="6" s="1"/>
  <c r="L106" i="6" l="1"/>
  <c r="F106" i="6"/>
  <c r="S106" i="6"/>
  <c r="I106" i="6"/>
  <c r="AB106" i="6"/>
  <c r="AS105" i="5" l="1"/>
  <c r="AS106" i="5" s="1"/>
  <c r="AR105" i="5"/>
  <c r="AR106" i="5" s="1"/>
  <c r="AQ105" i="5"/>
  <c r="AQ106" i="5" s="1"/>
  <c r="AP105" i="5"/>
  <c r="AP106" i="5" s="1"/>
  <c r="AO105" i="5"/>
  <c r="AO106" i="5" s="1"/>
  <c r="AN105" i="5"/>
  <c r="AN106" i="5" s="1"/>
  <c r="AM105" i="5"/>
  <c r="AM106" i="5" s="1"/>
  <c r="AL105" i="5"/>
  <c r="AL106" i="5" s="1"/>
  <c r="AK105" i="5"/>
  <c r="AK106" i="5" s="1"/>
  <c r="AJ105" i="5"/>
  <c r="AJ106" i="5" s="1"/>
  <c r="AI105" i="5"/>
  <c r="AI106" i="5" s="1"/>
  <c r="AH105" i="5"/>
  <c r="AH106" i="5" s="1"/>
  <c r="AG105" i="5"/>
  <c r="AG106" i="5" s="1"/>
  <c r="AF105" i="5"/>
  <c r="AF106" i="5" s="1"/>
  <c r="AE105" i="5"/>
  <c r="AE106" i="5" s="1"/>
  <c r="AD105" i="5"/>
  <c r="AD106" i="5" s="1"/>
  <c r="AC105" i="5"/>
  <c r="AC106" i="5" s="1"/>
  <c r="AA105" i="5"/>
  <c r="AA106" i="5" s="1"/>
  <c r="Z105" i="5"/>
  <c r="Z106" i="5" s="1"/>
  <c r="Y105" i="5"/>
  <c r="Y106" i="5" s="1"/>
  <c r="X105" i="5"/>
  <c r="X106" i="5" s="1"/>
  <c r="W105" i="5"/>
  <c r="W106" i="5" s="1"/>
  <c r="V105" i="5"/>
  <c r="V106" i="5" s="1"/>
  <c r="U105" i="5"/>
  <c r="U106" i="5" s="1"/>
  <c r="T105" i="5"/>
  <c r="T106" i="5" s="1"/>
  <c r="R105" i="5"/>
  <c r="R106" i="5" s="1"/>
  <c r="Q105" i="5"/>
  <c r="Q106" i="5" s="1"/>
  <c r="P105" i="5"/>
  <c r="P106" i="5" s="1"/>
  <c r="O105" i="5"/>
  <c r="O106" i="5" s="1"/>
  <c r="N105" i="5"/>
  <c r="N106" i="5" s="1"/>
  <c r="M105" i="5"/>
  <c r="M106" i="5" s="1"/>
  <c r="K105" i="5"/>
  <c r="K106" i="5" s="1"/>
  <c r="J105" i="5"/>
  <c r="J106" i="5" s="1"/>
  <c r="H105" i="5"/>
  <c r="H106" i="5" s="1"/>
  <c r="G105" i="5"/>
  <c r="G106" i="5" s="1"/>
  <c r="F105" i="5"/>
  <c r="E105" i="5"/>
  <c r="E106" i="5" s="1"/>
  <c r="D105" i="5"/>
  <c r="D106" i="5" s="1"/>
  <c r="C105" i="5"/>
  <c r="C106" i="5" s="1"/>
  <c r="B105" i="5"/>
  <c r="B106" i="5" s="1"/>
  <c r="AB104" i="5"/>
  <c r="S104" i="5"/>
  <c r="L104" i="5"/>
  <c r="I104" i="5"/>
  <c r="F104" i="5"/>
  <c r="AB103" i="5"/>
  <c r="S103" i="5"/>
  <c r="L103" i="5"/>
  <c r="I103" i="5"/>
  <c r="F103" i="5"/>
  <c r="AB102" i="5"/>
  <c r="AB105" i="5" s="1"/>
  <c r="S102" i="5"/>
  <c r="S105" i="5" s="1"/>
  <c r="L102" i="5"/>
  <c r="L105" i="5" s="1"/>
  <c r="I102" i="5"/>
  <c r="I105" i="5" s="1"/>
  <c r="F102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L91" i="5"/>
  <c r="I91" i="5"/>
  <c r="I101" i="5" s="1"/>
  <c r="F91" i="5"/>
  <c r="AB90" i="5"/>
  <c r="S90" i="5"/>
  <c r="L90" i="5"/>
  <c r="I90" i="5"/>
  <c r="F90" i="5"/>
  <c r="AB89" i="5"/>
  <c r="S89" i="5"/>
  <c r="L89" i="5"/>
  <c r="I89" i="5"/>
  <c r="F89" i="5"/>
  <c r="AB88" i="5"/>
  <c r="AB101" i="5" s="1"/>
  <c r="S88" i="5"/>
  <c r="S101" i="5" s="1"/>
  <c r="L88" i="5"/>
  <c r="L101" i="5" s="1"/>
  <c r="I88" i="5"/>
  <c r="F88" i="5"/>
  <c r="F101" i="5" s="1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S85" i="5"/>
  <c r="L85" i="5"/>
  <c r="I85" i="5"/>
  <c r="F85" i="5"/>
  <c r="AB84" i="5"/>
  <c r="S84" i="5"/>
  <c r="L84" i="5"/>
  <c r="I84" i="5"/>
  <c r="F84" i="5"/>
  <c r="AB83" i="5"/>
  <c r="AB87" i="5" s="1"/>
  <c r="S83" i="5"/>
  <c r="S87" i="5" s="1"/>
  <c r="L83" i="5"/>
  <c r="L87" i="5" s="1"/>
  <c r="I83" i="5"/>
  <c r="I87" i="5" s="1"/>
  <c r="F83" i="5"/>
  <c r="F87" i="5" s="1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I78" i="5"/>
  <c r="F78" i="5"/>
  <c r="F82" i="5" s="1"/>
  <c r="AB77" i="5"/>
  <c r="S77" i="5"/>
  <c r="L77" i="5"/>
  <c r="I77" i="5"/>
  <c r="F77" i="5"/>
  <c r="AB76" i="5"/>
  <c r="AB82" i="5" s="1"/>
  <c r="S76" i="5"/>
  <c r="S82" i="5" s="1"/>
  <c r="L76" i="5"/>
  <c r="L82" i="5" s="1"/>
  <c r="I76" i="5"/>
  <c r="I82" i="5" s="1"/>
  <c r="F76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AB75" i="5" s="1"/>
  <c r="S69" i="5"/>
  <c r="L69" i="5"/>
  <c r="I69" i="5"/>
  <c r="F69" i="5"/>
  <c r="AB68" i="5"/>
  <c r="S68" i="5"/>
  <c r="L68" i="5"/>
  <c r="I68" i="5"/>
  <c r="F68" i="5"/>
  <c r="AB67" i="5"/>
  <c r="S67" i="5"/>
  <c r="L67" i="5"/>
  <c r="L75" i="5" s="1"/>
  <c r="I67" i="5"/>
  <c r="F67" i="5"/>
  <c r="AB66" i="5"/>
  <c r="S66" i="5"/>
  <c r="S75" i="5" s="1"/>
  <c r="L66" i="5"/>
  <c r="I66" i="5"/>
  <c r="I75" i="5" s="1"/>
  <c r="F66" i="5"/>
  <c r="F75" i="5" s="1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I57" i="5"/>
  <c r="F57" i="5"/>
  <c r="AB56" i="5"/>
  <c r="S56" i="5"/>
  <c r="L56" i="5"/>
  <c r="I56" i="5"/>
  <c r="F56" i="5"/>
  <c r="AB55" i="5"/>
  <c r="AB65" i="5" s="1"/>
  <c r="S55" i="5"/>
  <c r="S65" i="5" s="1"/>
  <c r="L55" i="5"/>
  <c r="L65" i="5" s="1"/>
  <c r="I55" i="5"/>
  <c r="I65" i="5" s="1"/>
  <c r="F55" i="5"/>
  <c r="F65" i="5" s="1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AB54" i="5" s="1"/>
  <c r="S48" i="5"/>
  <c r="S54" i="5" s="1"/>
  <c r="L48" i="5"/>
  <c r="L54" i="5" s="1"/>
  <c r="I48" i="5"/>
  <c r="I54" i="5" s="1"/>
  <c r="F48" i="5"/>
  <c r="F54" i="5" s="1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L25" i="5"/>
  <c r="I25" i="5"/>
  <c r="I47" i="5" s="1"/>
  <c r="F25" i="5"/>
  <c r="AB24" i="5"/>
  <c r="AB47" i="5" s="1"/>
  <c r="S24" i="5"/>
  <c r="S47" i="5" s="1"/>
  <c r="L24" i="5"/>
  <c r="L47" i="5" s="1"/>
  <c r="I24" i="5"/>
  <c r="F24" i="5"/>
  <c r="F47" i="5" s="1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AB23" i="5" s="1"/>
  <c r="S17" i="5"/>
  <c r="L17" i="5"/>
  <c r="I17" i="5"/>
  <c r="F17" i="5"/>
  <c r="AB16" i="5"/>
  <c r="S16" i="5"/>
  <c r="L16" i="5"/>
  <c r="I16" i="5"/>
  <c r="F16" i="5"/>
  <c r="AB15" i="5"/>
  <c r="S15" i="5"/>
  <c r="L15" i="5"/>
  <c r="L23" i="5" s="1"/>
  <c r="I15" i="5"/>
  <c r="F15" i="5"/>
  <c r="AB14" i="5"/>
  <c r="S14" i="5"/>
  <c r="S23" i="5" s="1"/>
  <c r="L14" i="5"/>
  <c r="I14" i="5"/>
  <c r="I23" i="5" s="1"/>
  <c r="F14" i="5"/>
  <c r="F23" i="5" s="1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L7" i="5"/>
  <c r="I7" i="5"/>
  <c r="I13" i="5" s="1"/>
  <c r="F7" i="5"/>
  <c r="AB6" i="5"/>
  <c r="AB13" i="5" s="1"/>
  <c r="S6" i="5"/>
  <c r="S13" i="5" s="1"/>
  <c r="L6" i="5"/>
  <c r="L13" i="5" s="1"/>
  <c r="I6" i="5"/>
  <c r="F6" i="5"/>
  <c r="F13" i="5" s="1"/>
  <c r="S106" i="5" l="1"/>
  <c r="AB106" i="5"/>
  <c r="I106" i="5"/>
  <c r="F106" i="5"/>
  <c r="L106" i="5"/>
  <c r="AS105" i="4" l="1"/>
  <c r="AS106" i="4" s="1"/>
  <c r="AR105" i="4"/>
  <c r="AR106" i="4" s="1"/>
  <c r="AQ105" i="4"/>
  <c r="AQ106" i="4" s="1"/>
  <c r="AP105" i="4"/>
  <c r="AP106" i="4" s="1"/>
  <c r="AO105" i="4"/>
  <c r="AO106" i="4" s="1"/>
  <c r="AN105" i="4"/>
  <c r="AN106" i="4" s="1"/>
  <c r="AM105" i="4"/>
  <c r="AM106" i="4" s="1"/>
  <c r="AL105" i="4"/>
  <c r="AL106" i="4" s="1"/>
  <c r="AK105" i="4"/>
  <c r="AK106" i="4" s="1"/>
  <c r="AJ105" i="4"/>
  <c r="AJ106" i="4" s="1"/>
  <c r="AI105" i="4"/>
  <c r="AI106" i="4" s="1"/>
  <c r="AH105" i="4"/>
  <c r="AH106" i="4" s="1"/>
  <c r="AG105" i="4"/>
  <c r="AG106" i="4" s="1"/>
  <c r="AF105" i="4"/>
  <c r="AF106" i="4" s="1"/>
  <c r="AE105" i="4"/>
  <c r="AE106" i="4" s="1"/>
  <c r="AD105" i="4"/>
  <c r="AD106" i="4" s="1"/>
  <c r="AC105" i="4"/>
  <c r="AC106" i="4" s="1"/>
  <c r="AA105" i="4"/>
  <c r="AA106" i="4" s="1"/>
  <c r="Z105" i="4"/>
  <c r="Z106" i="4" s="1"/>
  <c r="Y105" i="4"/>
  <c r="Y106" i="4" s="1"/>
  <c r="X105" i="4"/>
  <c r="X106" i="4" s="1"/>
  <c r="W105" i="4"/>
  <c r="W106" i="4" s="1"/>
  <c r="V105" i="4"/>
  <c r="V106" i="4" s="1"/>
  <c r="U105" i="4"/>
  <c r="U106" i="4" s="1"/>
  <c r="T105" i="4"/>
  <c r="T106" i="4" s="1"/>
  <c r="R105" i="4"/>
  <c r="R106" i="4" s="1"/>
  <c r="Q105" i="4"/>
  <c r="Q106" i="4" s="1"/>
  <c r="P105" i="4"/>
  <c r="P106" i="4" s="1"/>
  <c r="O105" i="4"/>
  <c r="O106" i="4" s="1"/>
  <c r="N105" i="4"/>
  <c r="N106" i="4" s="1"/>
  <c r="M105" i="4"/>
  <c r="M106" i="4" s="1"/>
  <c r="K105" i="4"/>
  <c r="K106" i="4" s="1"/>
  <c r="J105" i="4"/>
  <c r="J106" i="4" s="1"/>
  <c r="H105" i="4"/>
  <c r="H106" i="4" s="1"/>
  <c r="G105" i="4"/>
  <c r="G106" i="4" s="1"/>
  <c r="F105" i="4"/>
  <c r="E105" i="4"/>
  <c r="E106" i="4" s="1"/>
  <c r="D105" i="4"/>
  <c r="D106" i="4" s="1"/>
  <c r="C105" i="4"/>
  <c r="C106" i="4" s="1"/>
  <c r="B105" i="4"/>
  <c r="B106" i="4" s="1"/>
  <c r="AB104" i="4"/>
  <c r="S104" i="4"/>
  <c r="L104" i="4"/>
  <c r="I104" i="4"/>
  <c r="F104" i="4"/>
  <c r="AB103" i="4"/>
  <c r="S103" i="4"/>
  <c r="L103" i="4"/>
  <c r="I103" i="4"/>
  <c r="I105" i="4" s="1"/>
  <c r="F103" i="4"/>
  <c r="AB102" i="4"/>
  <c r="AB105" i="4" s="1"/>
  <c r="S102" i="4"/>
  <c r="S105" i="4" s="1"/>
  <c r="L102" i="4"/>
  <c r="L105" i="4" s="1"/>
  <c r="I102" i="4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L91" i="4"/>
  <c r="I91" i="4"/>
  <c r="I101" i="4" s="1"/>
  <c r="F91" i="4"/>
  <c r="AB90" i="4"/>
  <c r="S90" i="4"/>
  <c r="L90" i="4"/>
  <c r="I90" i="4"/>
  <c r="F90" i="4"/>
  <c r="AB89" i="4"/>
  <c r="S89" i="4"/>
  <c r="L89" i="4"/>
  <c r="I89" i="4"/>
  <c r="F89" i="4"/>
  <c r="AB88" i="4"/>
  <c r="AB101" i="4" s="1"/>
  <c r="S88" i="4"/>
  <c r="S101" i="4" s="1"/>
  <c r="L88" i="4"/>
  <c r="L101" i="4" s="1"/>
  <c r="I88" i="4"/>
  <c r="F88" i="4"/>
  <c r="F101" i="4" s="1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S85" i="4"/>
  <c r="L85" i="4"/>
  <c r="I85" i="4"/>
  <c r="I87" i="4" s="1"/>
  <c r="F85" i="4"/>
  <c r="AB84" i="4"/>
  <c r="S84" i="4"/>
  <c r="L84" i="4"/>
  <c r="I84" i="4"/>
  <c r="F84" i="4"/>
  <c r="AB83" i="4"/>
  <c r="AB87" i="4" s="1"/>
  <c r="S83" i="4"/>
  <c r="S87" i="4" s="1"/>
  <c r="L83" i="4"/>
  <c r="L87" i="4" s="1"/>
  <c r="I83" i="4"/>
  <c r="F83" i="4"/>
  <c r="F87" i="4" s="1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I78" i="4"/>
  <c r="F78" i="4"/>
  <c r="F82" i="4" s="1"/>
  <c r="AB77" i="4"/>
  <c r="S77" i="4"/>
  <c r="L77" i="4"/>
  <c r="I77" i="4"/>
  <c r="F77" i="4"/>
  <c r="AB76" i="4"/>
  <c r="AB82" i="4" s="1"/>
  <c r="S76" i="4"/>
  <c r="S82" i="4" s="1"/>
  <c r="L76" i="4"/>
  <c r="L82" i="4" s="1"/>
  <c r="I76" i="4"/>
  <c r="I82" i="4" s="1"/>
  <c r="F76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AB75" i="4" s="1"/>
  <c r="S69" i="4"/>
  <c r="L69" i="4"/>
  <c r="I69" i="4"/>
  <c r="F69" i="4"/>
  <c r="AB68" i="4"/>
  <c r="S68" i="4"/>
  <c r="L68" i="4"/>
  <c r="I68" i="4"/>
  <c r="F68" i="4"/>
  <c r="AB67" i="4"/>
  <c r="S67" i="4"/>
  <c r="L67" i="4"/>
  <c r="L75" i="4" s="1"/>
  <c r="I67" i="4"/>
  <c r="F67" i="4"/>
  <c r="AB66" i="4"/>
  <c r="S66" i="4"/>
  <c r="S75" i="4" s="1"/>
  <c r="L66" i="4"/>
  <c r="I66" i="4"/>
  <c r="I75" i="4" s="1"/>
  <c r="F66" i="4"/>
  <c r="F75" i="4" s="1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AB55" i="4"/>
  <c r="AB65" i="4" s="1"/>
  <c r="S55" i="4"/>
  <c r="S65" i="4" s="1"/>
  <c r="L55" i="4"/>
  <c r="L65" i="4" s="1"/>
  <c r="I55" i="4"/>
  <c r="I65" i="4" s="1"/>
  <c r="F55" i="4"/>
  <c r="F65" i="4" s="1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L54" i="4" s="1"/>
  <c r="I49" i="4"/>
  <c r="F49" i="4"/>
  <c r="AB48" i="4"/>
  <c r="AB54" i="4" s="1"/>
  <c r="S48" i="4"/>
  <c r="S54" i="4" s="1"/>
  <c r="L48" i="4"/>
  <c r="I48" i="4"/>
  <c r="I54" i="4" s="1"/>
  <c r="F48" i="4"/>
  <c r="F54" i="4" s="1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L25" i="4"/>
  <c r="I25" i="4"/>
  <c r="I47" i="4" s="1"/>
  <c r="F25" i="4"/>
  <c r="AB24" i="4"/>
  <c r="AB47" i="4" s="1"/>
  <c r="S24" i="4"/>
  <c r="S47" i="4" s="1"/>
  <c r="L24" i="4"/>
  <c r="L47" i="4" s="1"/>
  <c r="I24" i="4"/>
  <c r="F24" i="4"/>
  <c r="F47" i="4" s="1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AB23" i="4" s="1"/>
  <c r="S17" i="4"/>
  <c r="L17" i="4"/>
  <c r="I17" i="4"/>
  <c r="F17" i="4"/>
  <c r="AB16" i="4"/>
  <c r="S16" i="4"/>
  <c r="L16" i="4"/>
  <c r="I16" i="4"/>
  <c r="F16" i="4"/>
  <c r="AB15" i="4"/>
  <c r="S15" i="4"/>
  <c r="L15" i="4"/>
  <c r="L23" i="4" s="1"/>
  <c r="I15" i="4"/>
  <c r="F15" i="4"/>
  <c r="AB14" i="4"/>
  <c r="S14" i="4"/>
  <c r="S23" i="4" s="1"/>
  <c r="L14" i="4"/>
  <c r="I14" i="4"/>
  <c r="I23" i="4" s="1"/>
  <c r="F14" i="4"/>
  <c r="F23" i="4" s="1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L7" i="4"/>
  <c r="I7" i="4"/>
  <c r="I13" i="4" s="1"/>
  <c r="F7" i="4"/>
  <c r="AB6" i="4"/>
  <c r="AB13" i="4" s="1"/>
  <c r="S6" i="4"/>
  <c r="S13" i="4" s="1"/>
  <c r="L6" i="4"/>
  <c r="L13" i="4" s="1"/>
  <c r="I6" i="4"/>
  <c r="F6" i="4"/>
  <c r="F13" i="4" s="1"/>
  <c r="L106" i="4" l="1"/>
  <c r="S106" i="4"/>
  <c r="F106" i="4"/>
  <c r="AB106" i="4"/>
  <c r="I106" i="4"/>
  <c r="AS105" i="3" l="1"/>
  <c r="AS106" i="3" s="1"/>
  <c r="AR105" i="3"/>
  <c r="AR106" i="3" s="1"/>
  <c r="AQ105" i="3"/>
  <c r="AQ106" i="3" s="1"/>
  <c r="AP105" i="3"/>
  <c r="AP106" i="3" s="1"/>
  <c r="AO105" i="3"/>
  <c r="AO106" i="3" s="1"/>
  <c r="AN105" i="3"/>
  <c r="AN106" i="3" s="1"/>
  <c r="AM105" i="3"/>
  <c r="AM106" i="3" s="1"/>
  <c r="AL105" i="3"/>
  <c r="AL106" i="3" s="1"/>
  <c r="AK105" i="3"/>
  <c r="AK106" i="3" s="1"/>
  <c r="AJ105" i="3"/>
  <c r="AJ106" i="3" s="1"/>
  <c r="AI105" i="3"/>
  <c r="AI106" i="3" s="1"/>
  <c r="AH105" i="3"/>
  <c r="AH106" i="3" s="1"/>
  <c r="AG105" i="3"/>
  <c r="AG106" i="3" s="1"/>
  <c r="AF105" i="3"/>
  <c r="AF106" i="3" s="1"/>
  <c r="AE105" i="3"/>
  <c r="AE106" i="3" s="1"/>
  <c r="AD105" i="3"/>
  <c r="AD106" i="3" s="1"/>
  <c r="AC105" i="3"/>
  <c r="AC106" i="3" s="1"/>
  <c r="AA105" i="3"/>
  <c r="AA106" i="3" s="1"/>
  <c r="Z105" i="3"/>
  <c r="Z106" i="3" s="1"/>
  <c r="Y105" i="3"/>
  <c r="Y106" i="3" s="1"/>
  <c r="X105" i="3"/>
  <c r="X106" i="3" s="1"/>
  <c r="W105" i="3"/>
  <c r="W106" i="3" s="1"/>
  <c r="V105" i="3"/>
  <c r="V106" i="3" s="1"/>
  <c r="U105" i="3"/>
  <c r="U106" i="3" s="1"/>
  <c r="T105" i="3"/>
  <c r="T106" i="3" s="1"/>
  <c r="R105" i="3"/>
  <c r="R106" i="3" s="1"/>
  <c r="Q105" i="3"/>
  <c r="Q106" i="3" s="1"/>
  <c r="P105" i="3"/>
  <c r="P106" i="3" s="1"/>
  <c r="O105" i="3"/>
  <c r="O106" i="3" s="1"/>
  <c r="N105" i="3"/>
  <c r="N106" i="3" s="1"/>
  <c r="M105" i="3"/>
  <c r="M106" i="3" s="1"/>
  <c r="K105" i="3"/>
  <c r="K106" i="3" s="1"/>
  <c r="J105" i="3"/>
  <c r="J106" i="3" s="1"/>
  <c r="H105" i="3"/>
  <c r="H106" i="3" s="1"/>
  <c r="G105" i="3"/>
  <c r="G106" i="3" s="1"/>
  <c r="F105" i="3"/>
  <c r="E105" i="3"/>
  <c r="E106" i="3" s="1"/>
  <c r="D105" i="3"/>
  <c r="D106" i="3" s="1"/>
  <c r="C105" i="3"/>
  <c r="C106" i="3" s="1"/>
  <c r="B105" i="3"/>
  <c r="B106" i="3" s="1"/>
  <c r="AB104" i="3"/>
  <c r="S104" i="3"/>
  <c r="L104" i="3"/>
  <c r="I104" i="3"/>
  <c r="F104" i="3"/>
  <c r="AB103" i="3"/>
  <c r="S103" i="3"/>
  <c r="L103" i="3"/>
  <c r="I103" i="3"/>
  <c r="I105" i="3" s="1"/>
  <c r="F103" i="3"/>
  <c r="AB102" i="3"/>
  <c r="AB105" i="3" s="1"/>
  <c r="S102" i="3"/>
  <c r="S105" i="3" s="1"/>
  <c r="L102" i="3"/>
  <c r="L105" i="3" s="1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AB91" i="3"/>
  <c r="S91" i="3"/>
  <c r="L91" i="3"/>
  <c r="I91" i="3"/>
  <c r="I101" i="3" s="1"/>
  <c r="F91" i="3"/>
  <c r="AB90" i="3"/>
  <c r="S90" i="3"/>
  <c r="L90" i="3"/>
  <c r="I90" i="3"/>
  <c r="F90" i="3"/>
  <c r="AB89" i="3"/>
  <c r="S89" i="3"/>
  <c r="L89" i="3"/>
  <c r="I89" i="3"/>
  <c r="F89" i="3"/>
  <c r="AB88" i="3"/>
  <c r="AB101" i="3" s="1"/>
  <c r="S88" i="3"/>
  <c r="S101" i="3" s="1"/>
  <c r="L88" i="3"/>
  <c r="L101" i="3" s="1"/>
  <c r="I88" i="3"/>
  <c r="F88" i="3"/>
  <c r="F101" i="3" s="1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L85" i="3"/>
  <c r="I85" i="3"/>
  <c r="F85" i="3"/>
  <c r="AB84" i="3"/>
  <c r="S84" i="3"/>
  <c r="L84" i="3"/>
  <c r="I84" i="3"/>
  <c r="F84" i="3"/>
  <c r="AB83" i="3"/>
  <c r="AB87" i="3" s="1"/>
  <c r="S83" i="3"/>
  <c r="S87" i="3" s="1"/>
  <c r="L83" i="3"/>
  <c r="L87" i="3" s="1"/>
  <c r="I83" i="3"/>
  <c r="I87" i="3" s="1"/>
  <c r="F83" i="3"/>
  <c r="F87" i="3" s="1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R82" i="3"/>
  <c r="Q82" i="3"/>
  <c r="P82" i="3"/>
  <c r="O82" i="3"/>
  <c r="N82" i="3"/>
  <c r="M82" i="3"/>
  <c r="K82" i="3"/>
  <c r="J82" i="3"/>
  <c r="H82" i="3"/>
  <c r="G82" i="3"/>
  <c r="E82" i="3"/>
  <c r="D82" i="3"/>
  <c r="C82" i="3"/>
  <c r="B82" i="3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F82" i="3" s="1"/>
  <c r="AB77" i="3"/>
  <c r="S77" i="3"/>
  <c r="L77" i="3"/>
  <c r="I77" i="3"/>
  <c r="F77" i="3"/>
  <c r="AB76" i="3"/>
  <c r="AB82" i="3" s="1"/>
  <c r="S76" i="3"/>
  <c r="S82" i="3" s="1"/>
  <c r="L76" i="3"/>
  <c r="L82" i="3" s="1"/>
  <c r="I76" i="3"/>
  <c r="I82" i="3" s="1"/>
  <c r="F76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AB75" i="3" s="1"/>
  <c r="S69" i="3"/>
  <c r="L69" i="3"/>
  <c r="I69" i="3"/>
  <c r="F69" i="3"/>
  <c r="AB68" i="3"/>
  <c r="S68" i="3"/>
  <c r="L68" i="3"/>
  <c r="I68" i="3"/>
  <c r="F68" i="3"/>
  <c r="AB67" i="3"/>
  <c r="S67" i="3"/>
  <c r="L67" i="3"/>
  <c r="L75" i="3" s="1"/>
  <c r="I67" i="3"/>
  <c r="F67" i="3"/>
  <c r="AB66" i="3"/>
  <c r="S66" i="3"/>
  <c r="S75" i="3" s="1"/>
  <c r="L66" i="3"/>
  <c r="I66" i="3"/>
  <c r="I75" i="3" s="1"/>
  <c r="F66" i="3"/>
  <c r="F75" i="3" s="1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I57" i="3"/>
  <c r="F57" i="3"/>
  <c r="AB56" i="3"/>
  <c r="S56" i="3"/>
  <c r="L56" i="3"/>
  <c r="I56" i="3"/>
  <c r="F56" i="3"/>
  <c r="AB55" i="3"/>
  <c r="AB65" i="3" s="1"/>
  <c r="S55" i="3"/>
  <c r="S65" i="3" s="1"/>
  <c r="L55" i="3"/>
  <c r="L65" i="3" s="1"/>
  <c r="I55" i="3"/>
  <c r="I65" i="3" s="1"/>
  <c r="F55" i="3"/>
  <c r="F65" i="3" s="1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S51" i="3"/>
  <c r="L51" i="3"/>
  <c r="I51" i="3"/>
  <c r="F51" i="3"/>
  <c r="AB50" i="3"/>
  <c r="S50" i="3"/>
  <c r="L50" i="3"/>
  <c r="I50" i="3"/>
  <c r="F50" i="3"/>
  <c r="AB49" i="3"/>
  <c r="S49" i="3"/>
  <c r="L49" i="3"/>
  <c r="I49" i="3"/>
  <c r="F49" i="3"/>
  <c r="AB48" i="3"/>
  <c r="AB54" i="3" s="1"/>
  <c r="S48" i="3"/>
  <c r="S54" i="3" s="1"/>
  <c r="L48" i="3"/>
  <c r="L54" i="3" s="1"/>
  <c r="I48" i="3"/>
  <c r="I54" i="3" s="1"/>
  <c r="F48" i="3"/>
  <c r="F54" i="3" s="1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S25" i="3"/>
  <c r="L25" i="3"/>
  <c r="I25" i="3"/>
  <c r="I47" i="3" s="1"/>
  <c r="F25" i="3"/>
  <c r="AB24" i="3"/>
  <c r="AB47" i="3" s="1"/>
  <c r="S24" i="3"/>
  <c r="S47" i="3" s="1"/>
  <c r="L24" i="3"/>
  <c r="L47" i="3" s="1"/>
  <c r="I24" i="3"/>
  <c r="F24" i="3"/>
  <c r="F47" i="3" s="1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AB18" i="3"/>
  <c r="S18" i="3"/>
  <c r="L18" i="3"/>
  <c r="I18" i="3"/>
  <c r="F18" i="3"/>
  <c r="AB17" i="3"/>
  <c r="AB23" i="3" s="1"/>
  <c r="S17" i="3"/>
  <c r="L17" i="3"/>
  <c r="I17" i="3"/>
  <c r="F17" i="3"/>
  <c r="AB16" i="3"/>
  <c r="S16" i="3"/>
  <c r="L16" i="3"/>
  <c r="I16" i="3"/>
  <c r="F16" i="3"/>
  <c r="AB15" i="3"/>
  <c r="S15" i="3"/>
  <c r="L15" i="3"/>
  <c r="L23" i="3" s="1"/>
  <c r="I15" i="3"/>
  <c r="F15" i="3"/>
  <c r="AB14" i="3"/>
  <c r="S14" i="3"/>
  <c r="S23" i="3" s="1"/>
  <c r="L14" i="3"/>
  <c r="I14" i="3"/>
  <c r="I23" i="3" s="1"/>
  <c r="F14" i="3"/>
  <c r="F23" i="3" s="1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S7" i="3"/>
  <c r="L7" i="3"/>
  <c r="I7" i="3"/>
  <c r="I13" i="3" s="1"/>
  <c r="F7" i="3"/>
  <c r="AB6" i="3"/>
  <c r="AB13" i="3" s="1"/>
  <c r="S6" i="3"/>
  <c r="S13" i="3" s="1"/>
  <c r="L6" i="3"/>
  <c r="L13" i="3" s="1"/>
  <c r="I6" i="3"/>
  <c r="F6" i="3"/>
  <c r="F13" i="3" s="1"/>
  <c r="AB106" i="3" l="1"/>
  <c r="F106" i="3"/>
  <c r="S106" i="3"/>
  <c r="L106" i="3"/>
  <c r="I106" i="3"/>
  <c r="AS105" i="1" l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K105" i="1"/>
  <c r="J105" i="1"/>
  <c r="H105" i="1"/>
  <c r="G105" i="1"/>
  <c r="E105" i="1"/>
  <c r="D105" i="1"/>
  <c r="C105" i="1"/>
  <c r="B105" i="1"/>
  <c r="AB104" i="1"/>
  <c r="S104" i="1"/>
  <c r="L104" i="1"/>
  <c r="I104" i="1"/>
  <c r="F104" i="1"/>
  <c r="AB103" i="1"/>
  <c r="S103" i="1"/>
  <c r="L103" i="1"/>
  <c r="I103" i="1"/>
  <c r="F103" i="1"/>
  <c r="AB102" i="1"/>
  <c r="S102" i="1"/>
  <c r="L102" i="1"/>
  <c r="I102" i="1"/>
  <c r="F102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R101" i="1"/>
  <c r="Q101" i="1"/>
  <c r="P101" i="1"/>
  <c r="O101" i="1"/>
  <c r="N101" i="1"/>
  <c r="M101" i="1"/>
  <c r="K101" i="1"/>
  <c r="J101" i="1"/>
  <c r="H101" i="1"/>
  <c r="G101" i="1"/>
  <c r="E101" i="1"/>
  <c r="D101" i="1"/>
  <c r="C101" i="1"/>
  <c r="B101" i="1"/>
  <c r="AB100" i="1"/>
  <c r="S100" i="1"/>
  <c r="L100" i="1"/>
  <c r="I100" i="1"/>
  <c r="F100" i="1"/>
  <c r="AB99" i="1"/>
  <c r="S99" i="1"/>
  <c r="L99" i="1"/>
  <c r="I99" i="1"/>
  <c r="F99" i="1"/>
  <c r="AB98" i="1"/>
  <c r="S98" i="1"/>
  <c r="L98" i="1"/>
  <c r="I98" i="1"/>
  <c r="F98" i="1"/>
  <c r="AB97" i="1"/>
  <c r="S97" i="1"/>
  <c r="L97" i="1"/>
  <c r="I97" i="1"/>
  <c r="F97" i="1"/>
  <c r="AB96" i="1"/>
  <c r="S96" i="1"/>
  <c r="L96" i="1"/>
  <c r="I96" i="1"/>
  <c r="F96" i="1"/>
  <c r="AB95" i="1"/>
  <c r="S95" i="1"/>
  <c r="L95" i="1"/>
  <c r="I95" i="1"/>
  <c r="F95" i="1"/>
  <c r="AB94" i="1"/>
  <c r="S94" i="1"/>
  <c r="L94" i="1"/>
  <c r="I94" i="1"/>
  <c r="F94" i="1"/>
  <c r="AB93" i="1"/>
  <c r="S93" i="1"/>
  <c r="L93" i="1"/>
  <c r="I93" i="1"/>
  <c r="F93" i="1"/>
  <c r="AB92" i="1"/>
  <c r="S92" i="1"/>
  <c r="L92" i="1"/>
  <c r="I92" i="1"/>
  <c r="F92" i="1"/>
  <c r="AB91" i="1"/>
  <c r="S91" i="1"/>
  <c r="L91" i="1"/>
  <c r="I91" i="1"/>
  <c r="F91" i="1"/>
  <c r="AB90" i="1"/>
  <c r="S90" i="1"/>
  <c r="L90" i="1"/>
  <c r="I90" i="1"/>
  <c r="F90" i="1"/>
  <c r="AB89" i="1"/>
  <c r="S89" i="1"/>
  <c r="L89" i="1"/>
  <c r="I89" i="1"/>
  <c r="F89" i="1"/>
  <c r="AB88" i="1"/>
  <c r="S88" i="1"/>
  <c r="L88" i="1"/>
  <c r="I88" i="1"/>
  <c r="F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A87" i="1"/>
  <c r="Z87" i="1"/>
  <c r="Y87" i="1"/>
  <c r="X87" i="1"/>
  <c r="W87" i="1"/>
  <c r="V87" i="1"/>
  <c r="U87" i="1"/>
  <c r="T87" i="1"/>
  <c r="R87" i="1"/>
  <c r="Q87" i="1"/>
  <c r="P87" i="1"/>
  <c r="O87" i="1"/>
  <c r="N87" i="1"/>
  <c r="M87" i="1"/>
  <c r="K87" i="1"/>
  <c r="J87" i="1"/>
  <c r="H87" i="1"/>
  <c r="G87" i="1"/>
  <c r="E87" i="1"/>
  <c r="D87" i="1"/>
  <c r="C87" i="1"/>
  <c r="B87" i="1"/>
  <c r="AB86" i="1"/>
  <c r="S86" i="1"/>
  <c r="L86" i="1"/>
  <c r="I86" i="1"/>
  <c r="F86" i="1"/>
  <c r="AB85" i="1"/>
  <c r="S85" i="1"/>
  <c r="L85" i="1"/>
  <c r="I85" i="1"/>
  <c r="F85" i="1"/>
  <c r="AB84" i="1"/>
  <c r="S84" i="1"/>
  <c r="L84" i="1"/>
  <c r="I84" i="1"/>
  <c r="F84" i="1"/>
  <c r="AB83" i="1"/>
  <c r="S83" i="1"/>
  <c r="L83" i="1"/>
  <c r="I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K82" i="1"/>
  <c r="J82" i="1"/>
  <c r="H82" i="1"/>
  <c r="G82" i="1"/>
  <c r="E82" i="1"/>
  <c r="D82" i="1"/>
  <c r="C82" i="1"/>
  <c r="B82" i="1"/>
  <c r="AB81" i="1"/>
  <c r="S81" i="1"/>
  <c r="L81" i="1"/>
  <c r="I81" i="1"/>
  <c r="F81" i="1"/>
  <c r="AB80" i="1"/>
  <c r="S80" i="1"/>
  <c r="L80" i="1"/>
  <c r="I80" i="1"/>
  <c r="F80" i="1"/>
  <c r="AB79" i="1"/>
  <c r="S79" i="1"/>
  <c r="L79" i="1"/>
  <c r="I79" i="1"/>
  <c r="F79" i="1"/>
  <c r="AB78" i="1"/>
  <c r="S78" i="1"/>
  <c r="L78" i="1"/>
  <c r="I78" i="1"/>
  <c r="F78" i="1"/>
  <c r="AB77" i="1"/>
  <c r="S77" i="1"/>
  <c r="L77" i="1"/>
  <c r="I77" i="1"/>
  <c r="F77" i="1"/>
  <c r="AB76" i="1"/>
  <c r="S76" i="1"/>
  <c r="L76" i="1"/>
  <c r="I76" i="1"/>
  <c r="F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K75" i="1"/>
  <c r="J75" i="1"/>
  <c r="H75" i="1"/>
  <c r="G75" i="1"/>
  <c r="E75" i="1"/>
  <c r="D75" i="1"/>
  <c r="C75" i="1"/>
  <c r="B75" i="1"/>
  <c r="AB74" i="1"/>
  <c r="S74" i="1"/>
  <c r="L74" i="1"/>
  <c r="I74" i="1"/>
  <c r="F74" i="1"/>
  <c r="AB73" i="1"/>
  <c r="S73" i="1"/>
  <c r="L73" i="1"/>
  <c r="I73" i="1"/>
  <c r="F73" i="1"/>
  <c r="AB72" i="1"/>
  <c r="S72" i="1"/>
  <c r="L72" i="1"/>
  <c r="I72" i="1"/>
  <c r="F72" i="1"/>
  <c r="AB71" i="1"/>
  <c r="S71" i="1"/>
  <c r="L71" i="1"/>
  <c r="I71" i="1"/>
  <c r="F71" i="1"/>
  <c r="AB70" i="1"/>
  <c r="S70" i="1"/>
  <c r="L70" i="1"/>
  <c r="I70" i="1"/>
  <c r="F70" i="1"/>
  <c r="AB69" i="1"/>
  <c r="S69" i="1"/>
  <c r="L69" i="1"/>
  <c r="I69" i="1"/>
  <c r="F69" i="1"/>
  <c r="AB68" i="1"/>
  <c r="S68" i="1"/>
  <c r="L68" i="1"/>
  <c r="I68" i="1"/>
  <c r="F68" i="1"/>
  <c r="AB67" i="1"/>
  <c r="S67" i="1"/>
  <c r="L67" i="1"/>
  <c r="I67" i="1"/>
  <c r="F67" i="1"/>
  <c r="AB66" i="1"/>
  <c r="S66" i="1"/>
  <c r="L66" i="1"/>
  <c r="I66" i="1"/>
  <c r="F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A65" i="1"/>
  <c r="Z65" i="1"/>
  <c r="Y65" i="1"/>
  <c r="X65" i="1"/>
  <c r="W65" i="1"/>
  <c r="V65" i="1"/>
  <c r="U65" i="1"/>
  <c r="T65" i="1"/>
  <c r="R65" i="1"/>
  <c r="Q65" i="1"/>
  <c r="P65" i="1"/>
  <c r="O65" i="1"/>
  <c r="N65" i="1"/>
  <c r="M65" i="1"/>
  <c r="K65" i="1"/>
  <c r="J65" i="1"/>
  <c r="H65" i="1"/>
  <c r="G65" i="1"/>
  <c r="E65" i="1"/>
  <c r="D65" i="1"/>
  <c r="C65" i="1"/>
  <c r="B65" i="1"/>
  <c r="AB64" i="1"/>
  <c r="S64" i="1"/>
  <c r="L64" i="1"/>
  <c r="I64" i="1"/>
  <c r="F64" i="1"/>
  <c r="AB63" i="1"/>
  <c r="S63" i="1"/>
  <c r="L63" i="1"/>
  <c r="I63" i="1"/>
  <c r="F63" i="1"/>
  <c r="AB62" i="1"/>
  <c r="S62" i="1"/>
  <c r="L62" i="1"/>
  <c r="I62" i="1"/>
  <c r="F62" i="1"/>
  <c r="AB61" i="1"/>
  <c r="S61" i="1"/>
  <c r="L61" i="1"/>
  <c r="I61" i="1"/>
  <c r="F61" i="1"/>
  <c r="AB60" i="1"/>
  <c r="S60" i="1"/>
  <c r="L60" i="1"/>
  <c r="I60" i="1"/>
  <c r="F60" i="1"/>
  <c r="AB59" i="1"/>
  <c r="S59" i="1"/>
  <c r="L59" i="1"/>
  <c r="I59" i="1"/>
  <c r="F59" i="1"/>
  <c r="AB58" i="1"/>
  <c r="S58" i="1"/>
  <c r="L58" i="1"/>
  <c r="I58" i="1"/>
  <c r="F58" i="1"/>
  <c r="AB57" i="1"/>
  <c r="S57" i="1"/>
  <c r="L57" i="1"/>
  <c r="I57" i="1"/>
  <c r="F57" i="1"/>
  <c r="AB56" i="1"/>
  <c r="S56" i="1"/>
  <c r="L56" i="1"/>
  <c r="I56" i="1"/>
  <c r="F56" i="1"/>
  <c r="AB55" i="1"/>
  <c r="S55" i="1"/>
  <c r="L55" i="1"/>
  <c r="I55" i="1"/>
  <c r="F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T54" i="1"/>
  <c r="R54" i="1"/>
  <c r="Q54" i="1"/>
  <c r="P54" i="1"/>
  <c r="O54" i="1"/>
  <c r="N54" i="1"/>
  <c r="M54" i="1"/>
  <c r="K54" i="1"/>
  <c r="J54" i="1"/>
  <c r="H54" i="1"/>
  <c r="G54" i="1"/>
  <c r="E54" i="1"/>
  <c r="D54" i="1"/>
  <c r="C54" i="1"/>
  <c r="B54" i="1"/>
  <c r="AB53" i="1"/>
  <c r="S53" i="1"/>
  <c r="L53" i="1"/>
  <c r="I53" i="1"/>
  <c r="F53" i="1"/>
  <c r="AB52" i="1"/>
  <c r="S52" i="1"/>
  <c r="L52" i="1"/>
  <c r="I52" i="1"/>
  <c r="F52" i="1"/>
  <c r="AB51" i="1"/>
  <c r="S51" i="1"/>
  <c r="L51" i="1"/>
  <c r="I51" i="1"/>
  <c r="F51" i="1"/>
  <c r="AB50" i="1"/>
  <c r="S50" i="1"/>
  <c r="L50" i="1"/>
  <c r="I50" i="1"/>
  <c r="F50" i="1"/>
  <c r="AB49" i="1"/>
  <c r="S49" i="1"/>
  <c r="L49" i="1"/>
  <c r="I49" i="1"/>
  <c r="F49" i="1"/>
  <c r="AB48" i="1"/>
  <c r="S48" i="1"/>
  <c r="L48" i="1"/>
  <c r="I48" i="1"/>
  <c r="F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Z47" i="1"/>
  <c r="Y47" i="1"/>
  <c r="X47" i="1"/>
  <c r="W47" i="1"/>
  <c r="V47" i="1"/>
  <c r="U47" i="1"/>
  <c r="T47" i="1"/>
  <c r="R47" i="1"/>
  <c r="Q47" i="1"/>
  <c r="P47" i="1"/>
  <c r="O47" i="1"/>
  <c r="N47" i="1"/>
  <c r="M47" i="1"/>
  <c r="K47" i="1"/>
  <c r="J47" i="1"/>
  <c r="H47" i="1"/>
  <c r="G47" i="1"/>
  <c r="E47" i="1"/>
  <c r="D47" i="1"/>
  <c r="C47" i="1"/>
  <c r="B47" i="1"/>
  <c r="AB46" i="1"/>
  <c r="S46" i="1"/>
  <c r="L46" i="1"/>
  <c r="I46" i="1"/>
  <c r="F46" i="1"/>
  <c r="AB45" i="1"/>
  <c r="S45" i="1"/>
  <c r="L45" i="1"/>
  <c r="I45" i="1"/>
  <c r="F45" i="1"/>
  <c r="AB44" i="1"/>
  <c r="S44" i="1"/>
  <c r="L44" i="1"/>
  <c r="I44" i="1"/>
  <c r="F44" i="1"/>
  <c r="AB43" i="1"/>
  <c r="S43" i="1"/>
  <c r="L43" i="1"/>
  <c r="I43" i="1"/>
  <c r="F43" i="1"/>
  <c r="AB42" i="1"/>
  <c r="S42" i="1"/>
  <c r="L42" i="1"/>
  <c r="I42" i="1"/>
  <c r="F42" i="1"/>
  <c r="AB41" i="1"/>
  <c r="S41" i="1"/>
  <c r="L41" i="1"/>
  <c r="I41" i="1"/>
  <c r="F41" i="1"/>
  <c r="AB40" i="1"/>
  <c r="S40" i="1"/>
  <c r="L40" i="1"/>
  <c r="I40" i="1"/>
  <c r="F40" i="1"/>
  <c r="AB39" i="1"/>
  <c r="S39" i="1"/>
  <c r="L39" i="1"/>
  <c r="I39" i="1"/>
  <c r="F39" i="1"/>
  <c r="AB38" i="1"/>
  <c r="S38" i="1"/>
  <c r="L38" i="1"/>
  <c r="I38" i="1"/>
  <c r="F38" i="1"/>
  <c r="AB37" i="1"/>
  <c r="S37" i="1"/>
  <c r="L37" i="1"/>
  <c r="I37" i="1"/>
  <c r="F37" i="1"/>
  <c r="AB36" i="1"/>
  <c r="S36" i="1"/>
  <c r="L36" i="1"/>
  <c r="I36" i="1"/>
  <c r="F36" i="1"/>
  <c r="AB35" i="1"/>
  <c r="S35" i="1"/>
  <c r="L35" i="1"/>
  <c r="I35" i="1"/>
  <c r="F35" i="1"/>
  <c r="AB34" i="1"/>
  <c r="S34" i="1"/>
  <c r="L34" i="1"/>
  <c r="I34" i="1"/>
  <c r="F34" i="1"/>
  <c r="AB33" i="1"/>
  <c r="S33" i="1"/>
  <c r="L33" i="1"/>
  <c r="I33" i="1"/>
  <c r="F33" i="1"/>
  <c r="AB32" i="1"/>
  <c r="S32" i="1"/>
  <c r="L32" i="1"/>
  <c r="I32" i="1"/>
  <c r="F32" i="1"/>
  <c r="AB31" i="1"/>
  <c r="S31" i="1"/>
  <c r="L31" i="1"/>
  <c r="I31" i="1"/>
  <c r="F31" i="1"/>
  <c r="AB30" i="1"/>
  <c r="S30" i="1"/>
  <c r="L30" i="1"/>
  <c r="I30" i="1"/>
  <c r="F30" i="1"/>
  <c r="AB29" i="1"/>
  <c r="S29" i="1"/>
  <c r="L29" i="1"/>
  <c r="I29" i="1"/>
  <c r="F29" i="1"/>
  <c r="AB28" i="1"/>
  <c r="S28" i="1"/>
  <c r="L28" i="1"/>
  <c r="I28" i="1"/>
  <c r="F28" i="1"/>
  <c r="AB27" i="1"/>
  <c r="S27" i="1"/>
  <c r="L27" i="1"/>
  <c r="I27" i="1"/>
  <c r="F27" i="1"/>
  <c r="AB26" i="1"/>
  <c r="S26" i="1"/>
  <c r="L26" i="1"/>
  <c r="I26" i="1"/>
  <c r="F26" i="1"/>
  <c r="AB25" i="1"/>
  <c r="S25" i="1"/>
  <c r="L25" i="1"/>
  <c r="I25" i="1"/>
  <c r="F25" i="1"/>
  <c r="AB24" i="1"/>
  <c r="S24" i="1"/>
  <c r="L24" i="1"/>
  <c r="L47" i="1" s="1"/>
  <c r="I24" i="1"/>
  <c r="F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K23" i="1"/>
  <c r="J23" i="1"/>
  <c r="H23" i="1"/>
  <c r="G23" i="1"/>
  <c r="E23" i="1"/>
  <c r="D23" i="1"/>
  <c r="C23" i="1"/>
  <c r="B23" i="1"/>
  <c r="AB22" i="1"/>
  <c r="S22" i="1"/>
  <c r="L22" i="1"/>
  <c r="I22" i="1"/>
  <c r="F22" i="1"/>
  <c r="AB21" i="1"/>
  <c r="S21" i="1"/>
  <c r="L21" i="1"/>
  <c r="I21" i="1"/>
  <c r="F21" i="1"/>
  <c r="AB20" i="1"/>
  <c r="S20" i="1"/>
  <c r="L20" i="1"/>
  <c r="I20" i="1"/>
  <c r="F20" i="1"/>
  <c r="AB19" i="1"/>
  <c r="S19" i="1"/>
  <c r="L19" i="1"/>
  <c r="I19" i="1"/>
  <c r="F19" i="1"/>
  <c r="AB18" i="1"/>
  <c r="S18" i="1"/>
  <c r="L18" i="1"/>
  <c r="I18" i="1"/>
  <c r="F18" i="1"/>
  <c r="AB17" i="1"/>
  <c r="S17" i="1"/>
  <c r="L17" i="1"/>
  <c r="I17" i="1"/>
  <c r="F17" i="1"/>
  <c r="AB16" i="1"/>
  <c r="S16" i="1"/>
  <c r="L16" i="1"/>
  <c r="I16" i="1"/>
  <c r="F16" i="1"/>
  <c r="AB15" i="1"/>
  <c r="S15" i="1"/>
  <c r="L15" i="1"/>
  <c r="I15" i="1"/>
  <c r="F15" i="1"/>
  <c r="AB14" i="1"/>
  <c r="S14" i="1"/>
  <c r="L14" i="1"/>
  <c r="I14" i="1"/>
  <c r="F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K13" i="1"/>
  <c r="J13" i="1"/>
  <c r="H13" i="1"/>
  <c r="G13" i="1"/>
  <c r="E13" i="1"/>
  <c r="D13" i="1"/>
  <c r="C13" i="1"/>
  <c r="B13" i="1"/>
  <c r="AB12" i="1"/>
  <c r="S12" i="1"/>
  <c r="L12" i="1"/>
  <c r="I12" i="1"/>
  <c r="F12" i="1"/>
  <c r="AB11" i="1"/>
  <c r="S11" i="1"/>
  <c r="L11" i="1"/>
  <c r="I11" i="1"/>
  <c r="F11" i="1"/>
  <c r="AB10" i="1"/>
  <c r="S10" i="1"/>
  <c r="L10" i="1"/>
  <c r="I10" i="1"/>
  <c r="F10" i="1"/>
  <c r="AB9" i="1"/>
  <c r="S9" i="1"/>
  <c r="L9" i="1"/>
  <c r="I9" i="1"/>
  <c r="F9" i="1"/>
  <c r="AB8" i="1"/>
  <c r="S8" i="1"/>
  <c r="L8" i="1"/>
  <c r="I8" i="1"/>
  <c r="F8" i="1"/>
  <c r="AB7" i="1"/>
  <c r="S7" i="1"/>
  <c r="L7" i="1"/>
  <c r="I7" i="1"/>
  <c r="F7" i="1"/>
  <c r="AB6" i="1"/>
  <c r="S6" i="1"/>
  <c r="L6" i="1"/>
  <c r="I6" i="1"/>
  <c r="F6" i="1"/>
  <c r="S23" i="1" l="1"/>
  <c r="S75" i="1"/>
  <c r="L13" i="1"/>
  <c r="I65" i="1"/>
  <c r="AB101" i="1"/>
  <c r="AB105" i="1"/>
  <c r="S54" i="1"/>
  <c r="S13" i="1"/>
  <c r="AB23" i="1"/>
  <c r="AB54" i="1"/>
  <c r="AB75" i="1"/>
  <c r="AB13" i="1"/>
  <c r="I23" i="1"/>
  <c r="F47" i="1"/>
  <c r="AB47" i="1"/>
  <c r="I54" i="1"/>
  <c r="L87" i="1"/>
  <c r="F13" i="1"/>
  <c r="I13" i="1"/>
  <c r="I47" i="1"/>
  <c r="I82" i="1"/>
  <c r="S87" i="1"/>
  <c r="S101" i="1"/>
  <c r="L65" i="1"/>
  <c r="L101" i="1"/>
  <c r="AG106" i="1"/>
  <c r="L82" i="1"/>
  <c r="I75" i="1"/>
  <c r="F23" i="1"/>
  <c r="B106" i="1"/>
  <c r="F54" i="1"/>
  <c r="AB65" i="1"/>
  <c r="L23" i="1"/>
  <c r="AB82" i="1"/>
  <c r="I101" i="1"/>
  <c r="AO106" i="1"/>
  <c r="Y106" i="1"/>
  <c r="L54" i="1"/>
  <c r="Q106" i="1"/>
  <c r="L75" i="1"/>
  <c r="C106" i="1"/>
  <c r="Z106" i="1"/>
  <c r="S47" i="1"/>
  <c r="S65" i="1"/>
  <c r="F65" i="1"/>
  <c r="F75" i="1"/>
  <c r="S82" i="1"/>
  <c r="I87" i="1"/>
  <c r="AB87" i="1"/>
  <c r="F105" i="1"/>
  <c r="N106" i="1"/>
  <c r="R106" i="1"/>
  <c r="AC106" i="1"/>
  <c r="AK106" i="1"/>
  <c r="AS106" i="1"/>
  <c r="J106" i="1"/>
  <c r="M106" i="1"/>
  <c r="V106" i="1"/>
  <c r="G106" i="1"/>
  <c r="K106" i="1"/>
  <c r="P106" i="1"/>
  <c r="U106" i="1"/>
  <c r="AD106" i="1"/>
  <c r="AH106" i="1"/>
  <c r="AL106" i="1"/>
  <c r="AP106" i="1"/>
  <c r="F82" i="1"/>
  <c r="I105" i="1"/>
  <c r="D106" i="1"/>
  <c r="H106" i="1"/>
  <c r="AE106" i="1"/>
  <c r="AI106" i="1"/>
  <c r="AM106" i="1"/>
  <c r="AQ106" i="1"/>
  <c r="F101" i="1"/>
  <c r="L105" i="1"/>
  <c r="E106" i="1"/>
  <c r="W106" i="1"/>
  <c r="AA106" i="1"/>
  <c r="AF106" i="1"/>
  <c r="AJ106" i="1"/>
  <c r="AN106" i="1"/>
  <c r="AR106" i="1"/>
  <c r="S105" i="1"/>
  <c r="O106" i="1"/>
  <c r="T106" i="1"/>
  <c r="X106" i="1"/>
  <c r="F87" i="1"/>
  <c r="S106" i="1" l="1"/>
  <c r="I106" i="1"/>
  <c r="AB106" i="1"/>
  <c r="L106" i="1"/>
  <c r="F106" i="1"/>
</calcChain>
</file>

<file path=xl/sharedStrings.xml><?xml version="1.0" encoding="utf-8"?>
<sst xmlns="http://schemas.openxmlformats.org/spreadsheetml/2006/main" count="2269" uniqueCount="162">
  <si>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</si>
  <si>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</si>
  <si>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</si>
  <si>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</si>
  <si>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</si>
  <si>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</si>
  <si>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</si>
  <si>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</si>
  <si>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記入申請</t>
    <rPh sb="0" eb="2">
      <t>キニュウ</t>
    </rPh>
    <rPh sb="2" eb="4">
      <t>シンセイ</t>
    </rPh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</si>
  <si>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</si>
  <si>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</si>
  <si>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</si>
  <si>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</si>
  <si>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</si>
  <si>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</si>
  <si>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</si>
  <si>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</si>
  <si>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</si>
  <si>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</si>
  <si>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</si>
  <si>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</si>
  <si>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</si>
  <si>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</si>
  <si>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</si>
  <si>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</si>
  <si>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</si>
  <si>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</si>
  <si>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</si>
  <si>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</si>
  <si>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</si>
  <si>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</si>
  <si>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</si>
  <si>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</si>
  <si>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</si>
  <si>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</si>
  <si>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</si>
  <si>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</si>
  <si>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</si>
  <si>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</si>
  <si>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</si>
  <si>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</si>
  <si>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</si>
  <si>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指定</t>
    <rPh sb="0" eb="2">
      <t>シテイ</t>
    </rPh>
    <phoneticPr fontId="5"/>
  </si>
  <si>
    <t>[管轄内転入]</t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</si>
  <si>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</si>
  <si>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</si>
  <si>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</si>
  <si>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</si>
  <si>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</si>
  <si>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</si>
  <si>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</si>
  <si>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</si>
  <si>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</si>
  <si>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</si>
  <si>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</si>
  <si>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</si>
  <si>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</si>
  <si>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</si>
  <si>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</si>
  <si>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</si>
  <si>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</si>
  <si>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</si>
  <si>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</si>
  <si>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</si>
  <si>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</si>
  <si>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</si>
  <si>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</si>
  <si>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</si>
  <si>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</si>
  <si>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</si>
  <si>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</si>
  <si>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</si>
  <si>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</si>
  <si>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</si>
  <si>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</si>
  <si>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</si>
  <si>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</si>
  <si>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</si>
  <si>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</si>
  <si>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</si>
  <si>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</si>
  <si>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</si>
  <si>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</si>
  <si>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</si>
  <si>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</si>
  <si>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</si>
  <si>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</si>
  <si>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</si>
  <si>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</si>
  <si>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</si>
  <si>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</si>
  <si>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</si>
  <si>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</si>
  <si>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</si>
  <si>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</si>
  <si>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</si>
  <si>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</si>
  <si>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</si>
  <si>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</si>
  <si>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</si>
  <si>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</si>
  <si>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</si>
  <si>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</si>
  <si>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</si>
  <si>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</si>
  <si>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</si>
  <si>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</si>
  <si>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</si>
  <si>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</si>
  <si>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</si>
  <si>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</si>
  <si>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</si>
  <si>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</si>
  <si>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</si>
  <si>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</si>
  <si>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</si>
  <si>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</si>
  <si>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</si>
  <si>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</si>
  <si>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</si>
  <si>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</si>
  <si>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</si>
  <si>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</si>
  <si>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</si>
  <si>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</si>
  <si>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</si>
  <si>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</si>
  <si>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</si>
  <si>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</si>
  <si>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</si>
  <si>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</si>
  <si>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</si>
  <si>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</si>
  <si>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</si>
  <si>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</si>
  <si>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</si>
  <si>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</si>
  <si>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</si>
  <si>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</si>
  <si>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</si>
  <si>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</si>
  <si>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</si>
  <si>
    <t>軽自動車OSS</t>
    <rPh sb="0" eb="4">
      <t>ケイジドウシャ</t>
    </rPh>
    <phoneticPr fontId="3"/>
  </si>
  <si>
    <t>窓口申請＋軽自動車OSS</t>
    <rPh sb="0" eb="2">
      <t>マドグチ</t>
    </rPh>
    <rPh sb="2" eb="4">
      <t>シンセイ</t>
    </rPh>
    <rPh sb="5" eb="9">
      <t>ケイジドウシャ</t>
    </rPh>
    <phoneticPr fontId="3"/>
  </si>
  <si>
    <t>[管轄内転入]</t>
    <phoneticPr fontId="5"/>
  </si>
  <si>
    <t>[番号変更]</t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</si>
  <si>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</si>
  <si>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</si>
  <si>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[番号変更]</t>
    <phoneticPr fontId="5"/>
  </si>
  <si>
    <t>[管轄内転入]</t>
    <phoneticPr fontId="5"/>
  </si>
  <si>
    <t>軽自動車ＯＳＳ</t>
  </si>
  <si>
    <t>窓口申請＋軽自動車ＯＳＳ</t>
    <phoneticPr fontId="3"/>
  </si>
  <si>
    <t>[番号変更]</t>
    <phoneticPr fontId="5"/>
  </si>
  <si>
    <t>[管轄内転入]</t>
    <phoneticPr fontId="5"/>
  </si>
  <si>
    <t xml:space="preserve">     </t>
    <phoneticPr fontId="3"/>
  </si>
  <si>
    <t>新規検査</t>
    <rPh sb="0" eb="1">
      <t>シンキ</t>
    </rPh>
    <rPh sb="1" eb="3">
      <t>ケンサ</t>
    </rPh>
    <phoneticPr fontId="5"/>
  </si>
  <si>
    <t>新車</t>
    <rPh sb="0" eb="1">
      <t>シンシャ</t>
    </rPh>
    <phoneticPr fontId="5"/>
  </si>
  <si>
    <t>指定</t>
    <rPh sb="0" eb="1">
      <t>シテイ</t>
    </rPh>
    <phoneticPr fontId="5"/>
  </si>
  <si>
    <t>[番号変更]</t>
    <phoneticPr fontId="5"/>
  </si>
  <si>
    <t>[管轄内転入]</t>
    <phoneticPr fontId="5"/>
  </si>
  <si>
    <t>[管轄内転入]</t>
    <phoneticPr fontId="5"/>
  </si>
  <si>
    <t>[番号変更]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</si>
</sst>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Alignment="1">
      <alignment vertical="top"/>
    </xf>
    <xf numFmtId="0" fontId="4" fillId="0" borderId="20" xfId="0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41" xfId="1" quotePrefix="1" applyFont="1" applyFill="1" applyBorder="1" applyAlignment="1">
      <alignment horizontal="center" vertical="center" wrapText="1"/>
    </xf>
    <xf numFmtId="0" fontId="4" fillId="0" borderId="42" xfId="1" quotePrefix="1" applyFont="1" applyFill="1" applyBorder="1" applyAlignment="1">
      <alignment horizontal="center" vertical="center" shrinkToFi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horizontal="right" vertical="center" shrinkToFit="1"/>
    </xf>
    <xf numFmtId="3" fontId="4" fillId="2" borderId="47" xfId="1" applyNumberFormat="1" applyFont="1" applyFill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48" xfId="1" applyNumberFormat="1" applyFont="1" applyFill="1" applyBorder="1" applyAlignment="1">
      <alignment horizontal="right" vertical="center" shrinkToFit="1"/>
    </xf>
    <xf numFmtId="3" fontId="4" fillId="2" borderId="49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3" fontId="4" fillId="0" borderId="47" xfId="1" applyNumberFormat="1" applyFont="1" applyFill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51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Fill="1" applyBorder="1" applyAlignment="1">
      <alignment horizontal="right" vertical="center" shrinkToFit="1"/>
    </xf>
    <xf numFmtId="3" fontId="4" fillId="0" borderId="46" xfId="1" applyNumberFormat="1" applyFont="1" applyFill="1" applyBorder="1" applyAlignment="1">
      <alignment horizontal="right" vertical="center" shrinkToFit="1"/>
    </xf>
    <xf numFmtId="3" fontId="4" fillId="0" borderId="49" xfId="1" applyNumberFormat="1" applyFont="1" applyFill="1" applyBorder="1" applyAlignment="1">
      <alignment horizontal="right" vertical="center" shrinkToFit="1"/>
    </xf>
    <xf numFmtId="3" fontId="4" fillId="0" borderId="54" xfId="1" applyNumberFormat="1" applyFont="1" applyFill="1" applyBorder="1" applyAlignment="1">
      <alignment horizontal="right" vertical="center" shrinkToFit="1"/>
    </xf>
    <xf numFmtId="3" fontId="4" fillId="0" borderId="51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2" borderId="50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48" xfId="0" applyNumberFormat="1" applyFont="1" applyFill="1" applyBorder="1" applyAlignment="1">
      <alignment horizontal="right" vertical="center" shrinkToFit="1"/>
    </xf>
    <xf numFmtId="3" fontId="4" fillId="2" borderId="47" xfId="0" applyNumberFormat="1" applyFont="1" applyFill="1" applyBorder="1" applyAlignment="1">
      <alignment horizontal="right" vertical="center" shrinkToFit="1"/>
    </xf>
    <xf numFmtId="3" fontId="4" fillId="2" borderId="49" xfId="0" applyNumberFormat="1" applyFont="1" applyFill="1" applyBorder="1" applyAlignment="1">
      <alignment horizontal="right" vertical="center" shrinkToFit="1"/>
    </xf>
    <xf numFmtId="176" fontId="4" fillId="2" borderId="33" xfId="0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23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33" xfId="0" applyNumberFormat="1" applyFont="1" applyBorder="1" applyAlignment="1">
      <alignment horizontal="right" vertical="center" shrinkToFit="1"/>
    </xf>
    <xf numFmtId="3" fontId="4" fillId="2" borderId="30" xfId="0" applyNumberFormat="1" applyFont="1" applyFill="1" applyBorder="1" applyAlignment="1">
      <alignment horizontal="right" vertical="center" shrinkToFit="1"/>
    </xf>
    <xf numFmtId="3" fontId="4" fillId="2" borderId="18" xfId="0" applyNumberFormat="1" applyFont="1" applyFill="1" applyBorder="1" applyAlignment="1">
      <alignment horizontal="right" vertical="center" shrinkToFit="1"/>
    </xf>
    <xf numFmtId="3" fontId="4" fillId="2" borderId="19" xfId="0" applyNumberFormat="1" applyFont="1" applyFill="1" applyBorder="1" applyAlignment="1">
      <alignment horizontal="right" vertical="center" shrinkToFit="1"/>
    </xf>
    <xf numFmtId="3" fontId="4" fillId="2" borderId="5" xfId="0" applyNumberFormat="1" applyFont="1" applyFill="1" applyBorder="1" applyAlignment="1">
      <alignment horizontal="right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176" fontId="4" fillId="2" borderId="57" xfId="0" applyNumberFormat="1" applyFont="1" applyFill="1" applyBorder="1" applyAlignment="1">
      <alignment horizontal="right" vertical="center" shrinkToFit="1"/>
    </xf>
    <xf numFmtId="0" fontId="4" fillId="2" borderId="58" xfId="1" quotePrefix="1" applyFont="1" applyFill="1" applyBorder="1" applyAlignment="1">
      <alignment horizontal="center" vertical="center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0" xfId="1" applyNumberFormat="1" applyFont="1" applyFill="1" applyBorder="1" applyAlignment="1">
      <alignment horizontal="right" vertical="center" shrinkToFit="1"/>
    </xf>
    <xf numFmtId="3" fontId="4" fillId="2" borderId="61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63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64" xfId="1" applyNumberFormat="1" applyFont="1" applyFill="1" applyBorder="1" applyAlignment="1">
      <alignment horizontal="right" vertical="center" shrinkToFit="1"/>
    </xf>
    <xf numFmtId="3" fontId="4" fillId="0" borderId="60" xfId="1" applyNumberFormat="1" applyFont="1" applyFill="1" applyBorder="1" applyAlignment="1">
      <alignment horizontal="right" vertical="center" shrinkToFit="1"/>
    </xf>
    <xf numFmtId="3" fontId="4" fillId="2" borderId="64" xfId="1" applyNumberFormat="1" applyFont="1" applyFill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Fill="1" applyBorder="1" applyAlignment="1">
      <alignment horizontal="right" vertical="center" shrinkToFit="1"/>
    </xf>
    <xf numFmtId="3" fontId="4" fillId="0" borderId="63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2" xfId="0" applyNumberFormat="1" applyFont="1" applyFill="1" applyBorder="1" applyAlignment="1">
      <alignment horizontal="right" vertical="center" shrinkToFit="1"/>
    </xf>
    <xf numFmtId="3" fontId="4" fillId="2" borderId="6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176" fontId="4" fillId="2" borderId="58" xfId="0" applyNumberFormat="1" applyFont="1" applyFill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176" fontId="4" fillId="2" borderId="53" xfId="0" applyNumberFormat="1" applyFont="1" applyFill="1" applyBorder="1" applyAlignment="1">
      <alignment horizontal="right" vertical="center" shrinkToFit="1"/>
    </xf>
    <xf numFmtId="0" fontId="4" fillId="2" borderId="21" xfId="1" applyFont="1" applyFill="1" applyBorder="1" applyAlignment="1">
      <alignment vertical="center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0" borderId="21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22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Fill="1" applyBorder="1" applyAlignment="1">
      <alignment horizontal="right" vertical="center" shrinkToFit="1"/>
    </xf>
    <xf numFmtId="3" fontId="4" fillId="0" borderId="55" xfId="1" applyNumberFormat="1" applyFont="1" applyFill="1" applyBorder="1" applyAlignment="1">
      <alignment horizontal="right" vertical="center" shrinkToFit="1"/>
    </xf>
    <xf numFmtId="3" fontId="4" fillId="0" borderId="69" xfId="1" applyNumberFormat="1" applyFont="1" applyFill="1" applyBorder="1" applyAlignment="1">
      <alignment horizontal="right" vertical="center" shrinkToFit="1"/>
    </xf>
    <xf numFmtId="3" fontId="4" fillId="0" borderId="23" xfId="1" applyNumberFormat="1" applyFont="1" applyFill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0" borderId="32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top"/>
    </xf>
    <xf numFmtId="0" fontId="4" fillId="2" borderId="6" xfId="1" applyFont="1" applyFill="1" applyBorder="1" applyAlignment="1">
      <alignment vertical="center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2" borderId="18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19" xfId="1" applyNumberFormat="1" applyFont="1" applyFill="1" applyBorder="1" applyAlignment="1">
      <alignment horizontal="right" vertical="center" shrinkToFit="1"/>
    </xf>
    <xf numFmtId="3" fontId="4" fillId="2" borderId="5" xfId="1" applyNumberFormat="1" applyFont="1" applyFill="1" applyBorder="1" applyAlignment="1">
      <alignment horizontal="right" vertical="center" shrinkToFit="1"/>
    </xf>
    <xf numFmtId="3" fontId="4" fillId="0" borderId="6" xfId="1" applyNumberFormat="1" applyFont="1" applyFill="1" applyBorder="1" applyAlignment="1">
      <alignment horizontal="right" vertical="center" shrinkToFit="1"/>
    </xf>
    <xf numFmtId="3" fontId="4" fillId="0" borderId="18" xfId="1" applyNumberFormat="1" applyFont="1" applyFill="1" applyBorder="1" applyAlignment="1">
      <alignment horizontal="right" vertical="center" shrinkToFit="1"/>
    </xf>
    <xf numFmtId="3" fontId="4" fillId="2" borderId="6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0" borderId="5" xfId="1" applyNumberFormat="1" applyFont="1" applyFill="1" applyBorder="1" applyAlignment="1">
      <alignment horizontal="right" vertical="center" shrinkToFit="1"/>
    </xf>
    <xf numFmtId="3" fontId="4" fillId="0" borderId="27" xfId="1" applyNumberFormat="1" applyFont="1" applyFill="1" applyBorder="1" applyAlignment="1">
      <alignment horizontal="right" vertical="center" shrinkToFit="1"/>
    </xf>
    <xf numFmtId="3" fontId="4" fillId="0" borderId="19" xfId="1" applyNumberFormat="1" applyFont="1" applyFill="1" applyBorder="1" applyAlignment="1">
      <alignment horizontal="right" vertical="center" shrinkToFit="1"/>
    </xf>
    <xf numFmtId="3" fontId="4" fillId="0" borderId="70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0" fontId="4" fillId="2" borderId="32" xfId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0" borderId="26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0" borderId="57" xfId="1" applyNumberFormat="1" applyFont="1" applyFill="1" applyBorder="1" applyAlignment="1">
      <alignment horizontal="right" vertical="center" shrinkToFit="1"/>
    </xf>
    <xf numFmtId="3" fontId="4" fillId="0" borderId="25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Fill="1" applyBorder="1" applyAlignment="1">
      <alignment horizontal="right" vertical="center" shrinkToFit="1"/>
    </xf>
    <xf numFmtId="0" fontId="4" fillId="2" borderId="43" xfId="1" quotePrefix="1" applyFont="1" applyFill="1" applyBorder="1" applyAlignment="1">
      <alignment horizontal="center" vertical="center"/>
    </xf>
    <xf numFmtId="3" fontId="4" fillId="2" borderId="72" xfId="3" applyNumberFormat="1" applyFont="1" applyFill="1" applyBorder="1" applyAlignment="1">
      <alignment horizontal="right" vertical="center" shrinkToFit="1"/>
    </xf>
    <xf numFmtId="3" fontId="4" fillId="2" borderId="73" xfId="3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2" borderId="75" xfId="3" applyNumberFormat="1" applyFont="1" applyFill="1" applyBorder="1" applyAlignment="1">
      <alignment horizontal="right" vertical="center" shrinkToFit="1"/>
    </xf>
    <xf numFmtId="3" fontId="4" fillId="2" borderId="74" xfId="3" applyNumberFormat="1" applyFont="1" applyFill="1" applyBorder="1" applyAlignment="1">
      <alignment horizontal="right" vertical="center" shrinkToFit="1"/>
    </xf>
    <xf numFmtId="3" fontId="4" fillId="2" borderId="76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73" xfId="3" applyNumberFormat="1" applyFont="1" applyFill="1" applyBorder="1" applyAlignment="1">
      <alignment horizontal="right" vertical="center" shrinkToFit="1"/>
    </xf>
    <xf numFmtId="3" fontId="4" fillId="0" borderId="77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77" xfId="3" applyNumberFormat="1" applyFont="1" applyFill="1" applyBorder="1" applyAlignment="1">
      <alignment horizontal="right" vertical="center" shrinkToFit="1"/>
    </xf>
    <xf numFmtId="3" fontId="4" fillId="0" borderId="76" xfId="3" applyNumberFormat="1" applyFont="1" applyFill="1" applyBorder="1" applyAlignment="1">
      <alignment horizontal="right" vertical="center" shrinkToFit="1"/>
    </xf>
    <xf numFmtId="3" fontId="4" fillId="0" borderId="72" xfId="3" applyNumberFormat="1" applyFont="1" applyFill="1" applyBorder="1" applyAlignment="1">
      <alignment horizontal="right" vertical="center" shrinkToFit="1"/>
    </xf>
    <xf numFmtId="3" fontId="4" fillId="0" borderId="74" xfId="3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2" borderId="37" xfId="1" applyNumberFormat="1" applyFont="1" applyFill="1" applyBorder="1" applyAlignment="1">
      <alignment horizontal="right" vertical="center" shrinkToFit="1"/>
    </xf>
    <xf numFmtId="3" fontId="4" fillId="0" borderId="37" xfId="1" applyNumberFormat="1" applyFont="1" applyBorder="1" applyAlignment="1">
      <alignment horizontal="right" vertical="center" shrinkToFit="1"/>
    </xf>
    <xf numFmtId="3" fontId="4" fillId="2" borderId="78" xfId="3" applyNumberFormat="1" applyFont="1" applyFill="1" applyBorder="1" applyAlignment="1">
      <alignment horizontal="right" vertical="center" shrinkToFit="1"/>
    </xf>
    <xf numFmtId="3" fontId="4" fillId="2" borderId="45" xfId="3" applyNumberFormat="1" applyFont="1" applyFill="1" applyBorder="1" applyAlignment="1">
      <alignment horizontal="right" vertical="center" shrinkToFit="1"/>
    </xf>
    <xf numFmtId="3" fontId="4" fillId="2" borderId="39" xfId="3" applyNumberFormat="1" applyFont="1" applyFill="1" applyBorder="1" applyAlignment="1">
      <alignment horizontal="right" vertical="center" shrinkToFit="1"/>
    </xf>
    <xf numFmtId="3" fontId="4" fillId="2" borderId="40" xfId="1" applyNumberFormat="1" applyFont="1" applyFill="1" applyBorder="1" applyAlignment="1">
      <alignment horizontal="right" vertical="center" shrinkToFit="1"/>
    </xf>
    <xf numFmtId="176" fontId="4" fillId="2" borderId="79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2" borderId="81" xfId="0" applyNumberFormat="1" applyFont="1" applyFill="1" applyBorder="1" applyAlignment="1">
      <alignment horizontal="right" vertical="center" shrinkToFit="1"/>
    </xf>
    <xf numFmtId="0" fontId="2" fillId="0" borderId="0" xfId="1" applyFont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1" applyFont="1" applyBorder="1" applyAlignment="1">
      <alignment vertical="top"/>
    </xf>
    <xf numFmtId="0" fontId="4" fillId="0" borderId="43" xfId="1" quotePrefix="1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right" vertical="center" shrinkToFit="1"/>
    </xf>
    <xf numFmtId="3" fontId="4" fillId="2" borderId="86" xfId="0" applyNumberFormat="1" applyFont="1" applyFill="1" applyBorder="1" applyAlignment="1">
      <alignment horizontal="right" vertical="center" shrinkToFit="1"/>
    </xf>
    <xf numFmtId="3" fontId="4" fillId="2" borderId="51" xfId="0" applyNumberFormat="1" applyFont="1" applyFill="1" applyBorder="1" applyAlignment="1">
      <alignment horizontal="right" vertical="center" shrinkToFit="1"/>
    </xf>
    <xf numFmtId="3" fontId="4" fillId="2" borderId="52" xfId="0" applyNumberFormat="1" applyFont="1" applyFill="1" applyBorder="1" applyAlignment="1">
      <alignment horizontal="right" vertical="center" shrinkToFit="1"/>
    </xf>
    <xf numFmtId="3" fontId="4" fillId="2" borderId="87" xfId="0" applyNumberFormat="1" applyFont="1" applyFill="1" applyBorder="1" applyAlignment="1">
      <alignment horizontal="right" vertical="center" shrinkToFit="1"/>
    </xf>
    <xf numFmtId="3" fontId="4" fillId="2" borderId="70" xfId="0" applyNumberFormat="1" applyFont="1" applyFill="1" applyBorder="1" applyAlignment="1">
      <alignment horizontal="right" vertical="center" shrinkToFit="1"/>
    </xf>
    <xf numFmtId="3" fontId="4" fillId="2" borderId="88" xfId="1" applyNumberFormat="1" applyFont="1" applyFill="1" applyBorder="1" applyAlignment="1">
      <alignment horizontal="right" vertical="center" shrinkToFit="1"/>
    </xf>
    <xf numFmtId="3" fontId="4" fillId="2" borderId="8" xfId="0" applyNumberFormat="1" applyFont="1" applyFill="1" applyBorder="1" applyAlignment="1">
      <alignment horizontal="right" vertical="center" shrinkToFit="1"/>
    </xf>
    <xf numFmtId="3" fontId="4" fillId="2" borderId="9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3" fontId="4" fillId="2" borderId="43" xfId="1" applyNumberFormat="1" applyFont="1" applyFill="1" applyBorder="1" applyAlignment="1">
      <alignment horizontal="right" vertical="center" shrinkToFit="1"/>
    </xf>
    <xf numFmtId="3" fontId="4" fillId="2" borderId="85" xfId="3" applyNumberFormat="1" applyFont="1" applyFill="1" applyBorder="1" applyAlignment="1">
      <alignment horizontal="right" vertical="center" shrinkToFit="1"/>
    </xf>
    <xf numFmtId="3" fontId="4" fillId="2" borderId="89" xfId="3" applyNumberFormat="1" applyFont="1" applyFill="1" applyBorder="1" applyAlignment="1">
      <alignment horizontal="right" vertical="center" shrinkToFit="1"/>
    </xf>
    <xf numFmtId="3" fontId="4" fillId="2" borderId="90" xfId="3" applyNumberFormat="1" applyFont="1" applyFill="1" applyBorder="1" applyAlignment="1">
      <alignment horizontal="right" vertical="center" shrinkToFit="1"/>
    </xf>
    <xf numFmtId="0" fontId="4" fillId="0" borderId="33" xfId="1" quotePrefix="1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right" vertical="center" shrinkToFit="1"/>
    </xf>
    <xf numFmtId="3" fontId="4" fillId="0" borderId="83" xfId="1" applyNumberFormat="1" applyFont="1" applyFill="1" applyBorder="1" applyAlignment="1">
      <alignment horizontal="right" vertical="center" shrinkToFit="1"/>
    </xf>
    <xf numFmtId="3" fontId="4" fillId="0" borderId="16" xfId="1" applyNumberFormat="1" applyFont="1" applyFill="1" applyBorder="1" applyAlignment="1">
      <alignment horizontal="right" vertical="center" shrinkToFit="1"/>
    </xf>
    <xf numFmtId="3" fontId="4" fillId="0" borderId="94" xfId="1" applyNumberFormat="1" applyFont="1" applyFill="1" applyBorder="1" applyAlignment="1">
      <alignment horizontal="right" vertical="center" shrinkToFit="1"/>
    </xf>
    <xf numFmtId="3" fontId="4" fillId="0" borderId="10" xfId="1" applyNumberFormat="1" applyFont="1" applyFill="1" applyBorder="1" applyAlignment="1">
      <alignment horizontal="right" vertical="center" shrinkToFit="1"/>
    </xf>
    <xf numFmtId="3" fontId="4" fillId="0" borderId="95" xfId="1" applyNumberFormat="1" applyFont="1" applyFill="1" applyBorder="1" applyAlignment="1">
      <alignment horizontal="right" vertical="center" shrinkToFit="1"/>
    </xf>
    <xf numFmtId="3" fontId="4" fillId="0" borderId="61" xfId="1" applyNumberFormat="1" applyFont="1" applyFill="1" applyBorder="1" applyAlignment="1">
      <alignment horizontal="right" vertical="center" shrinkToFit="1"/>
    </xf>
    <xf numFmtId="3" fontId="4" fillId="0" borderId="84" xfId="1" applyNumberFormat="1" applyFont="1" applyFill="1" applyBorder="1" applyAlignment="1">
      <alignment horizontal="right" vertical="center" shrinkToFit="1"/>
    </xf>
    <xf numFmtId="3" fontId="4" fillId="0" borderId="68" xfId="1" applyNumberFormat="1" applyFont="1" applyFill="1" applyBorder="1" applyAlignment="1">
      <alignment horizontal="right" vertical="center" shrinkToFit="1"/>
    </xf>
    <xf numFmtId="3" fontId="4" fillId="0" borderId="96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Fill="1" applyBorder="1" applyAlignment="1">
      <alignment horizontal="right" vertical="center" shrinkToFit="1"/>
    </xf>
    <xf numFmtId="3" fontId="4" fillId="0" borderId="97" xfId="1" applyNumberFormat="1" applyFont="1" applyFill="1" applyBorder="1" applyAlignment="1">
      <alignment horizontal="right" vertical="center" shrinkToFit="1"/>
    </xf>
    <xf numFmtId="3" fontId="4" fillId="0" borderId="98" xfId="1" applyNumberFormat="1" applyFont="1" applyFill="1" applyBorder="1" applyAlignment="1">
      <alignment horizontal="right" vertical="center" shrinkToFit="1"/>
    </xf>
    <xf numFmtId="3" fontId="4" fillId="0" borderId="99" xfId="1" applyNumberFormat="1" applyFont="1" applyFill="1" applyBorder="1" applyAlignment="1">
      <alignment horizontal="right" vertical="center" shrinkToFit="1"/>
    </xf>
    <xf numFmtId="3" fontId="4" fillId="0" borderId="100" xfId="1" applyNumberFormat="1" applyFont="1" applyFill="1" applyBorder="1" applyAlignment="1">
      <alignment horizontal="right" vertical="center" shrinkToFit="1"/>
    </xf>
    <xf numFmtId="3" fontId="4" fillId="0" borderId="43" xfId="1" applyNumberFormat="1" applyFont="1" applyFill="1" applyBorder="1" applyAlignment="1">
      <alignment horizontal="right" vertical="center" shrinkToFit="1"/>
    </xf>
    <xf numFmtId="3" fontId="4" fillId="0" borderId="80" xfId="1" applyNumberFormat="1" applyFont="1" applyFill="1" applyBorder="1" applyAlignment="1">
      <alignment horizontal="right" vertical="center" shrinkToFit="1"/>
    </xf>
    <xf numFmtId="3" fontId="4" fillId="0" borderId="73" xfId="1" applyNumberFormat="1" applyFont="1" applyFill="1" applyBorder="1" applyAlignment="1">
      <alignment horizontal="right" vertical="center" shrinkToFit="1"/>
    </xf>
    <xf numFmtId="3" fontId="4" fillId="0" borderId="4" xfId="1" applyNumberFormat="1" applyFont="1" applyFill="1" applyBorder="1" applyAlignment="1">
      <alignment horizontal="right" vertical="center" shrinkToFi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19" xfId="1" quotePrefix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" fillId="0" borderId="30" xfId="1" applyFill="1" applyBorder="1" applyAlignment="1">
      <alignment horizontal="center" vertical="center" wrapText="1"/>
    </xf>
    <xf numFmtId="0" fontId="4" fillId="0" borderId="26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25" xfId="1" quotePrefix="1" applyFont="1" applyFill="1" applyBorder="1" applyAlignment="1">
      <alignment horizontal="center" vertical="center" wrapText="1"/>
    </xf>
    <xf numFmtId="0" fontId="4" fillId="0" borderId="38" xfId="1" quotePrefix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12" xfId="1" quotePrefix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5" xfId="1" quotePrefix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26" xfId="1" quotePrefix="1" applyFont="1" applyFill="1" applyBorder="1" applyAlignment="1">
      <alignment horizontal="center" vertical="center"/>
    </xf>
    <xf numFmtId="0" fontId="4" fillId="0" borderId="39" xfId="1" quotePrefix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37" xfId="1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0" xfId="1" quotePrefix="1" applyFont="1" applyFill="1" applyBorder="1" applyAlignment="1">
      <alignment horizontal="center" vertical="center" wrapText="1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28" xfId="1" quotePrefix="1" applyFont="1" applyFill="1" applyBorder="1" applyAlignment="1">
      <alignment horizontal="center" vertical="center" wrapText="1"/>
    </xf>
    <xf numFmtId="0" fontId="4" fillId="0" borderId="29" xfId="1" quotePrefix="1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7" xfId="1" quotePrefix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0" fontId="4" fillId="0" borderId="4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quotePrefix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2 2 2" xfId="2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32076;&#21942;&#20225;&#30011;&#37096;&#65288;&#26412;&#37096;&#20869;&#20849;&#26377;&#65289;/001_HP&#26356;&#26032;&#23653;&#27508;/&#20196;&#21644;&#65300;&#24180;&#24230;/160_()202303000%20&#20225;&#30011;&#65306;&#32113;&#35336;&#24773;&#22577;&#12506;&#12540;&#12472;&#21066;&#28187;/&#12487;&#12540;&#12479;&#32232;&#38598;&#12539;&#20225;&#30011;&#35506;/&#26032;&#12375;&#12356;&#12501;&#12457;&#12523;&#12480;&#12540;/R4&#24180;&#24230;&#21512;&#35336;/02_&#20027;&#31649;&#20107;&#21209;&#25152;&#21029;&#26989;&#21209;&#37327;/&#20196;&#21644;&#65300;&#24180;&#24230;&#21512;&#3533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32076;&#21942;&#20225;&#30011;&#37096;&#65288;&#26412;&#37096;&#20869;&#20849;&#26377;&#65289;/001_HP&#26356;&#26032;&#23653;&#27508;/&#20196;&#21644;&#65300;&#24180;&#24230;/160_()202303000%20&#20225;&#30011;&#65306;&#32113;&#35336;&#24773;&#22577;&#12506;&#12540;&#12472;&#21066;&#28187;/&#12487;&#12540;&#12479;&#32232;&#38598;&#12539;&#20225;&#30011;&#35506;/&#26032;&#12375;&#12356;&#12501;&#12457;&#12523;&#12480;&#12540;/R5.3&#26376;/02_&#20027;&#31649;&#20107;&#21209;&#25152;&#21029;&#26989;&#21209;&#37327;/&#20027;&#31649;&#20107;&#21209;&#25152;&#21029;&#26989;&#21209;&#373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観点マスタ"/>
      <sheetName val="リスト"/>
      <sheetName val="パラメー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tabSelected="1"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95" customWidth="1"/>
    <col min="51" max="51" width="10.625" style="3" customWidth="1"/>
    <col min="52" max="53" width="9.5" style="3" customWidth="1"/>
    <col min="54" max="56" width="9" style="95" customWidth="1"/>
    <col min="57" max="59" width="11.625" style="95" customWidth="1"/>
    <col min="60" max="60" width="10.625" style="95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314" t="s">
        <v>146</v>
      </c>
      <c r="AX2" s="315"/>
      <c r="AY2" s="288" t="s">
        <v>147</v>
      </c>
      <c r="AZ2" s="289"/>
      <c r="BA2" s="289"/>
      <c r="BB2" s="289"/>
      <c r="BC2" s="289"/>
      <c r="BD2" s="289"/>
      <c r="BE2" s="289"/>
      <c r="BF2" s="289"/>
      <c r="BG2" s="290"/>
      <c r="BH2" s="2"/>
    </row>
    <row r="3" spans="1:60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211" t="s">
        <v>155</v>
      </c>
      <c r="AX3" s="4" t="s">
        <v>4</v>
      </c>
      <c r="AY3" s="318" t="s">
        <v>3</v>
      </c>
      <c r="AZ3" s="261"/>
      <c r="BA3" s="327"/>
      <c r="BB3" s="261" t="s">
        <v>4</v>
      </c>
      <c r="BC3" s="261"/>
      <c r="BD3" s="261"/>
      <c r="BE3" s="262" t="s">
        <v>16</v>
      </c>
      <c r="BF3" s="251" t="s">
        <v>17</v>
      </c>
      <c r="BG3" s="251" t="s">
        <v>19</v>
      </c>
      <c r="BH3" s="2"/>
    </row>
    <row r="4" spans="1:60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161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189" t="s">
        <v>156</v>
      </c>
      <c r="AX4" s="270" t="s">
        <v>23</v>
      </c>
      <c r="AY4" s="323" t="s">
        <v>20</v>
      </c>
      <c r="AZ4" s="324"/>
      <c r="BA4" s="325" t="s">
        <v>22</v>
      </c>
      <c r="BB4" s="216" t="s">
        <v>23</v>
      </c>
      <c r="BC4" s="218" t="s">
        <v>25</v>
      </c>
      <c r="BD4" s="265" t="s">
        <v>22</v>
      </c>
      <c r="BE4" s="263"/>
      <c r="BF4" s="252"/>
      <c r="BG4" s="252"/>
      <c r="BH4" s="2"/>
    </row>
    <row r="5" spans="1:60" ht="17.25" customHeight="1" thickBot="1" x14ac:dyDescent="0.2">
      <c r="A5" s="293"/>
      <c r="B5" s="213" t="s">
        <v>42</v>
      </c>
      <c r="C5" s="215" t="s">
        <v>25</v>
      </c>
      <c r="D5" s="215" t="s">
        <v>42</v>
      </c>
      <c r="E5" s="212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160</v>
      </c>
      <c r="P5" s="221"/>
      <c r="Q5" s="229"/>
      <c r="R5" s="231"/>
      <c r="S5" s="233"/>
      <c r="T5" s="10"/>
      <c r="U5" s="11"/>
      <c r="V5" s="12" t="s">
        <v>160</v>
      </c>
      <c r="W5" s="221"/>
      <c r="X5" s="243"/>
      <c r="Y5" s="237"/>
      <c r="Z5" s="237"/>
      <c r="AA5" s="237"/>
      <c r="AB5" s="221"/>
      <c r="AC5" s="241"/>
      <c r="AD5" s="213" t="s">
        <v>45</v>
      </c>
      <c r="AE5" s="214" t="s">
        <v>46</v>
      </c>
      <c r="AF5" s="213"/>
      <c r="AG5" s="227"/>
      <c r="AH5" s="215"/>
      <c r="AI5" s="14" t="s">
        <v>47</v>
      </c>
      <c r="AJ5" s="250"/>
      <c r="AK5" s="250"/>
      <c r="AL5" s="221"/>
      <c r="AM5" s="213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173" t="s">
        <v>157</v>
      </c>
      <c r="AX5" s="271"/>
      <c r="AY5" s="190" t="s">
        <v>42</v>
      </c>
      <c r="AZ5" s="191" t="s">
        <v>25</v>
      </c>
      <c r="BA5" s="326"/>
      <c r="BB5" s="217"/>
      <c r="BC5" s="219"/>
      <c r="BD5" s="266"/>
      <c r="BE5" s="264"/>
      <c r="BF5" s="253"/>
      <c r="BG5" s="253"/>
      <c r="BH5" s="2"/>
    </row>
    <row r="6" spans="1:60" ht="19.5" customHeight="1" x14ac:dyDescent="0.15">
      <c r="A6" s="15" t="s">
        <v>49</v>
      </c>
      <c r="B6" s="16">
        <v>26589</v>
      </c>
      <c r="C6" s="17">
        <v>230</v>
      </c>
      <c r="D6" s="17">
        <v>6003</v>
      </c>
      <c r="E6" s="17">
        <v>7127</v>
      </c>
      <c r="F6" s="18">
        <f>SUM(B6:E6)</f>
        <v>39949</v>
      </c>
      <c r="G6" s="19">
        <v>55519</v>
      </c>
      <c r="H6" s="17">
        <v>41962</v>
      </c>
      <c r="I6" s="20">
        <f>SUM(G6:H6)</f>
        <v>97481</v>
      </c>
      <c r="J6" s="19">
        <v>267</v>
      </c>
      <c r="K6" s="17">
        <v>2709</v>
      </c>
      <c r="L6" s="20">
        <f>SUM(J6:K6)</f>
        <v>2976</v>
      </c>
      <c r="M6" s="21">
        <v>691</v>
      </c>
      <c r="N6" s="22">
        <v>19</v>
      </c>
      <c r="O6" s="22">
        <v>0</v>
      </c>
      <c r="P6" s="22">
        <v>445</v>
      </c>
      <c r="Q6" s="23">
        <v>294</v>
      </c>
      <c r="R6" s="24">
        <v>2069</v>
      </c>
      <c r="S6" s="18">
        <f>SUM(Q6:R6)</f>
        <v>2363</v>
      </c>
      <c r="T6" s="23">
        <v>111028</v>
      </c>
      <c r="U6" s="17">
        <v>21783</v>
      </c>
      <c r="V6" s="22">
        <v>0</v>
      </c>
      <c r="W6" s="20">
        <v>14082</v>
      </c>
      <c r="X6" s="23">
        <v>2082</v>
      </c>
      <c r="Y6" s="17">
        <v>523</v>
      </c>
      <c r="Z6" s="17">
        <v>0</v>
      </c>
      <c r="AA6" s="25">
        <v>1</v>
      </c>
      <c r="AB6" s="26">
        <f>SUM(X6:AA6)</f>
        <v>2606</v>
      </c>
      <c r="AC6" s="27">
        <v>2306</v>
      </c>
      <c r="AD6" s="28">
        <v>529</v>
      </c>
      <c r="AE6" s="29">
        <v>71</v>
      </c>
      <c r="AF6" s="30">
        <v>36626</v>
      </c>
      <c r="AG6" s="22">
        <v>36168</v>
      </c>
      <c r="AH6" s="31">
        <v>427</v>
      </c>
      <c r="AI6" s="22">
        <v>124</v>
      </c>
      <c r="AJ6" s="22">
        <v>0</v>
      </c>
      <c r="AK6" s="22">
        <v>0</v>
      </c>
      <c r="AL6" s="29">
        <v>0</v>
      </c>
      <c r="AM6" s="28">
        <v>12256</v>
      </c>
      <c r="AN6" s="22">
        <v>5752</v>
      </c>
      <c r="AO6" s="22">
        <v>0</v>
      </c>
      <c r="AP6" s="22">
        <v>0</v>
      </c>
      <c r="AQ6" s="22">
        <v>172</v>
      </c>
      <c r="AR6" s="22">
        <v>35</v>
      </c>
      <c r="AS6" s="32">
        <v>0</v>
      </c>
      <c r="AT6" s="33">
        <v>143762</v>
      </c>
      <c r="AU6" s="34">
        <v>311754</v>
      </c>
      <c r="AV6" s="35">
        <v>52719</v>
      </c>
      <c r="AW6" s="192">
        <v>1783</v>
      </c>
      <c r="AX6" s="36">
        <v>88351</v>
      </c>
      <c r="AY6" s="193">
        <v>28372</v>
      </c>
      <c r="AZ6" s="31">
        <v>230</v>
      </c>
      <c r="BA6" s="194">
        <v>28602</v>
      </c>
      <c r="BB6" s="37">
        <v>143870</v>
      </c>
      <c r="BC6" s="38">
        <v>41962</v>
      </c>
      <c r="BD6" s="39">
        <v>185832</v>
      </c>
      <c r="BE6" s="33">
        <v>233896</v>
      </c>
      <c r="BF6" s="34">
        <v>401888</v>
      </c>
      <c r="BG6" s="40">
        <v>0.77419389556158247</v>
      </c>
      <c r="BH6" s="2"/>
    </row>
    <row r="7" spans="1:60" ht="19.5" customHeight="1" x14ac:dyDescent="0.15">
      <c r="A7" s="15" t="s">
        <v>50</v>
      </c>
      <c r="B7" s="16">
        <v>6891</v>
      </c>
      <c r="C7" s="17">
        <v>81</v>
      </c>
      <c r="D7" s="17">
        <v>1069</v>
      </c>
      <c r="E7" s="17">
        <v>1269</v>
      </c>
      <c r="F7" s="18">
        <f>SUM(B7:E7)</f>
        <v>9310</v>
      </c>
      <c r="G7" s="19">
        <v>17874</v>
      </c>
      <c r="H7" s="17">
        <v>16874</v>
      </c>
      <c r="I7" s="20">
        <f>SUM(G7:H7)</f>
        <v>34748</v>
      </c>
      <c r="J7" s="19">
        <v>4</v>
      </c>
      <c r="K7" s="17">
        <v>187</v>
      </c>
      <c r="L7" s="20">
        <f>SUM(J7:K7)</f>
        <v>191</v>
      </c>
      <c r="M7" s="21">
        <v>89</v>
      </c>
      <c r="N7" s="22">
        <v>1</v>
      </c>
      <c r="O7" s="22">
        <v>0</v>
      </c>
      <c r="P7" s="22">
        <v>42</v>
      </c>
      <c r="Q7" s="23">
        <v>76</v>
      </c>
      <c r="R7" s="17">
        <v>232</v>
      </c>
      <c r="S7" s="18">
        <f>SUM(Q7:R7)</f>
        <v>308</v>
      </c>
      <c r="T7" s="23">
        <v>23547</v>
      </c>
      <c r="U7" s="17">
        <v>3554</v>
      </c>
      <c r="V7" s="22">
        <v>0</v>
      </c>
      <c r="W7" s="20">
        <v>4387</v>
      </c>
      <c r="X7" s="23">
        <v>474</v>
      </c>
      <c r="Y7" s="17">
        <v>103</v>
      </c>
      <c r="Z7" s="17">
        <v>0</v>
      </c>
      <c r="AA7" s="25">
        <v>0</v>
      </c>
      <c r="AB7" s="26">
        <f>SUM(X7:AA7)</f>
        <v>577</v>
      </c>
      <c r="AC7" s="27">
        <v>6</v>
      </c>
      <c r="AD7" s="28">
        <v>62</v>
      </c>
      <c r="AE7" s="29">
        <v>12</v>
      </c>
      <c r="AF7" s="28">
        <v>7330</v>
      </c>
      <c r="AG7" s="22">
        <v>7251</v>
      </c>
      <c r="AH7" s="22">
        <v>25</v>
      </c>
      <c r="AI7" s="22">
        <v>5</v>
      </c>
      <c r="AJ7" s="22">
        <v>0</v>
      </c>
      <c r="AK7" s="22">
        <v>0</v>
      </c>
      <c r="AL7" s="29">
        <v>1</v>
      </c>
      <c r="AM7" s="28">
        <v>2711</v>
      </c>
      <c r="AN7" s="22">
        <v>1610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44683</v>
      </c>
      <c r="AU7" s="45">
        <v>79236</v>
      </c>
      <c r="AV7" s="46">
        <v>18500</v>
      </c>
      <c r="AW7" s="21">
        <v>7</v>
      </c>
      <c r="AX7" s="47">
        <v>13835</v>
      </c>
      <c r="AY7" s="195">
        <v>6898</v>
      </c>
      <c r="AZ7" s="22">
        <v>81</v>
      </c>
      <c r="BA7" s="196">
        <v>6979</v>
      </c>
      <c r="BB7" s="37">
        <v>31709</v>
      </c>
      <c r="BC7" s="38">
        <v>16874</v>
      </c>
      <c r="BD7" s="39">
        <v>48583</v>
      </c>
      <c r="BE7" s="33">
        <v>58525</v>
      </c>
      <c r="BF7" s="48">
        <v>93078</v>
      </c>
      <c r="BG7" s="40">
        <v>0.65267686227692812</v>
      </c>
      <c r="BH7" s="2"/>
    </row>
    <row r="8" spans="1:60" ht="19.5" customHeight="1" x14ac:dyDescent="0.15">
      <c r="A8" s="15" t="s">
        <v>51</v>
      </c>
      <c r="B8" s="16">
        <v>6902</v>
      </c>
      <c r="C8" s="17">
        <v>73</v>
      </c>
      <c r="D8" s="17">
        <v>1604</v>
      </c>
      <c r="E8" s="17">
        <v>1242</v>
      </c>
      <c r="F8" s="18">
        <f>SUM(B8:E8)</f>
        <v>9821</v>
      </c>
      <c r="G8" s="19">
        <v>18974</v>
      </c>
      <c r="H8" s="17">
        <v>15166</v>
      </c>
      <c r="I8" s="20">
        <f>SUM(G8:H8)</f>
        <v>34140</v>
      </c>
      <c r="J8" s="19">
        <v>3</v>
      </c>
      <c r="K8" s="17">
        <v>397</v>
      </c>
      <c r="L8" s="20">
        <f>SUM(J8:K8)</f>
        <v>400</v>
      </c>
      <c r="M8" s="21">
        <v>138</v>
      </c>
      <c r="N8" s="22">
        <v>1</v>
      </c>
      <c r="O8" s="22">
        <v>0</v>
      </c>
      <c r="P8" s="22">
        <v>71</v>
      </c>
      <c r="Q8" s="23">
        <v>111</v>
      </c>
      <c r="R8" s="17">
        <v>368</v>
      </c>
      <c r="S8" s="18">
        <f>SUM(Q8:R8)</f>
        <v>479</v>
      </c>
      <c r="T8" s="23">
        <v>29101</v>
      </c>
      <c r="U8" s="17">
        <v>6650</v>
      </c>
      <c r="V8" s="22">
        <v>0</v>
      </c>
      <c r="W8" s="20">
        <v>4776</v>
      </c>
      <c r="X8" s="23">
        <v>644</v>
      </c>
      <c r="Y8" s="17">
        <v>170</v>
      </c>
      <c r="Z8" s="17">
        <v>1</v>
      </c>
      <c r="AA8" s="25">
        <v>0</v>
      </c>
      <c r="AB8" s="26">
        <f>SUM(X8:AA8)</f>
        <v>815</v>
      </c>
      <c r="AC8" s="27">
        <v>1327</v>
      </c>
      <c r="AD8" s="28">
        <v>111</v>
      </c>
      <c r="AE8" s="29">
        <v>11</v>
      </c>
      <c r="AF8" s="28">
        <v>9455</v>
      </c>
      <c r="AG8" s="22">
        <v>9415</v>
      </c>
      <c r="AH8" s="22">
        <v>28</v>
      </c>
      <c r="AI8" s="22">
        <v>5</v>
      </c>
      <c r="AJ8" s="22">
        <v>0</v>
      </c>
      <c r="AK8" s="22">
        <v>0</v>
      </c>
      <c r="AL8" s="29">
        <v>2</v>
      </c>
      <c r="AM8" s="28">
        <v>6145</v>
      </c>
      <c r="AN8" s="22">
        <v>2966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41">
        <v>45002</v>
      </c>
      <c r="AU8" s="45">
        <v>92447</v>
      </c>
      <c r="AV8" s="46">
        <v>17016</v>
      </c>
      <c r="AW8" s="21">
        <v>23</v>
      </c>
      <c r="AX8" s="47">
        <v>35284</v>
      </c>
      <c r="AY8" s="195">
        <v>6925</v>
      </c>
      <c r="AZ8" s="22">
        <v>73</v>
      </c>
      <c r="BA8" s="196">
        <v>6998</v>
      </c>
      <c r="BB8" s="37">
        <v>54258</v>
      </c>
      <c r="BC8" s="38">
        <v>15166</v>
      </c>
      <c r="BD8" s="39">
        <v>69424</v>
      </c>
      <c r="BE8" s="33">
        <v>80309</v>
      </c>
      <c r="BF8" s="48">
        <v>127754</v>
      </c>
      <c r="BG8" s="40">
        <v>0.78154528693247294</v>
      </c>
      <c r="BH8" s="2"/>
    </row>
    <row r="9" spans="1:60" ht="19.5" customHeight="1" x14ac:dyDescent="0.15">
      <c r="A9" s="15" t="s">
        <v>52</v>
      </c>
      <c r="B9" s="16">
        <v>5851</v>
      </c>
      <c r="C9" s="17">
        <v>54</v>
      </c>
      <c r="D9" s="17">
        <v>1352</v>
      </c>
      <c r="E9" s="17">
        <v>1040</v>
      </c>
      <c r="F9" s="18">
        <f>SUM(B9:E9)</f>
        <v>8297</v>
      </c>
      <c r="G9" s="19">
        <v>20046</v>
      </c>
      <c r="H9" s="17">
        <v>10970</v>
      </c>
      <c r="I9" s="20">
        <f>SUM(G9:H9)</f>
        <v>31016</v>
      </c>
      <c r="J9" s="19">
        <v>8</v>
      </c>
      <c r="K9" s="17">
        <v>110</v>
      </c>
      <c r="L9" s="20">
        <f>SUM(J9:K9)</f>
        <v>118</v>
      </c>
      <c r="M9" s="21">
        <v>52</v>
      </c>
      <c r="N9" s="22">
        <v>3</v>
      </c>
      <c r="O9" s="22">
        <v>0</v>
      </c>
      <c r="P9" s="22">
        <v>24</v>
      </c>
      <c r="Q9" s="23">
        <v>57</v>
      </c>
      <c r="R9" s="17">
        <v>484</v>
      </c>
      <c r="S9" s="18">
        <f>SUM(Q9:R9)</f>
        <v>541</v>
      </c>
      <c r="T9" s="23">
        <v>20479</v>
      </c>
      <c r="U9" s="17">
        <v>7969</v>
      </c>
      <c r="V9" s="22">
        <v>1817</v>
      </c>
      <c r="W9" s="20">
        <v>3194</v>
      </c>
      <c r="X9" s="23">
        <v>532</v>
      </c>
      <c r="Y9" s="17">
        <v>93</v>
      </c>
      <c r="Z9" s="17">
        <v>0</v>
      </c>
      <c r="AA9" s="25">
        <v>0</v>
      </c>
      <c r="AB9" s="26">
        <f>SUM(X9:AA9)</f>
        <v>625</v>
      </c>
      <c r="AC9" s="27">
        <v>624</v>
      </c>
      <c r="AD9" s="28">
        <v>723</v>
      </c>
      <c r="AE9" s="29">
        <v>2</v>
      </c>
      <c r="AF9" s="28">
        <v>7296</v>
      </c>
      <c r="AG9" s="22">
        <v>6916</v>
      </c>
      <c r="AH9" s="22">
        <v>375</v>
      </c>
      <c r="AI9" s="22">
        <v>58</v>
      </c>
      <c r="AJ9" s="22">
        <v>1</v>
      </c>
      <c r="AK9" s="22">
        <v>0</v>
      </c>
      <c r="AL9" s="29">
        <v>3</v>
      </c>
      <c r="AM9" s="28">
        <v>2593</v>
      </c>
      <c r="AN9" s="22">
        <v>1372</v>
      </c>
      <c r="AO9" s="22">
        <v>0</v>
      </c>
      <c r="AP9" s="22">
        <v>0</v>
      </c>
      <c r="AQ9" s="22">
        <v>292</v>
      </c>
      <c r="AR9" s="22">
        <v>5</v>
      </c>
      <c r="AS9" s="32">
        <v>0</v>
      </c>
      <c r="AT9" s="41">
        <v>39813</v>
      </c>
      <c r="AU9" s="45">
        <v>72993</v>
      </c>
      <c r="AV9" s="46">
        <v>12226</v>
      </c>
      <c r="AW9" s="21">
        <v>240</v>
      </c>
      <c r="AX9" s="47">
        <v>15082</v>
      </c>
      <c r="AY9" s="195">
        <v>6091</v>
      </c>
      <c r="AZ9" s="22">
        <v>54</v>
      </c>
      <c r="BA9" s="196">
        <v>6145</v>
      </c>
      <c r="BB9" s="37">
        <v>35128</v>
      </c>
      <c r="BC9" s="38">
        <v>10970</v>
      </c>
      <c r="BD9" s="39">
        <v>46098</v>
      </c>
      <c r="BE9" s="33">
        <v>55135</v>
      </c>
      <c r="BF9" s="48">
        <v>88315</v>
      </c>
      <c r="BG9" s="40">
        <v>0.76202872141958433</v>
      </c>
      <c r="BH9" s="2"/>
    </row>
    <row r="10" spans="1:60" ht="19.5" customHeight="1" x14ac:dyDescent="0.15">
      <c r="A10" s="15" t="s">
        <v>53</v>
      </c>
      <c r="B10" s="16">
        <v>3768</v>
      </c>
      <c r="C10" s="17">
        <v>37</v>
      </c>
      <c r="D10" s="17">
        <v>923</v>
      </c>
      <c r="E10" s="17">
        <v>786</v>
      </c>
      <c r="F10" s="18">
        <f>SUM(B10:E10)</f>
        <v>5514</v>
      </c>
      <c r="G10" s="19">
        <v>15911</v>
      </c>
      <c r="H10" s="17">
        <v>9102</v>
      </c>
      <c r="I10" s="20">
        <f>SUM(G10:H10)</f>
        <v>25013</v>
      </c>
      <c r="J10" s="19">
        <v>5</v>
      </c>
      <c r="K10" s="17">
        <v>107</v>
      </c>
      <c r="L10" s="20">
        <f>SUM(J10:K10)</f>
        <v>112</v>
      </c>
      <c r="M10" s="21">
        <v>60</v>
      </c>
      <c r="N10" s="22">
        <v>0</v>
      </c>
      <c r="O10" s="22">
        <v>0</v>
      </c>
      <c r="P10" s="22">
        <v>29</v>
      </c>
      <c r="Q10" s="23">
        <v>28</v>
      </c>
      <c r="R10" s="17">
        <v>203</v>
      </c>
      <c r="S10" s="18">
        <f>SUM(Q10:R10)</f>
        <v>231</v>
      </c>
      <c r="T10" s="23">
        <v>15961</v>
      </c>
      <c r="U10" s="17">
        <v>3502</v>
      </c>
      <c r="V10" s="22">
        <v>678</v>
      </c>
      <c r="W10" s="20">
        <v>3351</v>
      </c>
      <c r="X10" s="23">
        <v>372</v>
      </c>
      <c r="Y10" s="17">
        <v>88</v>
      </c>
      <c r="Z10" s="17">
        <v>0</v>
      </c>
      <c r="AA10" s="25">
        <v>0</v>
      </c>
      <c r="AB10" s="26">
        <f>SUM(X10:AA10)</f>
        <v>460</v>
      </c>
      <c r="AC10" s="27">
        <v>28</v>
      </c>
      <c r="AD10" s="28">
        <v>60</v>
      </c>
      <c r="AE10" s="29">
        <v>2</v>
      </c>
      <c r="AF10" s="28">
        <v>5205</v>
      </c>
      <c r="AG10" s="22">
        <v>5001</v>
      </c>
      <c r="AH10" s="22">
        <v>201</v>
      </c>
      <c r="AI10" s="22">
        <v>42</v>
      </c>
      <c r="AJ10" s="22">
        <v>0</v>
      </c>
      <c r="AK10" s="22">
        <v>0</v>
      </c>
      <c r="AL10" s="29">
        <v>0</v>
      </c>
      <c r="AM10" s="28">
        <v>1986</v>
      </c>
      <c r="AN10" s="22">
        <v>842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30987</v>
      </c>
      <c r="AU10" s="45">
        <v>54920</v>
      </c>
      <c r="AV10" s="46">
        <v>10092</v>
      </c>
      <c r="AW10" s="21">
        <v>0</v>
      </c>
      <c r="AX10" s="47">
        <v>10520</v>
      </c>
      <c r="AY10" s="195">
        <v>3768</v>
      </c>
      <c r="AZ10" s="22">
        <v>37</v>
      </c>
      <c r="BA10" s="196">
        <v>3805</v>
      </c>
      <c r="BB10" s="37">
        <v>26431</v>
      </c>
      <c r="BC10" s="38">
        <v>9102</v>
      </c>
      <c r="BD10" s="39">
        <v>35533</v>
      </c>
      <c r="BE10" s="33">
        <v>41507</v>
      </c>
      <c r="BF10" s="48">
        <v>65440</v>
      </c>
      <c r="BG10" s="40">
        <v>0.74384375087946419</v>
      </c>
      <c r="BH10" s="2"/>
    </row>
    <row r="11" spans="1:60" ht="19.5" customHeight="1" x14ac:dyDescent="0.15">
      <c r="A11" s="15" t="s">
        <v>54</v>
      </c>
      <c r="B11" s="16">
        <v>4049</v>
      </c>
      <c r="C11" s="17">
        <v>85</v>
      </c>
      <c r="D11" s="17">
        <v>1105</v>
      </c>
      <c r="E11" s="17">
        <v>779</v>
      </c>
      <c r="F11" s="18">
        <f>SUM(B11:E11)</f>
        <v>6018</v>
      </c>
      <c r="G11" s="19">
        <v>15519</v>
      </c>
      <c r="H11" s="17">
        <v>11550</v>
      </c>
      <c r="I11" s="20">
        <f>SUM(G11:H11)</f>
        <v>27069</v>
      </c>
      <c r="J11" s="19">
        <v>17</v>
      </c>
      <c r="K11" s="17">
        <v>282</v>
      </c>
      <c r="L11" s="20">
        <f>SUM(J11:K11)</f>
        <v>299</v>
      </c>
      <c r="M11" s="21">
        <v>100</v>
      </c>
      <c r="N11" s="22">
        <v>5</v>
      </c>
      <c r="O11" s="22">
        <v>0</v>
      </c>
      <c r="P11" s="22">
        <v>57</v>
      </c>
      <c r="Q11" s="23">
        <v>40</v>
      </c>
      <c r="R11" s="17">
        <v>330</v>
      </c>
      <c r="S11" s="18">
        <f>SUM(Q11:R11)</f>
        <v>370</v>
      </c>
      <c r="T11" s="23">
        <v>16668</v>
      </c>
      <c r="U11" s="17">
        <v>3707</v>
      </c>
      <c r="V11" s="22">
        <v>0</v>
      </c>
      <c r="W11" s="20">
        <v>2317</v>
      </c>
      <c r="X11" s="23">
        <v>367</v>
      </c>
      <c r="Y11" s="17">
        <v>79</v>
      </c>
      <c r="Z11" s="17">
        <v>0</v>
      </c>
      <c r="AA11" s="25">
        <v>0</v>
      </c>
      <c r="AB11" s="26">
        <f>SUM(X11:AA11)</f>
        <v>446</v>
      </c>
      <c r="AC11" s="27">
        <v>31</v>
      </c>
      <c r="AD11" s="28">
        <v>19</v>
      </c>
      <c r="AE11" s="29">
        <v>17</v>
      </c>
      <c r="AF11" s="28">
        <v>5511</v>
      </c>
      <c r="AG11" s="22">
        <v>5488</v>
      </c>
      <c r="AH11" s="22">
        <v>11</v>
      </c>
      <c r="AI11" s="22">
        <v>1</v>
      </c>
      <c r="AJ11" s="22">
        <v>0</v>
      </c>
      <c r="AK11" s="22">
        <v>0</v>
      </c>
      <c r="AL11" s="29">
        <v>0</v>
      </c>
      <c r="AM11" s="28">
        <v>2283</v>
      </c>
      <c r="AN11" s="22">
        <v>862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33706</v>
      </c>
      <c r="AU11" s="45">
        <v>59051</v>
      </c>
      <c r="AV11" s="46">
        <v>12796</v>
      </c>
      <c r="AW11" s="21">
        <v>0</v>
      </c>
      <c r="AX11" s="47">
        <v>16625</v>
      </c>
      <c r="AY11" s="195">
        <v>4049</v>
      </c>
      <c r="AZ11" s="22">
        <v>85</v>
      </c>
      <c r="BA11" s="196">
        <v>4134</v>
      </c>
      <c r="BB11" s="37">
        <v>32144</v>
      </c>
      <c r="BC11" s="38">
        <v>11550</v>
      </c>
      <c r="BD11" s="39">
        <v>43694</v>
      </c>
      <c r="BE11" s="33">
        <v>50331</v>
      </c>
      <c r="BF11" s="48">
        <v>75676</v>
      </c>
      <c r="BG11" s="40">
        <v>0.73566164690804225</v>
      </c>
      <c r="BH11" s="2"/>
    </row>
    <row r="12" spans="1:60" ht="19.5" customHeight="1" thickBot="1" x14ac:dyDescent="0.2">
      <c r="A12" s="15" t="s">
        <v>55</v>
      </c>
      <c r="B12" s="16">
        <v>3606</v>
      </c>
      <c r="C12" s="17">
        <v>49</v>
      </c>
      <c r="D12" s="17">
        <v>780</v>
      </c>
      <c r="E12" s="17">
        <v>550</v>
      </c>
      <c r="F12" s="18">
        <f>SUM(B12:E12)</f>
        <v>4985</v>
      </c>
      <c r="G12" s="19">
        <v>11317</v>
      </c>
      <c r="H12" s="17">
        <v>8299</v>
      </c>
      <c r="I12" s="20">
        <f>SUM(G12:H12)</f>
        <v>19616</v>
      </c>
      <c r="J12" s="19">
        <v>1</v>
      </c>
      <c r="K12" s="17">
        <v>153</v>
      </c>
      <c r="L12" s="20">
        <f>SUM(J12:K12)</f>
        <v>154</v>
      </c>
      <c r="M12" s="21">
        <v>89</v>
      </c>
      <c r="N12" s="22">
        <v>2</v>
      </c>
      <c r="O12" s="22">
        <v>1</v>
      </c>
      <c r="P12" s="22">
        <v>29</v>
      </c>
      <c r="Q12" s="23">
        <v>107</v>
      </c>
      <c r="R12" s="17">
        <v>137</v>
      </c>
      <c r="S12" s="18">
        <f>SUM(Q12:R12)</f>
        <v>244</v>
      </c>
      <c r="T12" s="23">
        <v>14190</v>
      </c>
      <c r="U12" s="17">
        <v>2760</v>
      </c>
      <c r="V12" s="22">
        <v>477</v>
      </c>
      <c r="W12" s="20">
        <v>2727</v>
      </c>
      <c r="X12" s="23">
        <v>304</v>
      </c>
      <c r="Y12" s="17">
        <v>74</v>
      </c>
      <c r="Z12" s="17">
        <v>0</v>
      </c>
      <c r="AA12" s="25">
        <v>0</v>
      </c>
      <c r="AB12" s="26">
        <f>SUM(X12:AA12)</f>
        <v>378</v>
      </c>
      <c r="AC12" s="27">
        <v>43</v>
      </c>
      <c r="AD12" s="28">
        <v>19</v>
      </c>
      <c r="AE12" s="29">
        <v>5</v>
      </c>
      <c r="AF12" s="28">
        <v>4178</v>
      </c>
      <c r="AG12" s="22">
        <v>4170</v>
      </c>
      <c r="AH12" s="22">
        <v>6</v>
      </c>
      <c r="AI12" s="22">
        <v>0</v>
      </c>
      <c r="AJ12" s="22">
        <v>0</v>
      </c>
      <c r="AK12" s="22">
        <v>0</v>
      </c>
      <c r="AL12" s="29">
        <v>0</v>
      </c>
      <c r="AM12" s="28">
        <v>2006</v>
      </c>
      <c r="AN12" s="22">
        <v>909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25006</v>
      </c>
      <c r="AU12" s="45">
        <v>46069</v>
      </c>
      <c r="AV12" s="46">
        <v>9140</v>
      </c>
      <c r="AW12" s="21">
        <v>0</v>
      </c>
      <c r="AX12" s="47">
        <v>17202</v>
      </c>
      <c r="AY12" s="195">
        <v>3606</v>
      </c>
      <c r="AZ12" s="22">
        <v>49</v>
      </c>
      <c r="BA12" s="196">
        <v>3655</v>
      </c>
      <c r="BB12" s="49">
        <v>28519</v>
      </c>
      <c r="BC12" s="50">
        <v>8299</v>
      </c>
      <c r="BD12" s="51">
        <v>36818</v>
      </c>
      <c r="BE12" s="52">
        <v>42208</v>
      </c>
      <c r="BF12" s="53">
        <v>63271</v>
      </c>
      <c r="BG12" s="54">
        <v>0.77459394861209196</v>
      </c>
      <c r="BH12" s="2"/>
    </row>
    <row r="13" spans="1:60" ht="19.5" customHeight="1" thickTop="1" thickBot="1" x14ac:dyDescent="0.2">
      <c r="A13" s="55" t="s">
        <v>56</v>
      </c>
      <c r="B13" s="56">
        <f>SUM(B6:B12)</f>
        <v>57656</v>
      </c>
      <c r="C13" s="57">
        <f>SUM(C6:C12)</f>
        <v>609</v>
      </c>
      <c r="D13" s="57">
        <f>SUM(D6:D12)</f>
        <v>12836</v>
      </c>
      <c r="E13" s="57">
        <f>SUM(E6:E12)</f>
        <v>12793</v>
      </c>
      <c r="F13" s="58">
        <f>SUM(F6:F12)</f>
        <v>83894</v>
      </c>
      <c r="G13" s="59">
        <f>SUM(G6:G12)</f>
        <v>155160</v>
      </c>
      <c r="H13" s="57">
        <f>SUM(H6:H12)</f>
        <v>113923</v>
      </c>
      <c r="I13" s="60">
        <f>SUM(I6:I12)</f>
        <v>269083</v>
      </c>
      <c r="J13" s="59">
        <f>SUM(J6:J12)</f>
        <v>305</v>
      </c>
      <c r="K13" s="57">
        <f>SUM(K6:K12)</f>
        <v>3945</v>
      </c>
      <c r="L13" s="60">
        <f>SUM(L6:L12)</f>
        <v>4250</v>
      </c>
      <c r="M13" s="62">
        <f>SUM(M6:M12)</f>
        <v>1219</v>
      </c>
      <c r="N13" s="63">
        <f>SUM(N6:N12)</f>
        <v>31</v>
      </c>
      <c r="O13" s="63">
        <f>SUM(O6:O12)</f>
        <v>1</v>
      </c>
      <c r="P13" s="63">
        <f>SUM(P6:P12)</f>
        <v>697</v>
      </c>
      <c r="Q13" s="64">
        <f>SUM(Q6:Q12)</f>
        <v>713</v>
      </c>
      <c r="R13" s="57">
        <f>SUM(R6:R12)</f>
        <v>3823</v>
      </c>
      <c r="S13" s="58">
        <f>SUM(S6:S12)</f>
        <v>4536</v>
      </c>
      <c r="T13" s="64">
        <f>SUM(T6:T12)</f>
        <v>230974</v>
      </c>
      <c r="U13" s="57">
        <f>SUM(U6:U12)</f>
        <v>49925</v>
      </c>
      <c r="V13" s="63">
        <f>SUM(V6:V12)</f>
        <v>2972</v>
      </c>
      <c r="W13" s="60">
        <f>SUM(W6:W12)</f>
        <v>34834</v>
      </c>
      <c r="X13" s="64">
        <f>SUM(X6:X12)</f>
        <v>4775</v>
      </c>
      <c r="Y13" s="57">
        <f>SUM(Y6:Y12)</f>
        <v>1130</v>
      </c>
      <c r="Z13" s="57">
        <f>SUM(Z6:Z12)</f>
        <v>1</v>
      </c>
      <c r="AA13" s="65">
        <f>SUM(AA6:AA12)</f>
        <v>1</v>
      </c>
      <c r="AB13" s="66">
        <f>SUM(AB6:AB12)</f>
        <v>5907</v>
      </c>
      <c r="AC13" s="67">
        <f>SUM(AC6:AC12)</f>
        <v>4365</v>
      </c>
      <c r="AD13" s="68">
        <f>SUM(AD6:AD12)</f>
        <v>1523</v>
      </c>
      <c r="AE13" s="69">
        <f>SUM(AE6:AE12)</f>
        <v>120</v>
      </c>
      <c r="AF13" s="68">
        <f>SUM(AF6:AF12)</f>
        <v>75601</v>
      </c>
      <c r="AG13" s="63">
        <f>SUM(AG6:AG12)</f>
        <v>74409</v>
      </c>
      <c r="AH13" s="63">
        <f>SUM(AH6:AH12)</f>
        <v>1073</v>
      </c>
      <c r="AI13" s="63">
        <f>SUM(AI6:AI12)</f>
        <v>235</v>
      </c>
      <c r="AJ13" s="63">
        <f>SUM(AJ6:AJ12)</f>
        <v>1</v>
      </c>
      <c r="AK13" s="63">
        <f>SUM(AK6:AK12)</f>
        <v>0</v>
      </c>
      <c r="AL13" s="69">
        <f>SUM(AL6:AL12)</f>
        <v>6</v>
      </c>
      <c r="AM13" s="68">
        <f>SUM(AM6:AM12)</f>
        <v>29980</v>
      </c>
      <c r="AN13" s="63">
        <f>SUM(AN6:AN12)</f>
        <v>14313</v>
      </c>
      <c r="AO13" s="63">
        <f>SUM(AO6:AO12)</f>
        <v>0</v>
      </c>
      <c r="AP13" s="63">
        <f>SUM(AP6:AP12)</f>
        <v>0</v>
      </c>
      <c r="AQ13" s="63">
        <f>SUM(AQ6:AQ12)</f>
        <v>465</v>
      </c>
      <c r="AR13" s="63">
        <f>SUM(AR6:AR12)</f>
        <v>40</v>
      </c>
      <c r="AS13" s="70">
        <f>SUM(AS6:AS12)</f>
        <v>0</v>
      </c>
      <c r="AT13" s="61">
        <v>362959</v>
      </c>
      <c r="AU13" s="71">
        <v>716470</v>
      </c>
      <c r="AV13" s="61">
        <v>132489</v>
      </c>
      <c r="AW13" s="62">
        <v>2053</v>
      </c>
      <c r="AX13" s="72">
        <v>196899</v>
      </c>
      <c r="AY13" s="197">
        <v>59709</v>
      </c>
      <c r="AZ13" s="63">
        <v>609</v>
      </c>
      <c r="BA13" s="198">
        <v>60318</v>
      </c>
      <c r="BB13" s="73">
        <v>352059</v>
      </c>
      <c r="BC13" s="74">
        <v>113923</v>
      </c>
      <c r="BD13" s="75">
        <v>465982</v>
      </c>
      <c r="BE13" s="61">
        <v>561911</v>
      </c>
      <c r="BF13" s="71">
        <v>915422</v>
      </c>
      <c r="BG13" s="76">
        <v>0.75552059950813555</v>
      </c>
      <c r="BH13" s="2"/>
    </row>
    <row r="14" spans="1:60" ht="19.5" customHeight="1" thickTop="1" x14ac:dyDescent="0.15">
      <c r="A14" s="15" t="s">
        <v>57</v>
      </c>
      <c r="B14" s="16">
        <v>13961</v>
      </c>
      <c r="C14" s="17">
        <v>111</v>
      </c>
      <c r="D14" s="17">
        <v>2722</v>
      </c>
      <c r="E14" s="17">
        <v>2284</v>
      </c>
      <c r="F14" s="18">
        <f>SUM(B14:E14)</f>
        <v>19078</v>
      </c>
      <c r="G14" s="19">
        <v>55823</v>
      </c>
      <c r="H14" s="17">
        <v>35297</v>
      </c>
      <c r="I14" s="20">
        <f>SUM(G14:H14)</f>
        <v>91120</v>
      </c>
      <c r="J14" s="19">
        <v>0</v>
      </c>
      <c r="K14" s="17">
        <v>469</v>
      </c>
      <c r="L14" s="20">
        <f>SUM(J14:K14)</f>
        <v>469</v>
      </c>
      <c r="M14" s="21">
        <v>130</v>
      </c>
      <c r="N14" s="22">
        <v>7</v>
      </c>
      <c r="O14" s="22">
        <v>4</v>
      </c>
      <c r="P14" s="22">
        <v>38</v>
      </c>
      <c r="Q14" s="23">
        <v>210</v>
      </c>
      <c r="R14" s="17">
        <v>313</v>
      </c>
      <c r="S14" s="18">
        <f>SUM(Q14:R14)</f>
        <v>523</v>
      </c>
      <c r="T14" s="23">
        <v>47428</v>
      </c>
      <c r="U14" s="17">
        <v>14622</v>
      </c>
      <c r="V14" s="22">
        <v>5548</v>
      </c>
      <c r="W14" s="20">
        <v>6765</v>
      </c>
      <c r="X14" s="23">
        <v>1066</v>
      </c>
      <c r="Y14" s="17">
        <v>236</v>
      </c>
      <c r="Z14" s="17">
        <v>0</v>
      </c>
      <c r="AA14" s="25">
        <v>0</v>
      </c>
      <c r="AB14" s="26">
        <f>SUM(X14:AA14)</f>
        <v>1302</v>
      </c>
      <c r="AC14" s="27">
        <v>1452</v>
      </c>
      <c r="AD14" s="28">
        <v>816</v>
      </c>
      <c r="AE14" s="29">
        <v>14</v>
      </c>
      <c r="AF14" s="28">
        <v>19410</v>
      </c>
      <c r="AG14" s="22">
        <v>18312</v>
      </c>
      <c r="AH14" s="22">
        <v>1092</v>
      </c>
      <c r="AI14" s="22">
        <v>607</v>
      </c>
      <c r="AJ14" s="22">
        <v>5</v>
      </c>
      <c r="AK14" s="22">
        <v>0</v>
      </c>
      <c r="AL14" s="29">
        <v>0</v>
      </c>
      <c r="AM14" s="28">
        <v>6094</v>
      </c>
      <c r="AN14" s="22">
        <v>2450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111275</v>
      </c>
      <c r="AU14" s="34">
        <v>188314</v>
      </c>
      <c r="AV14" s="35">
        <v>38291</v>
      </c>
      <c r="AW14" s="21">
        <v>0</v>
      </c>
      <c r="AX14" s="47">
        <v>32784</v>
      </c>
      <c r="AY14" s="195">
        <v>13961</v>
      </c>
      <c r="AZ14" s="22">
        <v>111</v>
      </c>
      <c r="BA14" s="196">
        <v>14072</v>
      </c>
      <c r="BB14" s="37">
        <v>88607</v>
      </c>
      <c r="BC14" s="38">
        <v>35297</v>
      </c>
      <c r="BD14" s="39">
        <v>123904</v>
      </c>
      <c r="BE14" s="33">
        <v>144059</v>
      </c>
      <c r="BF14" s="78">
        <v>221098</v>
      </c>
      <c r="BG14" s="79">
        <v>0.7151262267561983</v>
      </c>
      <c r="BH14" s="2"/>
    </row>
    <row r="15" spans="1:60" ht="19.5" customHeight="1" x14ac:dyDescent="0.15">
      <c r="A15" s="15" t="s">
        <v>58</v>
      </c>
      <c r="B15" s="16">
        <v>7428</v>
      </c>
      <c r="C15" s="17">
        <v>37</v>
      </c>
      <c r="D15" s="17">
        <v>1245</v>
      </c>
      <c r="E15" s="17">
        <v>1696</v>
      </c>
      <c r="F15" s="18">
        <f>SUM(B15:E15)</f>
        <v>10406</v>
      </c>
      <c r="G15" s="19">
        <v>28234</v>
      </c>
      <c r="H15" s="17">
        <v>26652</v>
      </c>
      <c r="I15" s="20">
        <f>SUM(G15:H15)</f>
        <v>54886</v>
      </c>
      <c r="J15" s="19">
        <v>0</v>
      </c>
      <c r="K15" s="17">
        <v>272</v>
      </c>
      <c r="L15" s="20">
        <f>SUM(J15:K15)</f>
        <v>272</v>
      </c>
      <c r="M15" s="21">
        <v>63</v>
      </c>
      <c r="N15" s="22">
        <v>2</v>
      </c>
      <c r="O15" s="22">
        <v>0</v>
      </c>
      <c r="P15" s="22">
        <v>20</v>
      </c>
      <c r="Q15" s="23">
        <v>99</v>
      </c>
      <c r="R15" s="17">
        <v>256</v>
      </c>
      <c r="S15" s="18">
        <f>SUM(Q15:R15)</f>
        <v>355</v>
      </c>
      <c r="T15" s="23">
        <v>24939</v>
      </c>
      <c r="U15" s="17">
        <v>5432</v>
      </c>
      <c r="V15" s="22">
        <v>0</v>
      </c>
      <c r="W15" s="20">
        <v>4170</v>
      </c>
      <c r="X15" s="23">
        <v>667</v>
      </c>
      <c r="Y15" s="17">
        <v>139</v>
      </c>
      <c r="Z15" s="17">
        <v>0</v>
      </c>
      <c r="AA15" s="25">
        <v>0</v>
      </c>
      <c r="AB15" s="26">
        <f>SUM(X15:AA15)</f>
        <v>806</v>
      </c>
      <c r="AC15" s="27">
        <v>406</v>
      </c>
      <c r="AD15" s="28">
        <v>65</v>
      </c>
      <c r="AE15" s="29">
        <v>9</v>
      </c>
      <c r="AF15" s="28">
        <v>8955</v>
      </c>
      <c r="AG15" s="22">
        <v>8863</v>
      </c>
      <c r="AH15" s="22">
        <v>72</v>
      </c>
      <c r="AI15" s="22">
        <v>8</v>
      </c>
      <c r="AJ15" s="22">
        <v>1</v>
      </c>
      <c r="AK15" s="22">
        <v>0</v>
      </c>
      <c r="AL15" s="29">
        <v>14</v>
      </c>
      <c r="AM15" s="28">
        <v>4012</v>
      </c>
      <c r="AN15" s="22">
        <v>1420</v>
      </c>
      <c r="AO15" s="22">
        <v>0</v>
      </c>
      <c r="AP15" s="22">
        <v>0</v>
      </c>
      <c r="AQ15" s="22">
        <v>10</v>
      </c>
      <c r="AR15" s="22">
        <v>3</v>
      </c>
      <c r="AS15" s="32">
        <v>0</v>
      </c>
      <c r="AT15" s="41">
        <v>66068</v>
      </c>
      <c r="AU15" s="45">
        <v>105628</v>
      </c>
      <c r="AV15" s="46">
        <v>28720</v>
      </c>
      <c r="AW15" s="21">
        <v>0</v>
      </c>
      <c r="AX15" s="47">
        <v>15062</v>
      </c>
      <c r="AY15" s="195">
        <v>7428</v>
      </c>
      <c r="AZ15" s="22">
        <v>37</v>
      </c>
      <c r="BA15" s="196">
        <v>7465</v>
      </c>
      <c r="BB15" s="37">
        <v>43296</v>
      </c>
      <c r="BC15" s="38">
        <v>26652</v>
      </c>
      <c r="BD15" s="39">
        <v>69948</v>
      </c>
      <c r="BE15" s="33">
        <v>81130</v>
      </c>
      <c r="BF15" s="48">
        <v>120690</v>
      </c>
      <c r="BG15" s="40">
        <v>0.61897409504203127</v>
      </c>
      <c r="BH15" s="2"/>
    </row>
    <row r="16" spans="1:60" ht="19.5" customHeight="1" x14ac:dyDescent="0.15">
      <c r="A16" s="15" t="s">
        <v>59</v>
      </c>
      <c r="B16" s="16">
        <v>20315</v>
      </c>
      <c r="C16" s="17">
        <v>64</v>
      </c>
      <c r="D16" s="17">
        <v>5104</v>
      </c>
      <c r="E16" s="17">
        <v>4048</v>
      </c>
      <c r="F16" s="18">
        <f>SUM(B16:E16)</f>
        <v>29531</v>
      </c>
      <c r="G16" s="19">
        <v>87052</v>
      </c>
      <c r="H16" s="17">
        <v>41758</v>
      </c>
      <c r="I16" s="20">
        <f>SUM(G16:H16)</f>
        <v>128810</v>
      </c>
      <c r="J16" s="19">
        <v>0</v>
      </c>
      <c r="K16" s="17">
        <v>856</v>
      </c>
      <c r="L16" s="20">
        <f>SUM(J16:K16)</f>
        <v>856</v>
      </c>
      <c r="M16" s="21">
        <v>163</v>
      </c>
      <c r="N16" s="22">
        <v>12</v>
      </c>
      <c r="O16" s="22">
        <v>6</v>
      </c>
      <c r="P16" s="22">
        <v>72</v>
      </c>
      <c r="Q16" s="23">
        <v>362</v>
      </c>
      <c r="R16" s="17">
        <v>800</v>
      </c>
      <c r="S16" s="18">
        <f>SUM(Q16:R16)</f>
        <v>1162</v>
      </c>
      <c r="T16" s="23">
        <v>66996</v>
      </c>
      <c r="U16" s="17">
        <v>22276</v>
      </c>
      <c r="V16" s="22">
        <v>11585</v>
      </c>
      <c r="W16" s="20">
        <v>8222</v>
      </c>
      <c r="X16" s="23">
        <v>1392</v>
      </c>
      <c r="Y16" s="17">
        <v>322</v>
      </c>
      <c r="Z16" s="17">
        <v>0</v>
      </c>
      <c r="AA16" s="25">
        <v>0</v>
      </c>
      <c r="AB16" s="26">
        <f>SUM(X16:AA16)</f>
        <v>1714</v>
      </c>
      <c r="AC16" s="27">
        <v>1218</v>
      </c>
      <c r="AD16" s="28">
        <v>342</v>
      </c>
      <c r="AE16" s="29">
        <v>15</v>
      </c>
      <c r="AF16" s="28">
        <v>26230</v>
      </c>
      <c r="AG16" s="22">
        <v>25757</v>
      </c>
      <c r="AH16" s="22">
        <v>465</v>
      </c>
      <c r="AI16" s="22">
        <v>89</v>
      </c>
      <c r="AJ16" s="22">
        <v>4</v>
      </c>
      <c r="AK16" s="22">
        <v>0</v>
      </c>
      <c r="AL16" s="29">
        <v>0</v>
      </c>
      <c r="AM16" s="28">
        <v>8307</v>
      </c>
      <c r="AN16" s="22">
        <v>3040</v>
      </c>
      <c r="AO16" s="22">
        <v>1</v>
      </c>
      <c r="AP16" s="22">
        <v>0</v>
      </c>
      <c r="AQ16" s="22">
        <v>1</v>
      </c>
      <c r="AR16" s="22">
        <v>1</v>
      </c>
      <c r="AS16" s="32">
        <v>0</v>
      </c>
      <c r="AT16" s="41">
        <v>159621</v>
      </c>
      <c r="AU16" s="45">
        <v>265608</v>
      </c>
      <c r="AV16" s="46">
        <v>46889</v>
      </c>
      <c r="AW16" s="21">
        <v>0</v>
      </c>
      <c r="AX16" s="47">
        <v>56606</v>
      </c>
      <c r="AY16" s="195">
        <v>20315</v>
      </c>
      <c r="AZ16" s="22">
        <v>64</v>
      </c>
      <c r="BA16" s="196">
        <v>20379</v>
      </c>
      <c r="BB16" s="37">
        <v>143658</v>
      </c>
      <c r="BC16" s="38">
        <v>41758</v>
      </c>
      <c r="BD16" s="39">
        <v>185416</v>
      </c>
      <c r="BE16" s="33">
        <v>216227</v>
      </c>
      <c r="BF16" s="48">
        <v>322214</v>
      </c>
      <c r="BG16" s="40">
        <v>0.77478750485394998</v>
      </c>
      <c r="BH16" s="2"/>
    </row>
    <row r="17" spans="1:60" ht="19.5" customHeight="1" x14ac:dyDescent="0.15">
      <c r="A17" s="15" t="s">
        <v>60</v>
      </c>
      <c r="B17" s="16">
        <v>29662</v>
      </c>
      <c r="C17" s="17">
        <v>104</v>
      </c>
      <c r="D17" s="17">
        <v>5498</v>
      </c>
      <c r="E17" s="17">
        <v>9053</v>
      </c>
      <c r="F17" s="18">
        <f>SUM(B17:E17)</f>
        <v>44317</v>
      </c>
      <c r="G17" s="19">
        <v>70708</v>
      </c>
      <c r="H17" s="17">
        <v>76815</v>
      </c>
      <c r="I17" s="20">
        <f>SUM(G17:H17)</f>
        <v>147523</v>
      </c>
      <c r="J17" s="19">
        <v>29</v>
      </c>
      <c r="K17" s="17">
        <v>2256</v>
      </c>
      <c r="L17" s="20">
        <f>SUM(J17:K17)</f>
        <v>2285</v>
      </c>
      <c r="M17" s="21">
        <v>276</v>
      </c>
      <c r="N17" s="22">
        <v>19</v>
      </c>
      <c r="O17" s="22">
        <v>11</v>
      </c>
      <c r="P17" s="22">
        <v>86</v>
      </c>
      <c r="Q17" s="23">
        <v>515</v>
      </c>
      <c r="R17" s="17">
        <v>1569</v>
      </c>
      <c r="S17" s="18">
        <f>SUM(Q17:R17)</f>
        <v>2084</v>
      </c>
      <c r="T17" s="23">
        <v>100282</v>
      </c>
      <c r="U17" s="17">
        <v>37623</v>
      </c>
      <c r="V17" s="22">
        <v>14716</v>
      </c>
      <c r="W17" s="20">
        <v>10389</v>
      </c>
      <c r="X17" s="23">
        <v>1997</v>
      </c>
      <c r="Y17" s="17">
        <v>435</v>
      </c>
      <c r="Z17" s="17">
        <v>0</v>
      </c>
      <c r="AA17" s="25">
        <v>0</v>
      </c>
      <c r="AB17" s="26">
        <f>SUM(X17:AA17)</f>
        <v>2432</v>
      </c>
      <c r="AC17" s="27">
        <v>2964</v>
      </c>
      <c r="AD17" s="28">
        <v>1720</v>
      </c>
      <c r="AE17" s="29">
        <v>46</v>
      </c>
      <c r="AF17" s="28">
        <v>41919</v>
      </c>
      <c r="AG17" s="22">
        <v>40105</v>
      </c>
      <c r="AH17" s="22">
        <v>1801</v>
      </c>
      <c r="AI17" s="22">
        <v>891</v>
      </c>
      <c r="AJ17" s="22">
        <v>6</v>
      </c>
      <c r="AK17" s="22">
        <v>1</v>
      </c>
      <c r="AL17" s="29">
        <v>6</v>
      </c>
      <c r="AM17" s="28">
        <v>17077</v>
      </c>
      <c r="AN17" s="22">
        <v>10031</v>
      </c>
      <c r="AO17" s="22">
        <v>0</v>
      </c>
      <c r="AP17" s="22">
        <v>0</v>
      </c>
      <c r="AQ17" s="22">
        <v>88</v>
      </c>
      <c r="AR17" s="22">
        <v>6</v>
      </c>
      <c r="AS17" s="32">
        <v>0</v>
      </c>
      <c r="AT17" s="41">
        <v>195350</v>
      </c>
      <c r="AU17" s="45">
        <v>363968</v>
      </c>
      <c r="AV17" s="46">
        <v>88504</v>
      </c>
      <c r="AW17" s="21">
        <v>1</v>
      </c>
      <c r="AX17" s="47">
        <v>107607</v>
      </c>
      <c r="AY17" s="195">
        <v>29663</v>
      </c>
      <c r="AZ17" s="22">
        <v>104</v>
      </c>
      <c r="BA17" s="196">
        <v>29767</v>
      </c>
      <c r="BB17" s="37">
        <v>178315</v>
      </c>
      <c r="BC17" s="38">
        <v>76815</v>
      </c>
      <c r="BD17" s="39">
        <v>255130</v>
      </c>
      <c r="BE17" s="33">
        <v>302958</v>
      </c>
      <c r="BF17" s="48">
        <v>471576</v>
      </c>
      <c r="BG17" s="40">
        <v>0.69891819856543724</v>
      </c>
      <c r="BH17" s="2"/>
    </row>
    <row r="18" spans="1:60" ht="19.5" customHeight="1" x14ac:dyDescent="0.15">
      <c r="A18" s="15" t="s">
        <v>61</v>
      </c>
      <c r="B18" s="16">
        <v>18463</v>
      </c>
      <c r="C18" s="17">
        <v>363</v>
      </c>
      <c r="D18" s="17">
        <v>2906</v>
      </c>
      <c r="E18" s="17">
        <v>2697</v>
      </c>
      <c r="F18" s="18">
        <f>SUM(B18:E18)</f>
        <v>24429</v>
      </c>
      <c r="G18" s="19">
        <v>59961</v>
      </c>
      <c r="H18" s="17">
        <v>38848</v>
      </c>
      <c r="I18" s="20">
        <f>SUM(G18:H18)</f>
        <v>98809</v>
      </c>
      <c r="J18" s="19">
        <v>0</v>
      </c>
      <c r="K18" s="17">
        <v>265</v>
      </c>
      <c r="L18" s="20">
        <f>SUM(J18:K18)</f>
        <v>265</v>
      </c>
      <c r="M18" s="21">
        <v>113</v>
      </c>
      <c r="N18" s="22">
        <v>3</v>
      </c>
      <c r="O18" s="22">
        <v>0</v>
      </c>
      <c r="P18" s="22">
        <v>52</v>
      </c>
      <c r="Q18" s="23">
        <v>152</v>
      </c>
      <c r="R18" s="17">
        <v>361</v>
      </c>
      <c r="S18" s="18">
        <f>SUM(Q18:R18)</f>
        <v>513</v>
      </c>
      <c r="T18" s="23">
        <v>48937</v>
      </c>
      <c r="U18" s="17">
        <v>6958</v>
      </c>
      <c r="V18" s="22">
        <v>0</v>
      </c>
      <c r="W18" s="20">
        <v>7522</v>
      </c>
      <c r="X18" s="23">
        <v>1346</v>
      </c>
      <c r="Y18" s="17">
        <v>283</v>
      </c>
      <c r="Z18" s="17">
        <v>0</v>
      </c>
      <c r="AA18" s="25">
        <v>1</v>
      </c>
      <c r="AB18" s="26">
        <f>SUM(X18:AA18)</f>
        <v>1630</v>
      </c>
      <c r="AC18" s="27">
        <v>23</v>
      </c>
      <c r="AD18" s="28">
        <v>92</v>
      </c>
      <c r="AE18" s="29">
        <v>12</v>
      </c>
      <c r="AF18" s="28">
        <v>21957</v>
      </c>
      <c r="AG18" s="22">
        <v>21810</v>
      </c>
      <c r="AH18" s="22">
        <v>133</v>
      </c>
      <c r="AI18" s="22">
        <v>31</v>
      </c>
      <c r="AJ18" s="22">
        <v>3</v>
      </c>
      <c r="AK18" s="22">
        <v>0</v>
      </c>
      <c r="AL18" s="29">
        <v>0</v>
      </c>
      <c r="AM18" s="28">
        <v>5418</v>
      </c>
      <c r="AN18" s="22">
        <v>2850</v>
      </c>
      <c r="AO18" s="22">
        <v>0</v>
      </c>
      <c r="AP18" s="22">
        <v>0</v>
      </c>
      <c r="AQ18" s="22">
        <v>2</v>
      </c>
      <c r="AR18" s="22">
        <v>2</v>
      </c>
      <c r="AS18" s="32">
        <v>0</v>
      </c>
      <c r="AT18" s="41">
        <v>124003</v>
      </c>
      <c r="AU18" s="45">
        <v>202589</v>
      </c>
      <c r="AV18" s="46">
        <v>42286</v>
      </c>
      <c r="AW18" s="21">
        <v>0</v>
      </c>
      <c r="AX18" s="47">
        <v>53408</v>
      </c>
      <c r="AY18" s="195">
        <v>18463</v>
      </c>
      <c r="AZ18" s="22">
        <v>363</v>
      </c>
      <c r="BA18" s="196">
        <v>18826</v>
      </c>
      <c r="BB18" s="37">
        <v>113369</v>
      </c>
      <c r="BC18" s="38">
        <v>38848</v>
      </c>
      <c r="BD18" s="39">
        <v>152217</v>
      </c>
      <c r="BE18" s="33">
        <v>177411</v>
      </c>
      <c r="BF18" s="48">
        <v>255997</v>
      </c>
      <c r="BG18" s="40">
        <v>0.74478540504674251</v>
      </c>
      <c r="BH18" s="2"/>
    </row>
    <row r="19" spans="1:60" ht="19.5" customHeight="1" x14ac:dyDescent="0.15">
      <c r="A19" s="15" t="s">
        <v>62</v>
      </c>
      <c r="B19" s="16">
        <v>15160</v>
      </c>
      <c r="C19" s="17">
        <v>140</v>
      </c>
      <c r="D19" s="17">
        <v>2589</v>
      </c>
      <c r="E19" s="17">
        <v>2531</v>
      </c>
      <c r="F19" s="18">
        <f>SUM(B19:E19)</f>
        <v>20420</v>
      </c>
      <c r="G19" s="19">
        <v>44026</v>
      </c>
      <c r="H19" s="17">
        <v>41571</v>
      </c>
      <c r="I19" s="20">
        <f>SUM(G19:H19)</f>
        <v>85597</v>
      </c>
      <c r="J19" s="19">
        <v>0</v>
      </c>
      <c r="K19" s="17">
        <v>779</v>
      </c>
      <c r="L19" s="20">
        <f>SUM(J19:K19)</f>
        <v>779</v>
      </c>
      <c r="M19" s="21">
        <v>96</v>
      </c>
      <c r="N19" s="22">
        <v>1</v>
      </c>
      <c r="O19" s="22">
        <v>0</v>
      </c>
      <c r="P19" s="22">
        <v>34</v>
      </c>
      <c r="Q19" s="23">
        <v>146</v>
      </c>
      <c r="R19" s="17">
        <v>567</v>
      </c>
      <c r="S19" s="18">
        <f>SUM(Q19:R19)</f>
        <v>713</v>
      </c>
      <c r="T19" s="23">
        <v>43953</v>
      </c>
      <c r="U19" s="17">
        <v>8401</v>
      </c>
      <c r="V19" s="22">
        <v>0</v>
      </c>
      <c r="W19" s="20">
        <v>6770</v>
      </c>
      <c r="X19" s="23">
        <v>1122</v>
      </c>
      <c r="Y19" s="17">
        <v>263</v>
      </c>
      <c r="Z19" s="17">
        <v>0</v>
      </c>
      <c r="AA19" s="25">
        <v>0</v>
      </c>
      <c r="AB19" s="26">
        <f>SUM(X19:AA19)</f>
        <v>1385</v>
      </c>
      <c r="AC19" s="27">
        <v>8</v>
      </c>
      <c r="AD19" s="28">
        <v>42</v>
      </c>
      <c r="AE19" s="29">
        <v>7</v>
      </c>
      <c r="AF19" s="28">
        <v>16823</v>
      </c>
      <c r="AG19" s="22">
        <v>16607</v>
      </c>
      <c r="AH19" s="22">
        <v>201</v>
      </c>
      <c r="AI19" s="22">
        <v>49</v>
      </c>
      <c r="AJ19" s="22">
        <v>0</v>
      </c>
      <c r="AK19" s="22">
        <v>0</v>
      </c>
      <c r="AL19" s="29">
        <v>0</v>
      </c>
      <c r="AM19" s="28">
        <v>3519</v>
      </c>
      <c r="AN19" s="22">
        <v>1935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107244</v>
      </c>
      <c r="AU19" s="45">
        <v>173694</v>
      </c>
      <c r="AV19" s="46">
        <v>45117</v>
      </c>
      <c r="AW19" s="21">
        <v>1161</v>
      </c>
      <c r="AX19" s="47">
        <v>35062</v>
      </c>
      <c r="AY19" s="195">
        <v>16321</v>
      </c>
      <c r="AZ19" s="22">
        <v>140</v>
      </c>
      <c r="BA19" s="196">
        <v>16461</v>
      </c>
      <c r="BB19" s="37">
        <v>79088</v>
      </c>
      <c r="BC19" s="38">
        <v>41571</v>
      </c>
      <c r="BD19" s="39">
        <v>120659</v>
      </c>
      <c r="BE19" s="33">
        <v>143467</v>
      </c>
      <c r="BF19" s="48">
        <v>209917</v>
      </c>
      <c r="BG19" s="40">
        <v>0.65546706006182709</v>
      </c>
      <c r="BH19" s="2"/>
    </row>
    <row r="20" spans="1:60" ht="19.5" customHeight="1" x14ac:dyDescent="0.15">
      <c r="A20" s="15" t="s">
        <v>63</v>
      </c>
      <c r="B20" s="16">
        <v>4596</v>
      </c>
      <c r="C20" s="17">
        <v>35</v>
      </c>
      <c r="D20" s="17">
        <v>788</v>
      </c>
      <c r="E20" s="17">
        <v>1222</v>
      </c>
      <c r="F20" s="18">
        <f>SUM(B20:E20)</f>
        <v>6641</v>
      </c>
      <c r="G20" s="19">
        <v>18309</v>
      </c>
      <c r="H20" s="17">
        <v>20387</v>
      </c>
      <c r="I20" s="20">
        <f>SUM(G20:H20)</f>
        <v>38696</v>
      </c>
      <c r="J20" s="19">
        <v>0</v>
      </c>
      <c r="K20" s="17">
        <v>129</v>
      </c>
      <c r="L20" s="20">
        <f>SUM(J20:K20)</f>
        <v>129</v>
      </c>
      <c r="M20" s="21">
        <v>55</v>
      </c>
      <c r="N20" s="22">
        <v>2</v>
      </c>
      <c r="O20" s="22">
        <v>0</v>
      </c>
      <c r="P20" s="22">
        <v>16</v>
      </c>
      <c r="Q20" s="23">
        <v>37</v>
      </c>
      <c r="R20" s="17">
        <v>110</v>
      </c>
      <c r="S20" s="18">
        <f>SUM(Q20:R20)</f>
        <v>147</v>
      </c>
      <c r="T20" s="23">
        <v>14231</v>
      </c>
      <c r="U20" s="17">
        <v>3902</v>
      </c>
      <c r="V20" s="22">
        <v>0</v>
      </c>
      <c r="W20" s="20">
        <v>2477</v>
      </c>
      <c r="X20" s="23">
        <v>421</v>
      </c>
      <c r="Y20" s="17">
        <v>115</v>
      </c>
      <c r="Z20" s="17">
        <v>0</v>
      </c>
      <c r="AA20" s="25">
        <v>0</v>
      </c>
      <c r="AB20" s="26">
        <f>SUM(X20:AA20)</f>
        <v>536</v>
      </c>
      <c r="AC20" s="27">
        <v>109</v>
      </c>
      <c r="AD20" s="28">
        <v>25</v>
      </c>
      <c r="AE20" s="29">
        <v>3</v>
      </c>
      <c r="AF20" s="28">
        <v>6765</v>
      </c>
      <c r="AG20" s="22">
        <v>6757</v>
      </c>
      <c r="AH20" s="22">
        <v>8</v>
      </c>
      <c r="AI20" s="22">
        <v>1</v>
      </c>
      <c r="AJ20" s="22">
        <v>0</v>
      </c>
      <c r="AK20" s="22">
        <v>0</v>
      </c>
      <c r="AL20" s="29">
        <v>0</v>
      </c>
      <c r="AM20" s="28">
        <v>7544</v>
      </c>
      <c r="AN20" s="22">
        <v>3187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45817</v>
      </c>
      <c r="AU20" s="45">
        <v>75177</v>
      </c>
      <c r="AV20" s="46">
        <v>21828</v>
      </c>
      <c r="AW20" s="21">
        <v>134</v>
      </c>
      <c r="AX20" s="47">
        <v>9303</v>
      </c>
      <c r="AY20" s="195">
        <v>4730</v>
      </c>
      <c r="AZ20" s="22">
        <v>35</v>
      </c>
      <c r="BA20" s="196">
        <v>4765</v>
      </c>
      <c r="BB20" s="37">
        <v>27612</v>
      </c>
      <c r="BC20" s="38">
        <v>20387</v>
      </c>
      <c r="BD20" s="39">
        <v>47999</v>
      </c>
      <c r="BE20" s="33">
        <v>55254</v>
      </c>
      <c r="BF20" s="48">
        <v>84614</v>
      </c>
      <c r="BG20" s="40">
        <v>0.5752619846246797</v>
      </c>
      <c r="BH20" s="2"/>
    </row>
    <row r="21" spans="1:60" ht="19.5" customHeight="1" x14ac:dyDescent="0.15">
      <c r="A21" s="15" t="s">
        <v>64</v>
      </c>
      <c r="B21" s="16">
        <v>22484</v>
      </c>
      <c r="C21" s="17">
        <v>197</v>
      </c>
      <c r="D21" s="17">
        <v>4344</v>
      </c>
      <c r="E21" s="17">
        <v>4621</v>
      </c>
      <c r="F21" s="18">
        <f>SUM(B21:E21)</f>
        <v>31646</v>
      </c>
      <c r="G21" s="19">
        <v>63872</v>
      </c>
      <c r="H21" s="17">
        <v>62076</v>
      </c>
      <c r="I21" s="20">
        <f>SUM(G21:H21)</f>
        <v>125948</v>
      </c>
      <c r="J21" s="19">
        <v>1</v>
      </c>
      <c r="K21" s="17">
        <v>1771</v>
      </c>
      <c r="L21" s="20">
        <f>SUM(J21:K21)</f>
        <v>1772</v>
      </c>
      <c r="M21" s="21">
        <v>201</v>
      </c>
      <c r="N21" s="22">
        <v>4</v>
      </c>
      <c r="O21" s="22">
        <v>1</v>
      </c>
      <c r="P21" s="22">
        <v>62</v>
      </c>
      <c r="Q21" s="23">
        <v>335</v>
      </c>
      <c r="R21" s="17">
        <v>1266</v>
      </c>
      <c r="S21" s="18">
        <f>SUM(Q21:R21)</f>
        <v>1601</v>
      </c>
      <c r="T21" s="23">
        <v>71425</v>
      </c>
      <c r="U21" s="17">
        <v>27799</v>
      </c>
      <c r="V21" s="22">
        <v>10624</v>
      </c>
      <c r="W21" s="20">
        <v>7925</v>
      </c>
      <c r="X21" s="23">
        <v>1829</v>
      </c>
      <c r="Y21" s="17">
        <v>396</v>
      </c>
      <c r="Z21" s="17">
        <v>0</v>
      </c>
      <c r="AA21" s="25">
        <v>0</v>
      </c>
      <c r="AB21" s="26">
        <f>SUM(X21:AA21)</f>
        <v>2225</v>
      </c>
      <c r="AC21" s="27">
        <v>5648</v>
      </c>
      <c r="AD21" s="28">
        <v>808</v>
      </c>
      <c r="AE21" s="29">
        <v>36</v>
      </c>
      <c r="AF21" s="28">
        <v>30176</v>
      </c>
      <c r="AG21" s="22">
        <v>29165</v>
      </c>
      <c r="AH21" s="22">
        <v>1001</v>
      </c>
      <c r="AI21" s="22">
        <v>343</v>
      </c>
      <c r="AJ21" s="22">
        <v>2</v>
      </c>
      <c r="AK21" s="22">
        <v>0</v>
      </c>
      <c r="AL21" s="29">
        <v>8</v>
      </c>
      <c r="AM21" s="28">
        <v>15051</v>
      </c>
      <c r="AN21" s="22">
        <v>6864</v>
      </c>
      <c r="AO21" s="22">
        <v>0</v>
      </c>
      <c r="AP21" s="22">
        <v>0</v>
      </c>
      <c r="AQ21" s="22">
        <v>261</v>
      </c>
      <c r="AR21" s="22">
        <v>8</v>
      </c>
      <c r="AS21" s="32">
        <v>0</v>
      </c>
      <c r="AT21" s="41">
        <v>160227</v>
      </c>
      <c r="AU21" s="45">
        <v>287466</v>
      </c>
      <c r="AV21" s="46">
        <v>68866</v>
      </c>
      <c r="AW21" s="21">
        <v>6</v>
      </c>
      <c r="AX21" s="47">
        <v>80645</v>
      </c>
      <c r="AY21" s="195">
        <v>22490</v>
      </c>
      <c r="AZ21" s="22">
        <v>197</v>
      </c>
      <c r="BA21" s="196">
        <v>22687</v>
      </c>
      <c r="BB21" s="37">
        <v>144517</v>
      </c>
      <c r="BC21" s="38">
        <v>62076</v>
      </c>
      <c r="BD21" s="39">
        <v>206593</v>
      </c>
      <c r="BE21" s="33">
        <v>240878</v>
      </c>
      <c r="BF21" s="48">
        <v>368117</v>
      </c>
      <c r="BG21" s="40">
        <v>0.69952515332078047</v>
      </c>
      <c r="BH21" s="2"/>
    </row>
    <row r="22" spans="1:60" ht="19.5" customHeight="1" thickBot="1" x14ac:dyDescent="0.2">
      <c r="A22" s="80" t="s">
        <v>65</v>
      </c>
      <c r="B22" s="42">
        <v>6323</v>
      </c>
      <c r="C22" s="43">
        <v>30</v>
      </c>
      <c r="D22" s="43">
        <v>893</v>
      </c>
      <c r="E22" s="43">
        <v>1302</v>
      </c>
      <c r="F22" s="81">
        <f>SUM(B22:E22)</f>
        <v>8548</v>
      </c>
      <c r="G22" s="82">
        <v>17205</v>
      </c>
      <c r="H22" s="43">
        <v>31521</v>
      </c>
      <c r="I22" s="83">
        <f>SUM(G22:H22)</f>
        <v>48726</v>
      </c>
      <c r="J22" s="82">
        <v>0</v>
      </c>
      <c r="K22" s="43">
        <v>266</v>
      </c>
      <c r="L22" s="83">
        <f>SUM(J22:K22)</f>
        <v>266</v>
      </c>
      <c r="M22" s="84">
        <v>60</v>
      </c>
      <c r="N22" s="85">
        <v>4</v>
      </c>
      <c r="O22" s="85">
        <v>0</v>
      </c>
      <c r="P22" s="85">
        <v>21</v>
      </c>
      <c r="Q22" s="86">
        <v>102</v>
      </c>
      <c r="R22" s="43">
        <v>313</v>
      </c>
      <c r="S22" s="81">
        <f>SUM(Q22:R22)</f>
        <v>415</v>
      </c>
      <c r="T22" s="86">
        <v>19965</v>
      </c>
      <c r="U22" s="43">
        <v>5993</v>
      </c>
      <c r="V22" s="85">
        <v>0</v>
      </c>
      <c r="W22" s="83">
        <v>3141</v>
      </c>
      <c r="X22" s="86">
        <v>673</v>
      </c>
      <c r="Y22" s="43">
        <v>123</v>
      </c>
      <c r="Z22" s="43">
        <v>0</v>
      </c>
      <c r="AA22" s="87">
        <v>0</v>
      </c>
      <c r="AB22" s="44">
        <f>SUM(X22:AA22)</f>
        <v>796</v>
      </c>
      <c r="AC22" s="88">
        <v>900</v>
      </c>
      <c r="AD22" s="89">
        <v>950</v>
      </c>
      <c r="AE22" s="90">
        <v>10</v>
      </c>
      <c r="AF22" s="89">
        <v>6984</v>
      </c>
      <c r="AG22" s="85">
        <v>5579</v>
      </c>
      <c r="AH22" s="85">
        <v>1374</v>
      </c>
      <c r="AI22" s="85">
        <v>700</v>
      </c>
      <c r="AJ22" s="85">
        <v>0</v>
      </c>
      <c r="AK22" s="85">
        <v>0</v>
      </c>
      <c r="AL22" s="90">
        <v>31</v>
      </c>
      <c r="AM22" s="89">
        <v>2744</v>
      </c>
      <c r="AN22" s="85">
        <v>1084</v>
      </c>
      <c r="AO22" s="85">
        <v>0</v>
      </c>
      <c r="AP22" s="85">
        <v>0</v>
      </c>
      <c r="AQ22" s="85">
        <v>55</v>
      </c>
      <c r="AR22" s="85">
        <v>0</v>
      </c>
      <c r="AS22" s="91">
        <v>0</v>
      </c>
      <c r="AT22" s="46">
        <v>57920</v>
      </c>
      <c r="AU22" s="92">
        <v>90739</v>
      </c>
      <c r="AV22" s="93">
        <v>33179</v>
      </c>
      <c r="AW22" s="94">
        <v>0</v>
      </c>
      <c r="AX22" s="47">
        <v>19154</v>
      </c>
      <c r="AY22" s="199">
        <v>6323</v>
      </c>
      <c r="AZ22" s="85">
        <v>30</v>
      </c>
      <c r="BA22" s="200">
        <v>6353</v>
      </c>
      <c r="BB22" s="49">
        <v>36359</v>
      </c>
      <c r="BC22" s="50">
        <v>31521</v>
      </c>
      <c r="BD22" s="51">
        <v>67880</v>
      </c>
      <c r="BE22" s="52">
        <v>77074</v>
      </c>
      <c r="BF22" s="53">
        <v>109893</v>
      </c>
      <c r="BG22" s="54">
        <v>0.53563641720683564</v>
      </c>
      <c r="BH22" s="2"/>
    </row>
    <row r="23" spans="1:60" ht="19.5" customHeight="1" thickTop="1" thickBot="1" x14ac:dyDescent="0.2">
      <c r="A23" s="55" t="s">
        <v>56</v>
      </c>
      <c r="B23" s="56">
        <f>SUM(B14:B22)</f>
        <v>138392</v>
      </c>
      <c r="C23" s="57">
        <f>SUM(C14:C22)</f>
        <v>1081</v>
      </c>
      <c r="D23" s="57">
        <f>SUM(D14:D22)</f>
        <v>26089</v>
      </c>
      <c r="E23" s="57">
        <f>SUM(E14:E22)</f>
        <v>29454</v>
      </c>
      <c r="F23" s="58">
        <f>SUM(F14:F22)</f>
        <v>195016</v>
      </c>
      <c r="G23" s="59">
        <f>SUM(G14:G22)</f>
        <v>445190</v>
      </c>
      <c r="H23" s="57">
        <f>SUM(H14:H22)</f>
        <v>374925</v>
      </c>
      <c r="I23" s="60">
        <f>SUM(I14:I22)</f>
        <v>820115</v>
      </c>
      <c r="J23" s="59">
        <f>SUM(J14:J22)</f>
        <v>30</v>
      </c>
      <c r="K23" s="57">
        <f>SUM(K14:K22)</f>
        <v>7063</v>
      </c>
      <c r="L23" s="60">
        <f>SUM(L14:L22)</f>
        <v>7093</v>
      </c>
      <c r="M23" s="62">
        <f>SUM(M14:M22)</f>
        <v>1157</v>
      </c>
      <c r="N23" s="63">
        <f>SUM(N14:N22)</f>
        <v>54</v>
      </c>
      <c r="O23" s="63">
        <f>SUM(O14:O22)</f>
        <v>22</v>
      </c>
      <c r="P23" s="63">
        <f>SUM(P14:P22)</f>
        <v>401</v>
      </c>
      <c r="Q23" s="64">
        <f>SUM(Q14:Q22)</f>
        <v>1958</v>
      </c>
      <c r="R23" s="57">
        <f>SUM(R14:R22)</f>
        <v>5555</v>
      </c>
      <c r="S23" s="58">
        <f>SUM(S14:S22)</f>
        <v>7513</v>
      </c>
      <c r="T23" s="64">
        <f>SUM(T14:T22)</f>
        <v>438156</v>
      </c>
      <c r="U23" s="57">
        <f>SUM(U14:U22)</f>
        <v>133006</v>
      </c>
      <c r="V23" s="63">
        <f>SUM(V14:V22)</f>
        <v>42473</v>
      </c>
      <c r="W23" s="60">
        <f>SUM(W14:W22)</f>
        <v>57381</v>
      </c>
      <c r="X23" s="64">
        <f>SUM(X14:X22)</f>
        <v>10513</v>
      </c>
      <c r="Y23" s="57">
        <f>SUM(Y14:Y22)</f>
        <v>2312</v>
      </c>
      <c r="Z23" s="57">
        <f>SUM(Z14:Z22)</f>
        <v>0</v>
      </c>
      <c r="AA23" s="65">
        <f>SUM(AA14:AA22)</f>
        <v>1</v>
      </c>
      <c r="AB23" s="66">
        <f>SUM(AB14:AB22)</f>
        <v>12826</v>
      </c>
      <c r="AC23" s="67">
        <f>SUM(AC14:AC22)</f>
        <v>12728</v>
      </c>
      <c r="AD23" s="68">
        <f>SUM(AD14:AD22)</f>
        <v>4860</v>
      </c>
      <c r="AE23" s="69">
        <f>SUM(AE14:AE22)</f>
        <v>152</v>
      </c>
      <c r="AF23" s="68">
        <f>SUM(AF14:AF22)</f>
        <v>179219</v>
      </c>
      <c r="AG23" s="63">
        <f>SUM(AG14:AG22)</f>
        <v>172955</v>
      </c>
      <c r="AH23" s="63">
        <f>SUM(AH14:AH22)</f>
        <v>6147</v>
      </c>
      <c r="AI23" s="63">
        <f>SUM(AI14:AI22)</f>
        <v>2719</v>
      </c>
      <c r="AJ23" s="63">
        <f>SUM(AJ14:AJ22)</f>
        <v>21</v>
      </c>
      <c r="AK23" s="63">
        <f>SUM(AK14:AK22)</f>
        <v>1</v>
      </c>
      <c r="AL23" s="69">
        <f>SUM(AL14:AL22)</f>
        <v>59</v>
      </c>
      <c r="AM23" s="68">
        <f>SUM(AM14:AM22)</f>
        <v>69766</v>
      </c>
      <c r="AN23" s="63">
        <f>SUM(AN14:AN22)</f>
        <v>32861</v>
      </c>
      <c r="AO23" s="63">
        <f>SUM(AO14:AO22)</f>
        <v>1</v>
      </c>
      <c r="AP23" s="63">
        <f>SUM(AP14:AP22)</f>
        <v>0</v>
      </c>
      <c r="AQ23" s="63">
        <f>SUM(AQ14:AQ22)</f>
        <v>417</v>
      </c>
      <c r="AR23" s="63">
        <f>SUM(AR14:AR22)</f>
        <v>20</v>
      </c>
      <c r="AS23" s="70">
        <f>SUM(AS14:AS22)</f>
        <v>0</v>
      </c>
      <c r="AT23" s="61">
        <v>1027525</v>
      </c>
      <c r="AU23" s="71">
        <v>1753183</v>
      </c>
      <c r="AV23" s="61">
        <v>413680</v>
      </c>
      <c r="AW23" s="62">
        <v>1302</v>
      </c>
      <c r="AX23" s="72">
        <v>409631</v>
      </c>
      <c r="AY23" s="197">
        <v>139694</v>
      </c>
      <c r="AZ23" s="63">
        <v>1081</v>
      </c>
      <c r="BA23" s="198">
        <v>140775</v>
      </c>
      <c r="BB23" s="73">
        <v>854821</v>
      </c>
      <c r="BC23" s="74">
        <v>374925</v>
      </c>
      <c r="BD23" s="75">
        <v>1229746</v>
      </c>
      <c r="BE23" s="61">
        <v>1438458</v>
      </c>
      <c r="BF23" s="71">
        <v>2164116</v>
      </c>
      <c r="BG23" s="76">
        <v>0.69511996786328234</v>
      </c>
      <c r="BH23" s="2"/>
    </row>
    <row r="24" spans="1:60" ht="19.5" customHeight="1" thickTop="1" x14ac:dyDescent="0.15">
      <c r="A24" s="15" t="s">
        <v>66</v>
      </c>
      <c r="B24" s="16">
        <v>20777</v>
      </c>
      <c r="C24" s="17">
        <v>22</v>
      </c>
      <c r="D24" s="17">
        <v>3595</v>
      </c>
      <c r="E24" s="17">
        <v>4714</v>
      </c>
      <c r="F24" s="18">
        <f>SUM(B24:E24)</f>
        <v>29108</v>
      </c>
      <c r="G24" s="19">
        <v>57076</v>
      </c>
      <c r="H24" s="17">
        <v>69606</v>
      </c>
      <c r="I24" s="20">
        <f>SUM(G24:H24)</f>
        <v>126682</v>
      </c>
      <c r="J24" s="19">
        <v>3</v>
      </c>
      <c r="K24" s="17">
        <v>1068</v>
      </c>
      <c r="L24" s="20">
        <f>SUM(J24:K24)</f>
        <v>1071</v>
      </c>
      <c r="M24" s="21">
        <v>196</v>
      </c>
      <c r="N24" s="22">
        <v>4</v>
      </c>
      <c r="O24" s="22">
        <v>0</v>
      </c>
      <c r="P24" s="22">
        <v>44</v>
      </c>
      <c r="Q24" s="23">
        <v>314</v>
      </c>
      <c r="R24" s="17">
        <v>1089</v>
      </c>
      <c r="S24" s="18">
        <f>SUM(Q24:R24)</f>
        <v>1403</v>
      </c>
      <c r="T24" s="23">
        <v>73954</v>
      </c>
      <c r="U24" s="17">
        <v>21818</v>
      </c>
      <c r="V24" s="22">
        <v>0</v>
      </c>
      <c r="W24" s="20">
        <v>9204</v>
      </c>
      <c r="X24" s="23">
        <v>2001</v>
      </c>
      <c r="Y24" s="17">
        <v>433</v>
      </c>
      <c r="Z24" s="17">
        <v>0</v>
      </c>
      <c r="AA24" s="25">
        <v>1</v>
      </c>
      <c r="AB24" s="26">
        <f>SUM(X24:AA24)</f>
        <v>2435</v>
      </c>
      <c r="AC24" s="27">
        <v>8627</v>
      </c>
      <c r="AD24" s="28">
        <v>262</v>
      </c>
      <c r="AE24" s="29">
        <v>62</v>
      </c>
      <c r="AF24" s="28">
        <v>27644</v>
      </c>
      <c r="AG24" s="22">
        <v>27296</v>
      </c>
      <c r="AH24" s="22">
        <v>339</v>
      </c>
      <c r="AI24" s="22">
        <v>112</v>
      </c>
      <c r="AJ24" s="22">
        <v>0</v>
      </c>
      <c r="AK24" s="22">
        <v>0</v>
      </c>
      <c r="AL24" s="29">
        <v>4</v>
      </c>
      <c r="AM24" s="28">
        <v>13429</v>
      </c>
      <c r="AN24" s="22">
        <v>6245</v>
      </c>
      <c r="AO24" s="22">
        <v>0</v>
      </c>
      <c r="AP24" s="22">
        <v>0</v>
      </c>
      <c r="AQ24" s="22">
        <v>146</v>
      </c>
      <c r="AR24" s="22">
        <v>20</v>
      </c>
      <c r="AS24" s="32">
        <v>0</v>
      </c>
      <c r="AT24" s="33">
        <v>157837</v>
      </c>
      <c r="AU24" s="34">
        <v>285819</v>
      </c>
      <c r="AV24" s="35">
        <v>75606</v>
      </c>
      <c r="AW24" s="21">
        <v>0</v>
      </c>
      <c r="AX24" s="47">
        <v>74894</v>
      </c>
      <c r="AY24" s="195">
        <v>20777</v>
      </c>
      <c r="AZ24" s="22">
        <v>22</v>
      </c>
      <c r="BA24" s="196">
        <v>20799</v>
      </c>
      <c r="BB24" s="37">
        <v>131970</v>
      </c>
      <c r="BC24" s="38">
        <v>69606</v>
      </c>
      <c r="BD24" s="39">
        <v>201576</v>
      </c>
      <c r="BE24" s="33">
        <v>232731</v>
      </c>
      <c r="BF24" s="78">
        <v>360713</v>
      </c>
      <c r="BG24" s="79">
        <v>0.65469103464698175</v>
      </c>
      <c r="BH24" s="2"/>
    </row>
    <row r="25" spans="1:60" ht="19.5" customHeight="1" x14ac:dyDescent="0.15">
      <c r="A25" s="15" t="s">
        <v>67</v>
      </c>
      <c r="B25" s="16">
        <v>22272</v>
      </c>
      <c r="C25" s="17">
        <v>26</v>
      </c>
      <c r="D25" s="17">
        <v>4145</v>
      </c>
      <c r="E25" s="17">
        <v>6001</v>
      </c>
      <c r="F25" s="18">
        <f>SUM(B25:E25)</f>
        <v>32444</v>
      </c>
      <c r="G25" s="19">
        <v>43284</v>
      </c>
      <c r="H25" s="17">
        <v>71222</v>
      </c>
      <c r="I25" s="20">
        <f>SUM(G25:H25)</f>
        <v>114506</v>
      </c>
      <c r="J25" s="19">
        <v>45</v>
      </c>
      <c r="K25" s="17">
        <v>1879</v>
      </c>
      <c r="L25" s="20">
        <f>SUM(J25:K25)</f>
        <v>1924</v>
      </c>
      <c r="M25" s="21">
        <v>215</v>
      </c>
      <c r="N25" s="22">
        <v>10</v>
      </c>
      <c r="O25" s="22">
        <v>5</v>
      </c>
      <c r="P25" s="22">
        <v>64</v>
      </c>
      <c r="Q25" s="23">
        <v>410</v>
      </c>
      <c r="R25" s="17">
        <v>1829</v>
      </c>
      <c r="S25" s="18">
        <f>SUM(Q25:R25)</f>
        <v>2239</v>
      </c>
      <c r="T25" s="23">
        <v>76990</v>
      </c>
      <c r="U25" s="17">
        <v>34334</v>
      </c>
      <c r="V25" s="22">
        <v>6409</v>
      </c>
      <c r="W25" s="20">
        <v>8062</v>
      </c>
      <c r="X25" s="23">
        <v>2292</v>
      </c>
      <c r="Y25" s="17">
        <v>453</v>
      </c>
      <c r="Z25" s="17">
        <v>0</v>
      </c>
      <c r="AA25" s="25">
        <v>1</v>
      </c>
      <c r="AB25" s="26">
        <f>SUM(X25:AA25)</f>
        <v>2746</v>
      </c>
      <c r="AC25" s="27">
        <v>2222</v>
      </c>
      <c r="AD25" s="28">
        <v>190</v>
      </c>
      <c r="AE25" s="29">
        <v>42</v>
      </c>
      <c r="AF25" s="28">
        <v>25300</v>
      </c>
      <c r="AG25" s="22">
        <v>25096</v>
      </c>
      <c r="AH25" s="22">
        <v>132</v>
      </c>
      <c r="AI25" s="22">
        <v>37</v>
      </c>
      <c r="AJ25" s="22">
        <v>4</v>
      </c>
      <c r="AK25" s="22">
        <v>0</v>
      </c>
      <c r="AL25" s="29">
        <v>56</v>
      </c>
      <c r="AM25" s="28">
        <v>2011</v>
      </c>
      <c r="AN25" s="22">
        <v>1035</v>
      </c>
      <c r="AO25" s="22">
        <v>0</v>
      </c>
      <c r="AP25" s="22">
        <v>0</v>
      </c>
      <c r="AQ25" s="22">
        <v>1305</v>
      </c>
      <c r="AR25" s="22">
        <v>135</v>
      </c>
      <c r="AS25" s="32">
        <v>0</v>
      </c>
      <c r="AT25" s="41">
        <v>150031</v>
      </c>
      <c r="AU25" s="45">
        <v>263211</v>
      </c>
      <c r="AV25" s="46">
        <v>79343</v>
      </c>
      <c r="AW25" s="21">
        <v>0</v>
      </c>
      <c r="AX25" s="47">
        <v>43046</v>
      </c>
      <c r="AY25" s="195">
        <v>22272</v>
      </c>
      <c r="AZ25" s="22">
        <v>26</v>
      </c>
      <c r="BA25" s="196">
        <v>22298</v>
      </c>
      <c r="BB25" s="37">
        <v>86330</v>
      </c>
      <c r="BC25" s="38">
        <v>71222</v>
      </c>
      <c r="BD25" s="39">
        <v>157552</v>
      </c>
      <c r="BE25" s="33">
        <v>193077</v>
      </c>
      <c r="BF25" s="48">
        <v>306257</v>
      </c>
      <c r="BG25" s="40">
        <v>0.54794607494668424</v>
      </c>
      <c r="BH25" s="2"/>
    </row>
    <row r="26" spans="1:60" ht="19.5" customHeight="1" x14ac:dyDescent="0.15">
      <c r="A26" s="15" t="s">
        <v>68</v>
      </c>
      <c r="B26" s="16">
        <v>20621</v>
      </c>
      <c r="C26" s="17">
        <v>107</v>
      </c>
      <c r="D26" s="17">
        <v>4286</v>
      </c>
      <c r="E26" s="17">
        <v>4415</v>
      </c>
      <c r="F26" s="18">
        <f>SUM(B26:E26)</f>
        <v>29429</v>
      </c>
      <c r="G26" s="19">
        <v>57285</v>
      </c>
      <c r="H26" s="17">
        <v>64033</v>
      </c>
      <c r="I26" s="20">
        <f>SUM(G26:H26)</f>
        <v>121318</v>
      </c>
      <c r="J26" s="19">
        <v>6</v>
      </c>
      <c r="K26" s="17">
        <v>1095</v>
      </c>
      <c r="L26" s="20">
        <f>SUM(J26:K26)</f>
        <v>1101</v>
      </c>
      <c r="M26" s="21">
        <v>208</v>
      </c>
      <c r="N26" s="22">
        <v>6</v>
      </c>
      <c r="O26" s="22">
        <v>0</v>
      </c>
      <c r="P26" s="22">
        <v>50</v>
      </c>
      <c r="Q26" s="23">
        <v>391</v>
      </c>
      <c r="R26" s="17">
        <v>784</v>
      </c>
      <c r="S26" s="18">
        <f>SUM(Q26:R26)</f>
        <v>1175</v>
      </c>
      <c r="T26" s="23">
        <v>65191</v>
      </c>
      <c r="U26" s="17">
        <v>21126</v>
      </c>
      <c r="V26" s="22">
        <v>2958</v>
      </c>
      <c r="W26" s="20">
        <v>8500</v>
      </c>
      <c r="X26" s="23">
        <v>1607</v>
      </c>
      <c r="Y26" s="17">
        <v>320</v>
      </c>
      <c r="Z26" s="17">
        <v>0</v>
      </c>
      <c r="AA26" s="25">
        <v>0</v>
      </c>
      <c r="AB26" s="26">
        <f>SUM(X26:AA26)</f>
        <v>1927</v>
      </c>
      <c r="AC26" s="27">
        <v>1738</v>
      </c>
      <c r="AD26" s="28">
        <v>383</v>
      </c>
      <c r="AE26" s="29">
        <v>53</v>
      </c>
      <c r="AF26" s="28">
        <v>23901</v>
      </c>
      <c r="AG26" s="22">
        <v>23334</v>
      </c>
      <c r="AH26" s="22">
        <v>553</v>
      </c>
      <c r="AI26" s="22">
        <v>232</v>
      </c>
      <c r="AJ26" s="22">
        <v>0</v>
      </c>
      <c r="AK26" s="22">
        <v>0</v>
      </c>
      <c r="AL26" s="29">
        <v>14</v>
      </c>
      <c r="AM26" s="28">
        <v>3175</v>
      </c>
      <c r="AN26" s="22">
        <v>1753</v>
      </c>
      <c r="AO26" s="22">
        <v>0</v>
      </c>
      <c r="AP26" s="22">
        <v>0</v>
      </c>
      <c r="AQ26" s="22">
        <v>285</v>
      </c>
      <c r="AR26" s="22">
        <v>9</v>
      </c>
      <c r="AS26" s="32">
        <v>0</v>
      </c>
      <c r="AT26" s="41">
        <v>152787</v>
      </c>
      <c r="AU26" s="45">
        <v>250624</v>
      </c>
      <c r="AV26" s="46">
        <v>69858</v>
      </c>
      <c r="AW26" s="21">
        <v>22</v>
      </c>
      <c r="AX26" s="47">
        <v>70723</v>
      </c>
      <c r="AY26" s="195">
        <v>20643</v>
      </c>
      <c r="AZ26" s="22">
        <v>107</v>
      </c>
      <c r="BA26" s="196">
        <v>20750</v>
      </c>
      <c r="BB26" s="37">
        <v>128008</v>
      </c>
      <c r="BC26" s="38">
        <v>64033</v>
      </c>
      <c r="BD26" s="39">
        <v>192041</v>
      </c>
      <c r="BE26" s="33">
        <v>223532</v>
      </c>
      <c r="BF26" s="48">
        <v>321369</v>
      </c>
      <c r="BG26" s="40">
        <v>0.66656599372009107</v>
      </c>
      <c r="BH26" s="2"/>
    </row>
    <row r="27" spans="1:60" ht="19.5" customHeight="1" x14ac:dyDescent="0.15">
      <c r="A27" s="15" t="s">
        <v>69</v>
      </c>
      <c r="B27" s="16">
        <v>10346</v>
      </c>
      <c r="C27" s="17">
        <v>33</v>
      </c>
      <c r="D27" s="17">
        <v>1524</v>
      </c>
      <c r="E27" s="17">
        <v>1780</v>
      </c>
      <c r="F27" s="18">
        <f>SUM(B27:E27)</f>
        <v>13683</v>
      </c>
      <c r="G27" s="19">
        <v>38062</v>
      </c>
      <c r="H27" s="17">
        <v>45744</v>
      </c>
      <c r="I27" s="20">
        <f>SUM(G27:H27)</f>
        <v>83806</v>
      </c>
      <c r="J27" s="19">
        <v>79</v>
      </c>
      <c r="K27" s="17">
        <v>1389</v>
      </c>
      <c r="L27" s="20">
        <f>SUM(J27:K27)</f>
        <v>1468</v>
      </c>
      <c r="M27" s="21">
        <v>74</v>
      </c>
      <c r="N27" s="22">
        <v>5</v>
      </c>
      <c r="O27" s="22">
        <v>0</v>
      </c>
      <c r="P27" s="22">
        <v>22</v>
      </c>
      <c r="Q27" s="23">
        <v>172</v>
      </c>
      <c r="R27" s="17">
        <v>609</v>
      </c>
      <c r="S27" s="18">
        <f>SUM(Q27:R27)</f>
        <v>781</v>
      </c>
      <c r="T27" s="23">
        <v>33488</v>
      </c>
      <c r="U27" s="17">
        <v>16024</v>
      </c>
      <c r="V27" s="22">
        <v>0</v>
      </c>
      <c r="W27" s="20">
        <v>3409</v>
      </c>
      <c r="X27" s="23">
        <v>778</v>
      </c>
      <c r="Y27" s="17">
        <v>227</v>
      </c>
      <c r="Z27" s="17">
        <v>0</v>
      </c>
      <c r="AA27" s="25">
        <v>0</v>
      </c>
      <c r="AB27" s="26">
        <f>SUM(X27:AA27)</f>
        <v>1005</v>
      </c>
      <c r="AC27" s="27">
        <v>3048</v>
      </c>
      <c r="AD27" s="28">
        <v>76</v>
      </c>
      <c r="AE27" s="29">
        <v>63</v>
      </c>
      <c r="AF27" s="28">
        <v>12606</v>
      </c>
      <c r="AG27" s="22">
        <v>12530</v>
      </c>
      <c r="AH27" s="22">
        <v>61</v>
      </c>
      <c r="AI27" s="22">
        <v>24</v>
      </c>
      <c r="AJ27" s="22">
        <v>1</v>
      </c>
      <c r="AK27" s="22">
        <v>0</v>
      </c>
      <c r="AL27" s="29">
        <v>5</v>
      </c>
      <c r="AM27" s="28">
        <v>9795</v>
      </c>
      <c r="AN27" s="22">
        <v>4721</v>
      </c>
      <c r="AO27" s="22">
        <v>0</v>
      </c>
      <c r="AP27" s="22">
        <v>0</v>
      </c>
      <c r="AQ27" s="22">
        <v>785</v>
      </c>
      <c r="AR27" s="22">
        <v>87</v>
      </c>
      <c r="AS27" s="32">
        <v>0</v>
      </c>
      <c r="AT27" s="41">
        <v>99796</v>
      </c>
      <c r="AU27" s="45">
        <v>161530</v>
      </c>
      <c r="AV27" s="46">
        <v>49020</v>
      </c>
      <c r="AW27" s="21">
        <v>9</v>
      </c>
      <c r="AX27" s="47">
        <v>15298</v>
      </c>
      <c r="AY27" s="195">
        <v>10355</v>
      </c>
      <c r="AZ27" s="22">
        <v>33</v>
      </c>
      <c r="BA27" s="196">
        <v>10388</v>
      </c>
      <c r="BB27" s="37">
        <v>53360</v>
      </c>
      <c r="BC27" s="38">
        <v>45744</v>
      </c>
      <c r="BD27" s="39">
        <v>99104</v>
      </c>
      <c r="BE27" s="33">
        <v>115103</v>
      </c>
      <c r="BF27" s="48">
        <v>176837</v>
      </c>
      <c r="BG27" s="40">
        <v>0.53842428156280275</v>
      </c>
      <c r="BH27" s="2"/>
    </row>
    <row r="28" spans="1:60" ht="19.5" customHeight="1" x14ac:dyDescent="0.15">
      <c r="A28" s="15" t="s">
        <v>70</v>
      </c>
      <c r="B28" s="16">
        <v>37921</v>
      </c>
      <c r="C28" s="17">
        <v>349</v>
      </c>
      <c r="D28" s="17">
        <v>4529</v>
      </c>
      <c r="E28" s="17">
        <v>7412</v>
      </c>
      <c r="F28" s="18">
        <f>SUM(B28:E28)</f>
        <v>50211</v>
      </c>
      <c r="G28" s="19">
        <v>51677</v>
      </c>
      <c r="H28" s="17">
        <v>93101</v>
      </c>
      <c r="I28" s="20">
        <f>SUM(G28:H28)</f>
        <v>144778</v>
      </c>
      <c r="J28" s="19">
        <v>67</v>
      </c>
      <c r="K28" s="17">
        <v>1943</v>
      </c>
      <c r="L28" s="20">
        <f>SUM(J28:K28)</f>
        <v>2010</v>
      </c>
      <c r="M28" s="21">
        <v>324</v>
      </c>
      <c r="N28" s="22">
        <v>5</v>
      </c>
      <c r="O28" s="22">
        <v>0</v>
      </c>
      <c r="P28" s="22">
        <v>91</v>
      </c>
      <c r="Q28" s="23">
        <v>379</v>
      </c>
      <c r="R28" s="17">
        <v>2247</v>
      </c>
      <c r="S28" s="18">
        <f>SUM(Q28:R28)</f>
        <v>2626</v>
      </c>
      <c r="T28" s="23">
        <v>106958</v>
      </c>
      <c r="U28" s="17">
        <v>44960</v>
      </c>
      <c r="V28" s="22">
        <v>19694</v>
      </c>
      <c r="W28" s="20">
        <v>9900</v>
      </c>
      <c r="X28" s="23">
        <v>2675</v>
      </c>
      <c r="Y28" s="17">
        <v>594</v>
      </c>
      <c r="Z28" s="17">
        <v>2</v>
      </c>
      <c r="AA28" s="25">
        <v>0</v>
      </c>
      <c r="AB28" s="26">
        <f>SUM(X28:AA28)</f>
        <v>3271</v>
      </c>
      <c r="AC28" s="27">
        <v>1177</v>
      </c>
      <c r="AD28" s="28">
        <v>489</v>
      </c>
      <c r="AE28" s="29">
        <v>57</v>
      </c>
      <c r="AF28" s="28">
        <v>39745</v>
      </c>
      <c r="AG28" s="22">
        <v>39296</v>
      </c>
      <c r="AH28" s="22">
        <v>400</v>
      </c>
      <c r="AI28" s="22">
        <v>195</v>
      </c>
      <c r="AJ28" s="22">
        <v>1</v>
      </c>
      <c r="AK28" s="22">
        <v>0</v>
      </c>
      <c r="AL28" s="29">
        <v>32</v>
      </c>
      <c r="AM28" s="28">
        <v>16275</v>
      </c>
      <c r="AN28" s="22">
        <v>6967</v>
      </c>
      <c r="AO28" s="22">
        <v>0</v>
      </c>
      <c r="AP28" s="22">
        <v>0</v>
      </c>
      <c r="AQ28" s="22">
        <v>554</v>
      </c>
      <c r="AR28" s="22">
        <v>55</v>
      </c>
      <c r="AS28" s="32">
        <v>0</v>
      </c>
      <c r="AT28" s="41">
        <v>198601</v>
      </c>
      <c r="AU28" s="45">
        <v>369808</v>
      </c>
      <c r="AV28" s="46">
        <v>103129</v>
      </c>
      <c r="AW28" s="21">
        <v>218</v>
      </c>
      <c r="AX28" s="47">
        <v>112126</v>
      </c>
      <c r="AY28" s="195">
        <v>38139</v>
      </c>
      <c r="AZ28" s="22">
        <v>349</v>
      </c>
      <c r="BA28" s="196">
        <v>38488</v>
      </c>
      <c r="BB28" s="37">
        <v>163803</v>
      </c>
      <c r="BC28" s="38">
        <v>93101</v>
      </c>
      <c r="BD28" s="39">
        <v>256904</v>
      </c>
      <c r="BE28" s="33">
        <v>310945</v>
      </c>
      <c r="BF28" s="48">
        <v>482152</v>
      </c>
      <c r="BG28" s="40">
        <v>0.63760392987263725</v>
      </c>
      <c r="BH28" s="2"/>
    </row>
    <row r="29" spans="1:60" ht="19.5" customHeight="1" x14ac:dyDescent="0.15">
      <c r="A29" s="15" t="s">
        <v>71</v>
      </c>
      <c r="B29" s="16">
        <v>25369</v>
      </c>
      <c r="C29" s="17">
        <v>128</v>
      </c>
      <c r="D29" s="17">
        <v>2544</v>
      </c>
      <c r="E29" s="17">
        <v>2637</v>
      </c>
      <c r="F29" s="18">
        <f>SUM(B29:E29)</f>
        <v>30678</v>
      </c>
      <c r="G29" s="19">
        <v>33553</v>
      </c>
      <c r="H29" s="17">
        <v>44092</v>
      </c>
      <c r="I29" s="20">
        <f>SUM(G29:H29)</f>
        <v>77645</v>
      </c>
      <c r="J29" s="19">
        <v>15</v>
      </c>
      <c r="K29" s="17">
        <v>2764</v>
      </c>
      <c r="L29" s="20">
        <f>SUM(J29:K29)</f>
        <v>2779</v>
      </c>
      <c r="M29" s="21">
        <v>180</v>
      </c>
      <c r="N29" s="22">
        <v>20</v>
      </c>
      <c r="O29" s="22">
        <v>6</v>
      </c>
      <c r="P29" s="22">
        <v>61</v>
      </c>
      <c r="Q29" s="23">
        <v>331</v>
      </c>
      <c r="R29" s="17">
        <v>2768</v>
      </c>
      <c r="S29" s="18">
        <f>SUM(Q29:R29)</f>
        <v>3099</v>
      </c>
      <c r="T29" s="23">
        <v>90965</v>
      </c>
      <c r="U29" s="17">
        <v>58512</v>
      </c>
      <c r="V29" s="22">
        <v>3510</v>
      </c>
      <c r="W29" s="20">
        <v>6631</v>
      </c>
      <c r="X29" s="23">
        <v>1394</v>
      </c>
      <c r="Y29" s="17">
        <v>385</v>
      </c>
      <c r="Z29" s="17">
        <v>0</v>
      </c>
      <c r="AA29" s="25">
        <v>2</v>
      </c>
      <c r="AB29" s="26">
        <f>SUM(X29:AA29)</f>
        <v>1781</v>
      </c>
      <c r="AC29" s="27">
        <v>7141</v>
      </c>
      <c r="AD29" s="28">
        <v>252</v>
      </c>
      <c r="AE29" s="29">
        <v>34</v>
      </c>
      <c r="AF29" s="28">
        <v>40031</v>
      </c>
      <c r="AG29" s="22">
        <v>39475</v>
      </c>
      <c r="AH29" s="22">
        <v>463</v>
      </c>
      <c r="AI29" s="22">
        <v>162</v>
      </c>
      <c r="AJ29" s="22">
        <v>0</v>
      </c>
      <c r="AK29" s="22">
        <v>0</v>
      </c>
      <c r="AL29" s="29">
        <v>88</v>
      </c>
      <c r="AM29" s="28">
        <v>16752</v>
      </c>
      <c r="AN29" s="22">
        <v>13296</v>
      </c>
      <c r="AO29" s="22">
        <v>1</v>
      </c>
      <c r="AP29" s="22">
        <v>0</v>
      </c>
      <c r="AQ29" s="22">
        <v>954</v>
      </c>
      <c r="AR29" s="22">
        <v>143</v>
      </c>
      <c r="AS29" s="32">
        <v>0</v>
      </c>
      <c r="AT29" s="41">
        <v>111834</v>
      </c>
      <c r="AU29" s="45">
        <v>272987</v>
      </c>
      <c r="AV29" s="46">
        <v>49801</v>
      </c>
      <c r="AW29" s="21">
        <v>37</v>
      </c>
      <c r="AX29" s="47">
        <v>58518</v>
      </c>
      <c r="AY29" s="195">
        <v>25406</v>
      </c>
      <c r="AZ29" s="22">
        <v>128</v>
      </c>
      <c r="BA29" s="196">
        <v>25534</v>
      </c>
      <c r="BB29" s="37">
        <v>92071</v>
      </c>
      <c r="BC29" s="38">
        <v>44092</v>
      </c>
      <c r="BD29" s="39">
        <v>136163</v>
      </c>
      <c r="BE29" s="33">
        <v>170389</v>
      </c>
      <c r="BF29" s="48">
        <v>331542</v>
      </c>
      <c r="BG29" s="40">
        <v>0.67618222277711271</v>
      </c>
      <c r="BH29" s="2"/>
    </row>
    <row r="30" spans="1:60" ht="19.5" customHeight="1" x14ac:dyDescent="0.15">
      <c r="A30" s="15" t="s">
        <v>72</v>
      </c>
      <c r="B30" s="16">
        <v>16001</v>
      </c>
      <c r="C30" s="17">
        <v>47</v>
      </c>
      <c r="D30" s="17">
        <v>1770</v>
      </c>
      <c r="E30" s="17">
        <v>2517</v>
      </c>
      <c r="F30" s="18">
        <f>SUM(B30:E30)</f>
        <v>20335</v>
      </c>
      <c r="G30" s="19">
        <v>30169</v>
      </c>
      <c r="H30" s="17">
        <v>40816</v>
      </c>
      <c r="I30" s="20">
        <f>SUM(G30:H30)</f>
        <v>70985</v>
      </c>
      <c r="J30" s="19">
        <v>9</v>
      </c>
      <c r="K30" s="17">
        <v>3769</v>
      </c>
      <c r="L30" s="20">
        <f>SUM(J30:K30)</f>
        <v>3778</v>
      </c>
      <c r="M30" s="21">
        <v>137</v>
      </c>
      <c r="N30" s="22">
        <v>9</v>
      </c>
      <c r="O30" s="22">
        <v>1</v>
      </c>
      <c r="P30" s="22">
        <v>44</v>
      </c>
      <c r="Q30" s="23">
        <v>235</v>
      </c>
      <c r="R30" s="17">
        <v>2140</v>
      </c>
      <c r="S30" s="18">
        <f>SUM(Q30:R30)</f>
        <v>2375</v>
      </c>
      <c r="T30" s="23">
        <v>49959</v>
      </c>
      <c r="U30" s="17">
        <v>28839</v>
      </c>
      <c r="V30" s="22">
        <v>3237</v>
      </c>
      <c r="W30" s="20">
        <v>3970</v>
      </c>
      <c r="X30" s="23">
        <v>981</v>
      </c>
      <c r="Y30" s="17">
        <v>267</v>
      </c>
      <c r="Z30" s="17">
        <v>0</v>
      </c>
      <c r="AA30" s="25">
        <v>0</v>
      </c>
      <c r="AB30" s="26">
        <f>SUM(X30:AA30)</f>
        <v>1248</v>
      </c>
      <c r="AC30" s="27">
        <v>3711</v>
      </c>
      <c r="AD30" s="28">
        <v>556</v>
      </c>
      <c r="AE30" s="29">
        <v>102</v>
      </c>
      <c r="AF30" s="28">
        <v>16571</v>
      </c>
      <c r="AG30" s="22">
        <v>15968</v>
      </c>
      <c r="AH30" s="22">
        <v>566</v>
      </c>
      <c r="AI30" s="22">
        <v>248</v>
      </c>
      <c r="AJ30" s="22">
        <v>0</v>
      </c>
      <c r="AK30" s="22">
        <v>0</v>
      </c>
      <c r="AL30" s="29">
        <v>29</v>
      </c>
      <c r="AM30" s="28">
        <v>5001</v>
      </c>
      <c r="AN30" s="22">
        <v>2826</v>
      </c>
      <c r="AO30" s="22">
        <v>1</v>
      </c>
      <c r="AP30" s="22">
        <v>0</v>
      </c>
      <c r="AQ30" s="22">
        <v>1160</v>
      </c>
      <c r="AR30" s="22">
        <v>116</v>
      </c>
      <c r="AS30" s="32">
        <v>0</v>
      </c>
      <c r="AT30" s="41">
        <v>95968</v>
      </c>
      <c r="AU30" s="45">
        <v>176768</v>
      </c>
      <c r="AV30" s="46">
        <v>47286</v>
      </c>
      <c r="AW30" s="21">
        <v>25</v>
      </c>
      <c r="AX30" s="47">
        <v>30425</v>
      </c>
      <c r="AY30" s="195">
        <v>16026</v>
      </c>
      <c r="AZ30" s="22">
        <v>47</v>
      </c>
      <c r="BA30" s="196">
        <v>16073</v>
      </c>
      <c r="BB30" s="37">
        <v>60594</v>
      </c>
      <c r="BC30" s="38">
        <v>40816</v>
      </c>
      <c r="BD30" s="39">
        <v>101410</v>
      </c>
      <c r="BE30" s="33">
        <v>126418</v>
      </c>
      <c r="BF30" s="48">
        <v>207218</v>
      </c>
      <c r="BG30" s="40">
        <v>0.59751503796469774</v>
      </c>
      <c r="BH30" s="2"/>
    </row>
    <row r="31" spans="1:60" ht="19.5" customHeight="1" x14ac:dyDescent="0.15">
      <c r="A31" s="15" t="s">
        <v>73</v>
      </c>
      <c r="B31" s="16">
        <v>22862</v>
      </c>
      <c r="C31" s="17">
        <v>81</v>
      </c>
      <c r="D31" s="17">
        <v>2920</v>
      </c>
      <c r="E31" s="17">
        <v>4028</v>
      </c>
      <c r="F31" s="18">
        <f>SUM(B31:E31)</f>
        <v>29891</v>
      </c>
      <c r="G31" s="19">
        <v>31185</v>
      </c>
      <c r="H31" s="17">
        <v>41701</v>
      </c>
      <c r="I31" s="20">
        <f>SUM(G31:H31)</f>
        <v>72886</v>
      </c>
      <c r="J31" s="19">
        <v>12</v>
      </c>
      <c r="K31" s="17">
        <v>1806</v>
      </c>
      <c r="L31" s="20">
        <f>SUM(J31:K31)</f>
        <v>1818</v>
      </c>
      <c r="M31" s="21">
        <v>175</v>
      </c>
      <c r="N31" s="22">
        <v>20</v>
      </c>
      <c r="O31" s="22">
        <v>1</v>
      </c>
      <c r="P31" s="22">
        <v>62</v>
      </c>
      <c r="Q31" s="23">
        <v>275</v>
      </c>
      <c r="R31" s="17">
        <v>1653</v>
      </c>
      <c r="S31" s="18">
        <f>SUM(Q31:R31)</f>
        <v>1928</v>
      </c>
      <c r="T31" s="23">
        <v>66939</v>
      </c>
      <c r="U31" s="17">
        <v>35397</v>
      </c>
      <c r="V31" s="22">
        <v>5833</v>
      </c>
      <c r="W31" s="20">
        <v>5478</v>
      </c>
      <c r="X31" s="23">
        <v>1467</v>
      </c>
      <c r="Y31" s="17">
        <v>390</v>
      </c>
      <c r="Z31" s="17">
        <v>0</v>
      </c>
      <c r="AA31" s="25">
        <v>0</v>
      </c>
      <c r="AB31" s="26">
        <f>SUM(X31:AA31)</f>
        <v>1857</v>
      </c>
      <c r="AC31" s="27">
        <v>5082</v>
      </c>
      <c r="AD31" s="28">
        <v>3609</v>
      </c>
      <c r="AE31" s="29">
        <v>168</v>
      </c>
      <c r="AF31" s="28">
        <v>21376</v>
      </c>
      <c r="AG31" s="22">
        <v>17356</v>
      </c>
      <c r="AH31" s="22">
        <v>3979</v>
      </c>
      <c r="AI31" s="22">
        <v>2384</v>
      </c>
      <c r="AJ31" s="22">
        <v>2</v>
      </c>
      <c r="AK31" s="22">
        <v>0</v>
      </c>
      <c r="AL31" s="29">
        <v>13</v>
      </c>
      <c r="AM31" s="28">
        <v>6809</v>
      </c>
      <c r="AN31" s="22">
        <v>3206</v>
      </c>
      <c r="AO31" s="22">
        <v>0</v>
      </c>
      <c r="AP31" s="22">
        <v>0</v>
      </c>
      <c r="AQ31" s="22">
        <v>429</v>
      </c>
      <c r="AR31" s="22">
        <v>33</v>
      </c>
      <c r="AS31" s="32">
        <v>0</v>
      </c>
      <c r="AT31" s="41">
        <v>105404</v>
      </c>
      <c r="AU31" s="45">
        <v>213634</v>
      </c>
      <c r="AV31" s="46">
        <v>47791</v>
      </c>
      <c r="AW31" s="21">
        <v>24</v>
      </c>
      <c r="AX31" s="47">
        <v>54554</v>
      </c>
      <c r="AY31" s="195">
        <v>22886</v>
      </c>
      <c r="AZ31" s="22">
        <v>81</v>
      </c>
      <c r="BA31" s="196">
        <v>22967</v>
      </c>
      <c r="BB31" s="37">
        <v>85739</v>
      </c>
      <c r="BC31" s="38">
        <v>41701</v>
      </c>
      <c r="BD31" s="39">
        <v>127440</v>
      </c>
      <c r="BE31" s="33">
        <v>159982</v>
      </c>
      <c r="BF31" s="48">
        <v>268212</v>
      </c>
      <c r="BG31" s="40">
        <v>0.67277934714375387</v>
      </c>
      <c r="BH31" s="2"/>
    </row>
    <row r="32" spans="1:60" ht="19.5" customHeight="1" x14ac:dyDescent="0.15">
      <c r="A32" s="15" t="s">
        <v>74</v>
      </c>
      <c r="B32" s="16">
        <v>21102</v>
      </c>
      <c r="C32" s="17">
        <v>107</v>
      </c>
      <c r="D32" s="17">
        <v>2607</v>
      </c>
      <c r="E32" s="17">
        <v>4511</v>
      </c>
      <c r="F32" s="18">
        <f>SUM(B32:E32)</f>
        <v>28327</v>
      </c>
      <c r="G32" s="19">
        <v>42522</v>
      </c>
      <c r="H32" s="17">
        <v>68289</v>
      </c>
      <c r="I32" s="20">
        <f>SUM(G32:H32)</f>
        <v>110811</v>
      </c>
      <c r="J32" s="19">
        <v>23</v>
      </c>
      <c r="K32" s="17">
        <v>2009</v>
      </c>
      <c r="L32" s="20">
        <f>SUM(J32:K32)</f>
        <v>2032</v>
      </c>
      <c r="M32" s="21">
        <v>198</v>
      </c>
      <c r="N32" s="22">
        <v>6</v>
      </c>
      <c r="O32" s="22">
        <v>0</v>
      </c>
      <c r="P32" s="22">
        <v>54</v>
      </c>
      <c r="Q32" s="23">
        <v>331</v>
      </c>
      <c r="R32" s="17">
        <v>1280</v>
      </c>
      <c r="S32" s="18">
        <f>SUM(Q32:R32)</f>
        <v>1611</v>
      </c>
      <c r="T32" s="23">
        <v>62129</v>
      </c>
      <c r="U32" s="17">
        <v>25689</v>
      </c>
      <c r="V32" s="22">
        <v>0</v>
      </c>
      <c r="W32" s="20">
        <v>6245</v>
      </c>
      <c r="X32" s="23">
        <v>1488</v>
      </c>
      <c r="Y32" s="17">
        <v>343</v>
      </c>
      <c r="Z32" s="17">
        <v>0</v>
      </c>
      <c r="AA32" s="25">
        <v>0</v>
      </c>
      <c r="AB32" s="26">
        <f>SUM(X32:AA32)</f>
        <v>1831</v>
      </c>
      <c r="AC32" s="27">
        <v>922</v>
      </c>
      <c r="AD32" s="28">
        <v>373</v>
      </c>
      <c r="AE32" s="29">
        <v>46</v>
      </c>
      <c r="AF32" s="28">
        <v>22327</v>
      </c>
      <c r="AG32" s="22">
        <v>21753</v>
      </c>
      <c r="AH32" s="22">
        <v>499</v>
      </c>
      <c r="AI32" s="22">
        <v>242</v>
      </c>
      <c r="AJ32" s="22">
        <v>0</v>
      </c>
      <c r="AK32" s="22">
        <v>0</v>
      </c>
      <c r="AL32" s="29">
        <v>16</v>
      </c>
      <c r="AM32" s="28">
        <v>4821</v>
      </c>
      <c r="AN32" s="22">
        <v>2884</v>
      </c>
      <c r="AO32" s="22">
        <v>0</v>
      </c>
      <c r="AP32" s="22">
        <v>0</v>
      </c>
      <c r="AQ32" s="22">
        <v>197</v>
      </c>
      <c r="AR32" s="22">
        <v>8</v>
      </c>
      <c r="AS32" s="32">
        <v>0</v>
      </c>
      <c r="AT32" s="41">
        <v>142511</v>
      </c>
      <c r="AU32" s="45">
        <v>236776</v>
      </c>
      <c r="AV32" s="46">
        <v>75114</v>
      </c>
      <c r="AW32" s="21">
        <v>5</v>
      </c>
      <c r="AX32" s="47">
        <v>41277</v>
      </c>
      <c r="AY32" s="195">
        <v>21107</v>
      </c>
      <c r="AZ32" s="22">
        <v>107</v>
      </c>
      <c r="BA32" s="196">
        <v>21214</v>
      </c>
      <c r="BB32" s="37">
        <v>83799</v>
      </c>
      <c r="BC32" s="38">
        <v>68289</v>
      </c>
      <c r="BD32" s="39">
        <v>152088</v>
      </c>
      <c r="BE32" s="33">
        <v>183793</v>
      </c>
      <c r="BF32" s="48">
        <v>278058</v>
      </c>
      <c r="BG32" s="40">
        <v>0.55099021619062649</v>
      </c>
      <c r="BH32" s="2"/>
    </row>
    <row r="33" spans="1:60" ht="19.5" customHeight="1" x14ac:dyDescent="0.15">
      <c r="A33" s="15" t="s">
        <v>75</v>
      </c>
      <c r="B33" s="16">
        <v>26189</v>
      </c>
      <c r="C33" s="17">
        <v>118</v>
      </c>
      <c r="D33" s="17">
        <v>4970</v>
      </c>
      <c r="E33" s="17">
        <v>5253</v>
      </c>
      <c r="F33" s="18">
        <f>SUM(B33:E33)</f>
        <v>36530</v>
      </c>
      <c r="G33" s="19">
        <v>68318</v>
      </c>
      <c r="H33" s="17">
        <v>43099</v>
      </c>
      <c r="I33" s="20">
        <f>SUM(G33:H33)</f>
        <v>111417</v>
      </c>
      <c r="J33" s="19">
        <v>509</v>
      </c>
      <c r="K33" s="17">
        <v>2265</v>
      </c>
      <c r="L33" s="20">
        <f>SUM(J33:K33)</f>
        <v>2774</v>
      </c>
      <c r="M33" s="21">
        <v>169</v>
      </c>
      <c r="N33" s="22">
        <v>16</v>
      </c>
      <c r="O33" s="22">
        <v>0</v>
      </c>
      <c r="P33" s="22">
        <v>63</v>
      </c>
      <c r="Q33" s="23">
        <v>494</v>
      </c>
      <c r="R33" s="17">
        <v>2102</v>
      </c>
      <c r="S33" s="18">
        <f>SUM(Q33:R33)</f>
        <v>2596</v>
      </c>
      <c r="T33" s="23">
        <v>104870</v>
      </c>
      <c r="U33" s="17">
        <v>60997</v>
      </c>
      <c r="V33" s="22">
        <v>6198</v>
      </c>
      <c r="W33" s="20">
        <v>7842</v>
      </c>
      <c r="X33" s="23">
        <v>2250</v>
      </c>
      <c r="Y33" s="17">
        <v>592</v>
      </c>
      <c r="Z33" s="17">
        <v>0</v>
      </c>
      <c r="AA33" s="25">
        <v>0</v>
      </c>
      <c r="AB33" s="26">
        <f>SUM(X33:AA33)</f>
        <v>2842</v>
      </c>
      <c r="AC33" s="27">
        <v>11235</v>
      </c>
      <c r="AD33" s="28">
        <v>345</v>
      </c>
      <c r="AE33" s="29">
        <v>128</v>
      </c>
      <c r="AF33" s="28">
        <v>52995</v>
      </c>
      <c r="AG33" s="22">
        <v>51836</v>
      </c>
      <c r="AH33" s="22">
        <v>552</v>
      </c>
      <c r="AI33" s="22">
        <v>187</v>
      </c>
      <c r="AJ33" s="22">
        <v>0</v>
      </c>
      <c r="AK33" s="22">
        <v>0</v>
      </c>
      <c r="AL33" s="29">
        <v>50</v>
      </c>
      <c r="AM33" s="28">
        <v>23284</v>
      </c>
      <c r="AN33" s="22">
        <v>12443</v>
      </c>
      <c r="AO33" s="22">
        <v>0</v>
      </c>
      <c r="AP33" s="22">
        <v>0</v>
      </c>
      <c r="AQ33" s="22">
        <v>4158</v>
      </c>
      <c r="AR33" s="22">
        <v>202</v>
      </c>
      <c r="AS33" s="32">
        <v>0</v>
      </c>
      <c r="AT33" s="41">
        <v>152022</v>
      </c>
      <c r="AU33" s="45">
        <v>354677</v>
      </c>
      <c r="AV33" s="46">
        <v>50904</v>
      </c>
      <c r="AW33" s="21">
        <v>18</v>
      </c>
      <c r="AX33" s="47">
        <v>122680</v>
      </c>
      <c r="AY33" s="195">
        <v>26207</v>
      </c>
      <c r="AZ33" s="22">
        <v>118</v>
      </c>
      <c r="BA33" s="196">
        <v>26325</v>
      </c>
      <c r="BB33" s="37">
        <v>190998</v>
      </c>
      <c r="BC33" s="38">
        <v>43099</v>
      </c>
      <c r="BD33" s="39">
        <v>234097</v>
      </c>
      <c r="BE33" s="33">
        <v>274720</v>
      </c>
      <c r="BF33" s="48">
        <v>477375</v>
      </c>
      <c r="BG33" s="40">
        <v>0.8158925573587017</v>
      </c>
      <c r="BH33" s="2"/>
    </row>
    <row r="34" spans="1:60" ht="19.5" customHeight="1" x14ac:dyDescent="0.15">
      <c r="A34" s="15" t="s">
        <v>76</v>
      </c>
      <c r="B34" s="16">
        <v>11870</v>
      </c>
      <c r="C34" s="17">
        <v>26</v>
      </c>
      <c r="D34" s="17">
        <v>1768</v>
      </c>
      <c r="E34" s="17">
        <v>2209</v>
      </c>
      <c r="F34" s="18">
        <f>SUM(B34:E34)</f>
        <v>15873</v>
      </c>
      <c r="G34" s="19">
        <v>35703</v>
      </c>
      <c r="H34" s="17">
        <v>31112</v>
      </c>
      <c r="I34" s="20">
        <f>SUM(G34:H34)</f>
        <v>66815</v>
      </c>
      <c r="J34" s="19">
        <v>18</v>
      </c>
      <c r="K34" s="17">
        <v>1681</v>
      </c>
      <c r="L34" s="20">
        <f>SUM(J34:K34)</f>
        <v>1699</v>
      </c>
      <c r="M34" s="21">
        <v>111</v>
      </c>
      <c r="N34" s="22">
        <v>11</v>
      </c>
      <c r="O34" s="22">
        <v>2</v>
      </c>
      <c r="P34" s="22">
        <v>44</v>
      </c>
      <c r="Q34" s="23">
        <v>406</v>
      </c>
      <c r="R34" s="17">
        <v>1426</v>
      </c>
      <c r="S34" s="18">
        <f>SUM(Q34:R34)</f>
        <v>1832</v>
      </c>
      <c r="T34" s="23">
        <v>37438</v>
      </c>
      <c r="U34" s="17">
        <v>23740</v>
      </c>
      <c r="V34" s="22">
        <v>4413</v>
      </c>
      <c r="W34" s="20">
        <v>3143</v>
      </c>
      <c r="X34" s="23">
        <v>926</v>
      </c>
      <c r="Y34" s="17">
        <v>283</v>
      </c>
      <c r="Z34" s="17">
        <v>0</v>
      </c>
      <c r="AA34" s="25">
        <v>0</v>
      </c>
      <c r="AB34" s="26">
        <f>SUM(X34:AA34)</f>
        <v>1209</v>
      </c>
      <c r="AC34" s="27">
        <v>2234</v>
      </c>
      <c r="AD34" s="28">
        <v>106</v>
      </c>
      <c r="AE34" s="29">
        <v>204</v>
      </c>
      <c r="AF34" s="28">
        <v>11581</v>
      </c>
      <c r="AG34" s="22">
        <v>11121</v>
      </c>
      <c r="AH34" s="22">
        <v>169</v>
      </c>
      <c r="AI34" s="22">
        <v>63</v>
      </c>
      <c r="AJ34" s="22">
        <v>0</v>
      </c>
      <c r="AK34" s="22">
        <v>0</v>
      </c>
      <c r="AL34" s="29">
        <v>98</v>
      </c>
      <c r="AM34" s="28">
        <v>4329</v>
      </c>
      <c r="AN34" s="22">
        <v>2376</v>
      </c>
      <c r="AO34" s="22">
        <v>0</v>
      </c>
      <c r="AP34" s="22">
        <v>0</v>
      </c>
      <c r="AQ34" s="22">
        <v>2079</v>
      </c>
      <c r="AR34" s="22">
        <v>98</v>
      </c>
      <c r="AS34" s="32">
        <v>0</v>
      </c>
      <c r="AT34" s="41">
        <v>85640</v>
      </c>
      <c r="AU34" s="45">
        <v>146750</v>
      </c>
      <c r="AV34" s="46">
        <v>35139</v>
      </c>
      <c r="AW34" s="21">
        <v>19</v>
      </c>
      <c r="AX34" s="47">
        <v>6503</v>
      </c>
      <c r="AY34" s="195">
        <v>11889</v>
      </c>
      <c r="AZ34" s="22">
        <v>26</v>
      </c>
      <c r="BA34" s="196">
        <v>11915</v>
      </c>
      <c r="BB34" s="37">
        <v>42206</v>
      </c>
      <c r="BC34" s="38">
        <v>31112</v>
      </c>
      <c r="BD34" s="39">
        <v>73318</v>
      </c>
      <c r="BE34" s="33">
        <v>92162</v>
      </c>
      <c r="BF34" s="48">
        <v>153272</v>
      </c>
      <c r="BG34" s="40">
        <v>0.57565672822499248</v>
      </c>
      <c r="BH34" s="2"/>
    </row>
    <row r="35" spans="1:60" ht="19.5" customHeight="1" x14ac:dyDescent="0.15">
      <c r="A35" s="15" t="s">
        <v>77</v>
      </c>
      <c r="B35" s="16">
        <v>17022</v>
      </c>
      <c r="C35" s="17">
        <v>75</v>
      </c>
      <c r="D35" s="17">
        <v>2223</v>
      </c>
      <c r="E35" s="17">
        <v>3380</v>
      </c>
      <c r="F35" s="18">
        <f>SUM(B35:E35)</f>
        <v>22700</v>
      </c>
      <c r="G35" s="19">
        <v>42307</v>
      </c>
      <c r="H35" s="17">
        <v>47333</v>
      </c>
      <c r="I35" s="20">
        <f>SUM(G35:H35)</f>
        <v>89640</v>
      </c>
      <c r="J35" s="19">
        <v>11</v>
      </c>
      <c r="K35" s="17">
        <v>991</v>
      </c>
      <c r="L35" s="20">
        <f>SUM(J35:K35)</f>
        <v>1002</v>
      </c>
      <c r="M35" s="21">
        <v>144</v>
      </c>
      <c r="N35" s="22">
        <v>17</v>
      </c>
      <c r="O35" s="22">
        <v>2</v>
      </c>
      <c r="P35" s="22">
        <v>43</v>
      </c>
      <c r="Q35" s="23">
        <v>234</v>
      </c>
      <c r="R35" s="17">
        <v>1124</v>
      </c>
      <c r="S35" s="18">
        <f>SUM(Q35:R35)</f>
        <v>1358</v>
      </c>
      <c r="T35" s="23">
        <v>47377</v>
      </c>
      <c r="U35" s="17">
        <v>17619</v>
      </c>
      <c r="V35" s="22">
        <v>3660</v>
      </c>
      <c r="W35" s="20">
        <v>6356</v>
      </c>
      <c r="X35" s="23">
        <v>1388</v>
      </c>
      <c r="Y35" s="17">
        <v>374</v>
      </c>
      <c r="Z35" s="17">
        <v>0</v>
      </c>
      <c r="AA35" s="25">
        <v>0</v>
      </c>
      <c r="AB35" s="26">
        <f>SUM(X35:AA35)</f>
        <v>1762</v>
      </c>
      <c r="AC35" s="27">
        <v>2426</v>
      </c>
      <c r="AD35" s="28">
        <v>555</v>
      </c>
      <c r="AE35" s="29">
        <v>65</v>
      </c>
      <c r="AF35" s="28">
        <v>17528</v>
      </c>
      <c r="AG35" s="22">
        <v>16955</v>
      </c>
      <c r="AH35" s="22">
        <v>258</v>
      </c>
      <c r="AI35" s="22">
        <v>79</v>
      </c>
      <c r="AJ35" s="22">
        <v>0</v>
      </c>
      <c r="AK35" s="22">
        <v>0</v>
      </c>
      <c r="AL35" s="29">
        <v>16</v>
      </c>
      <c r="AM35" s="28">
        <v>3969</v>
      </c>
      <c r="AN35" s="22">
        <v>2017</v>
      </c>
      <c r="AO35" s="22">
        <v>0</v>
      </c>
      <c r="AP35" s="22">
        <v>0</v>
      </c>
      <c r="AQ35" s="22">
        <v>246</v>
      </c>
      <c r="AR35" s="22">
        <v>26</v>
      </c>
      <c r="AS35" s="32">
        <v>0</v>
      </c>
      <c r="AT35" s="41">
        <v>114357</v>
      </c>
      <c r="AU35" s="45">
        <v>189669</v>
      </c>
      <c r="AV35" s="46">
        <v>51923</v>
      </c>
      <c r="AW35" s="21">
        <v>3</v>
      </c>
      <c r="AX35" s="47">
        <v>15175</v>
      </c>
      <c r="AY35" s="195">
        <v>17025</v>
      </c>
      <c r="AZ35" s="22">
        <v>75</v>
      </c>
      <c r="BA35" s="196">
        <v>17100</v>
      </c>
      <c r="BB35" s="37">
        <v>57482</v>
      </c>
      <c r="BC35" s="38">
        <v>47333</v>
      </c>
      <c r="BD35" s="39">
        <v>104815</v>
      </c>
      <c r="BE35" s="33">
        <v>129535</v>
      </c>
      <c r="BF35" s="48">
        <v>204847</v>
      </c>
      <c r="BG35" s="40">
        <v>0.54841387206029668</v>
      </c>
      <c r="BH35" s="2"/>
    </row>
    <row r="36" spans="1:60" ht="19.5" customHeight="1" x14ac:dyDescent="0.15">
      <c r="A36" s="15" t="s">
        <v>78</v>
      </c>
      <c r="B36" s="16">
        <v>12010</v>
      </c>
      <c r="C36" s="17">
        <v>25</v>
      </c>
      <c r="D36" s="17">
        <v>1488</v>
      </c>
      <c r="E36" s="17">
        <v>3518</v>
      </c>
      <c r="F36" s="18">
        <f>SUM(B36:E36)</f>
        <v>17041</v>
      </c>
      <c r="G36" s="19">
        <v>25444</v>
      </c>
      <c r="H36" s="17">
        <v>41917</v>
      </c>
      <c r="I36" s="20">
        <f>SUM(G36:H36)</f>
        <v>67361</v>
      </c>
      <c r="J36" s="19">
        <v>1182</v>
      </c>
      <c r="K36" s="17">
        <v>3728</v>
      </c>
      <c r="L36" s="20">
        <f>SUM(J36:K36)</f>
        <v>4910</v>
      </c>
      <c r="M36" s="21">
        <v>116</v>
      </c>
      <c r="N36" s="22">
        <v>14</v>
      </c>
      <c r="O36" s="22">
        <v>1</v>
      </c>
      <c r="P36" s="22">
        <v>44</v>
      </c>
      <c r="Q36" s="23">
        <v>186</v>
      </c>
      <c r="R36" s="17">
        <v>1497</v>
      </c>
      <c r="S36" s="18">
        <f>SUM(Q36:R36)</f>
        <v>1683</v>
      </c>
      <c r="T36" s="23">
        <v>42787</v>
      </c>
      <c r="U36" s="17">
        <v>28872</v>
      </c>
      <c r="V36" s="22">
        <v>4105</v>
      </c>
      <c r="W36" s="20">
        <v>3081</v>
      </c>
      <c r="X36" s="23">
        <v>778</v>
      </c>
      <c r="Y36" s="17">
        <v>253</v>
      </c>
      <c r="Z36" s="17">
        <v>0</v>
      </c>
      <c r="AA36" s="25">
        <v>0</v>
      </c>
      <c r="AB36" s="26">
        <f>SUM(X36:AA36)</f>
        <v>1031</v>
      </c>
      <c r="AC36" s="27">
        <v>4114</v>
      </c>
      <c r="AD36" s="28">
        <v>743</v>
      </c>
      <c r="AE36" s="29">
        <v>37</v>
      </c>
      <c r="AF36" s="28">
        <v>15485</v>
      </c>
      <c r="AG36" s="22">
        <v>14787</v>
      </c>
      <c r="AH36" s="22">
        <v>604</v>
      </c>
      <c r="AI36" s="22">
        <v>304</v>
      </c>
      <c r="AJ36" s="22">
        <v>0</v>
      </c>
      <c r="AK36" s="22">
        <v>0</v>
      </c>
      <c r="AL36" s="29">
        <v>49</v>
      </c>
      <c r="AM36" s="28">
        <v>5691</v>
      </c>
      <c r="AN36" s="22">
        <v>3547</v>
      </c>
      <c r="AO36" s="22">
        <v>0</v>
      </c>
      <c r="AP36" s="22">
        <v>0</v>
      </c>
      <c r="AQ36" s="22">
        <v>621</v>
      </c>
      <c r="AR36" s="22">
        <v>87</v>
      </c>
      <c r="AS36" s="32">
        <v>0</v>
      </c>
      <c r="AT36" s="41">
        <v>90156</v>
      </c>
      <c r="AU36" s="45">
        <v>162435</v>
      </c>
      <c r="AV36" s="46">
        <v>49304</v>
      </c>
      <c r="AW36" s="21">
        <v>8</v>
      </c>
      <c r="AX36" s="47">
        <v>10107</v>
      </c>
      <c r="AY36" s="195">
        <v>12018</v>
      </c>
      <c r="AZ36" s="22">
        <v>25</v>
      </c>
      <c r="BA36" s="196">
        <v>12043</v>
      </c>
      <c r="BB36" s="37">
        <v>35551</v>
      </c>
      <c r="BC36" s="38">
        <v>41917</v>
      </c>
      <c r="BD36" s="39">
        <v>77468</v>
      </c>
      <c r="BE36" s="33">
        <v>100271</v>
      </c>
      <c r="BF36" s="48">
        <v>172550</v>
      </c>
      <c r="BG36" s="40">
        <v>0.45891206691795322</v>
      </c>
    </row>
    <row r="37" spans="1:60" ht="19.5" customHeight="1" x14ac:dyDescent="0.15">
      <c r="A37" s="15" t="s">
        <v>79</v>
      </c>
      <c r="B37" s="16">
        <v>6070</v>
      </c>
      <c r="C37" s="17">
        <v>134</v>
      </c>
      <c r="D37" s="17">
        <v>797</v>
      </c>
      <c r="E37" s="17">
        <v>594</v>
      </c>
      <c r="F37" s="18">
        <f>SUM(B37:E37)</f>
        <v>7595</v>
      </c>
      <c r="G37" s="19">
        <v>18333</v>
      </c>
      <c r="H37" s="17">
        <v>14040</v>
      </c>
      <c r="I37" s="20">
        <f>SUM(G37:H37)</f>
        <v>32373</v>
      </c>
      <c r="J37" s="19">
        <v>43</v>
      </c>
      <c r="K37" s="17">
        <v>521</v>
      </c>
      <c r="L37" s="20">
        <f>SUM(J37:K37)</f>
        <v>564</v>
      </c>
      <c r="M37" s="21">
        <v>68</v>
      </c>
      <c r="N37" s="22">
        <v>11</v>
      </c>
      <c r="O37" s="22">
        <v>1</v>
      </c>
      <c r="P37" s="22">
        <v>19</v>
      </c>
      <c r="Q37" s="23">
        <v>213</v>
      </c>
      <c r="R37" s="17">
        <v>1522</v>
      </c>
      <c r="S37" s="18">
        <f>SUM(Q37:R37)</f>
        <v>1735</v>
      </c>
      <c r="T37" s="23">
        <v>83998</v>
      </c>
      <c r="U37" s="17">
        <v>75916</v>
      </c>
      <c r="V37" s="22">
        <v>767</v>
      </c>
      <c r="W37" s="20">
        <v>1531</v>
      </c>
      <c r="X37" s="23">
        <v>510</v>
      </c>
      <c r="Y37" s="17">
        <v>118</v>
      </c>
      <c r="Z37" s="17">
        <v>0</v>
      </c>
      <c r="AA37" s="25">
        <v>0</v>
      </c>
      <c r="AB37" s="26">
        <f>SUM(X37:AA37)</f>
        <v>628</v>
      </c>
      <c r="AC37" s="27">
        <v>3072</v>
      </c>
      <c r="AD37" s="28">
        <v>2619</v>
      </c>
      <c r="AE37" s="29">
        <v>351</v>
      </c>
      <c r="AF37" s="28">
        <v>71895</v>
      </c>
      <c r="AG37" s="22">
        <v>65396</v>
      </c>
      <c r="AH37" s="22">
        <v>5979</v>
      </c>
      <c r="AI37" s="22">
        <v>4440</v>
      </c>
      <c r="AJ37" s="22">
        <v>296</v>
      </c>
      <c r="AK37" s="22">
        <v>0</v>
      </c>
      <c r="AL37" s="29">
        <v>223</v>
      </c>
      <c r="AM37" s="28">
        <v>27236</v>
      </c>
      <c r="AN37" s="22">
        <v>16591</v>
      </c>
      <c r="AO37" s="22">
        <v>15</v>
      </c>
      <c r="AP37" s="22">
        <v>0</v>
      </c>
      <c r="AQ37" s="22">
        <v>2838</v>
      </c>
      <c r="AR37" s="22">
        <v>285</v>
      </c>
      <c r="AS37" s="32">
        <v>0</v>
      </c>
      <c r="AT37" s="41">
        <v>41006</v>
      </c>
      <c r="AU37" s="45">
        <v>235678</v>
      </c>
      <c r="AV37" s="46">
        <v>15357</v>
      </c>
      <c r="AW37" s="21">
        <v>301</v>
      </c>
      <c r="AX37" s="47">
        <v>73481</v>
      </c>
      <c r="AY37" s="195">
        <v>6371</v>
      </c>
      <c r="AZ37" s="22">
        <v>134</v>
      </c>
      <c r="BA37" s="196">
        <v>6505</v>
      </c>
      <c r="BB37" s="37">
        <v>91814</v>
      </c>
      <c r="BC37" s="38">
        <v>14040</v>
      </c>
      <c r="BD37" s="39">
        <v>105854</v>
      </c>
      <c r="BE37" s="33">
        <v>114788</v>
      </c>
      <c r="BF37" s="48">
        <v>309460</v>
      </c>
      <c r="BG37" s="40">
        <v>0.86736448315604509</v>
      </c>
    </row>
    <row r="38" spans="1:60" ht="19.5" customHeight="1" x14ac:dyDescent="0.15">
      <c r="A38" s="15" t="s">
        <v>80</v>
      </c>
      <c r="B38" s="16">
        <v>7514</v>
      </c>
      <c r="C38" s="17">
        <v>129</v>
      </c>
      <c r="D38" s="17">
        <v>766</v>
      </c>
      <c r="E38" s="17">
        <v>619</v>
      </c>
      <c r="F38" s="18">
        <f>SUM(B38:E38)</f>
        <v>9028</v>
      </c>
      <c r="G38" s="19">
        <v>16847</v>
      </c>
      <c r="H38" s="17">
        <v>16703</v>
      </c>
      <c r="I38" s="20">
        <f>SUM(G38:H38)</f>
        <v>33550</v>
      </c>
      <c r="J38" s="19">
        <v>34</v>
      </c>
      <c r="K38" s="17">
        <v>1222</v>
      </c>
      <c r="L38" s="20">
        <f>SUM(J38:K38)</f>
        <v>1256</v>
      </c>
      <c r="M38" s="21">
        <v>85</v>
      </c>
      <c r="N38" s="22">
        <v>11</v>
      </c>
      <c r="O38" s="22">
        <v>1</v>
      </c>
      <c r="P38" s="22">
        <v>22</v>
      </c>
      <c r="Q38" s="23">
        <v>176</v>
      </c>
      <c r="R38" s="17">
        <v>1058</v>
      </c>
      <c r="S38" s="18">
        <f>SUM(Q38:R38)</f>
        <v>1234</v>
      </c>
      <c r="T38" s="23">
        <v>29726</v>
      </c>
      <c r="U38" s="17">
        <v>23700</v>
      </c>
      <c r="V38" s="22">
        <v>1066</v>
      </c>
      <c r="W38" s="20">
        <v>1533</v>
      </c>
      <c r="X38" s="23">
        <v>538</v>
      </c>
      <c r="Y38" s="17">
        <v>137</v>
      </c>
      <c r="Z38" s="17">
        <v>0</v>
      </c>
      <c r="AA38" s="25">
        <v>0</v>
      </c>
      <c r="AB38" s="26">
        <f>SUM(X38:AA38)</f>
        <v>675</v>
      </c>
      <c r="AC38" s="27">
        <v>461</v>
      </c>
      <c r="AD38" s="28">
        <v>262</v>
      </c>
      <c r="AE38" s="29">
        <v>505</v>
      </c>
      <c r="AF38" s="28">
        <v>17312</v>
      </c>
      <c r="AG38" s="22">
        <v>13761</v>
      </c>
      <c r="AH38" s="22">
        <v>3501</v>
      </c>
      <c r="AI38" s="22">
        <v>2855</v>
      </c>
      <c r="AJ38" s="22">
        <v>0</v>
      </c>
      <c r="AK38" s="22">
        <v>0</v>
      </c>
      <c r="AL38" s="29">
        <v>49</v>
      </c>
      <c r="AM38" s="28">
        <v>433</v>
      </c>
      <c r="AN38" s="22">
        <v>211</v>
      </c>
      <c r="AO38" s="22">
        <v>0</v>
      </c>
      <c r="AP38" s="22">
        <v>0</v>
      </c>
      <c r="AQ38" s="22">
        <v>663</v>
      </c>
      <c r="AR38" s="22">
        <v>27</v>
      </c>
      <c r="AS38" s="32">
        <v>0</v>
      </c>
      <c r="AT38" s="41">
        <v>44279</v>
      </c>
      <c r="AU38" s="45">
        <v>95577</v>
      </c>
      <c r="AV38" s="46">
        <v>18758</v>
      </c>
      <c r="AW38" s="21">
        <v>373</v>
      </c>
      <c r="AX38" s="47">
        <v>1245</v>
      </c>
      <c r="AY38" s="195">
        <v>7887</v>
      </c>
      <c r="AZ38" s="22">
        <v>129</v>
      </c>
      <c r="BA38" s="196">
        <v>8016</v>
      </c>
      <c r="BB38" s="37">
        <v>18092</v>
      </c>
      <c r="BC38" s="38">
        <v>16703</v>
      </c>
      <c r="BD38" s="39">
        <v>34795</v>
      </c>
      <c r="BE38" s="33">
        <v>45897</v>
      </c>
      <c r="BF38" s="48">
        <v>97195</v>
      </c>
      <c r="BG38" s="40">
        <v>0.51995976433395608</v>
      </c>
    </row>
    <row r="39" spans="1:60" ht="19.5" customHeight="1" x14ac:dyDescent="0.15">
      <c r="A39" s="15" t="s">
        <v>81</v>
      </c>
      <c r="B39" s="16">
        <v>9071</v>
      </c>
      <c r="C39" s="17">
        <v>158</v>
      </c>
      <c r="D39" s="17">
        <v>970</v>
      </c>
      <c r="E39" s="17">
        <v>1561</v>
      </c>
      <c r="F39" s="18">
        <f>SUM(B39:E39)</f>
        <v>11760</v>
      </c>
      <c r="G39" s="19">
        <v>21877</v>
      </c>
      <c r="H39" s="17">
        <v>32025</v>
      </c>
      <c r="I39" s="20">
        <f>SUM(G39:H39)</f>
        <v>53902</v>
      </c>
      <c r="J39" s="19">
        <v>18</v>
      </c>
      <c r="K39" s="17">
        <v>1124</v>
      </c>
      <c r="L39" s="20">
        <f>SUM(J39:K39)</f>
        <v>1142</v>
      </c>
      <c r="M39" s="21">
        <v>145</v>
      </c>
      <c r="N39" s="22">
        <v>17</v>
      </c>
      <c r="O39" s="22">
        <v>3</v>
      </c>
      <c r="P39" s="22">
        <v>45</v>
      </c>
      <c r="Q39" s="23">
        <v>296</v>
      </c>
      <c r="R39" s="17">
        <v>1193</v>
      </c>
      <c r="S39" s="18">
        <f>SUM(Q39:R39)</f>
        <v>1489</v>
      </c>
      <c r="T39" s="23">
        <v>27301</v>
      </c>
      <c r="U39" s="17">
        <v>16767</v>
      </c>
      <c r="V39" s="22">
        <v>1800</v>
      </c>
      <c r="W39" s="20">
        <v>2688</v>
      </c>
      <c r="X39" s="23">
        <v>817</v>
      </c>
      <c r="Y39" s="17">
        <v>200</v>
      </c>
      <c r="Z39" s="17">
        <v>0</v>
      </c>
      <c r="AA39" s="25">
        <v>0</v>
      </c>
      <c r="AB39" s="26">
        <f>SUM(X39:AA39)</f>
        <v>1017</v>
      </c>
      <c r="AC39" s="27">
        <v>1244</v>
      </c>
      <c r="AD39" s="28">
        <v>379</v>
      </c>
      <c r="AE39" s="29">
        <v>127</v>
      </c>
      <c r="AF39" s="28">
        <v>7289</v>
      </c>
      <c r="AG39" s="22">
        <v>6376</v>
      </c>
      <c r="AH39" s="22">
        <v>842</v>
      </c>
      <c r="AI39" s="22">
        <v>403</v>
      </c>
      <c r="AJ39" s="22">
        <v>0</v>
      </c>
      <c r="AK39" s="22">
        <v>0</v>
      </c>
      <c r="AL39" s="29">
        <v>71</v>
      </c>
      <c r="AM39" s="28">
        <v>1161</v>
      </c>
      <c r="AN39" s="22">
        <v>636</v>
      </c>
      <c r="AO39" s="22">
        <v>0</v>
      </c>
      <c r="AP39" s="22">
        <v>0</v>
      </c>
      <c r="AQ39" s="22">
        <v>796</v>
      </c>
      <c r="AR39" s="22">
        <v>72</v>
      </c>
      <c r="AS39" s="32">
        <v>0</v>
      </c>
      <c r="AT39" s="41">
        <v>67220</v>
      </c>
      <c r="AU39" s="45">
        <v>108095</v>
      </c>
      <c r="AV39" s="46">
        <v>35013</v>
      </c>
      <c r="AW39" s="21">
        <v>497</v>
      </c>
      <c r="AX39" s="47">
        <v>554</v>
      </c>
      <c r="AY39" s="195">
        <v>9568</v>
      </c>
      <c r="AZ39" s="22">
        <v>158</v>
      </c>
      <c r="BA39" s="196">
        <v>9726</v>
      </c>
      <c r="BB39" s="37">
        <v>22431</v>
      </c>
      <c r="BC39" s="38">
        <v>32025</v>
      </c>
      <c r="BD39" s="39">
        <v>54456</v>
      </c>
      <c r="BE39" s="33">
        <v>68271</v>
      </c>
      <c r="BF39" s="48">
        <v>109146</v>
      </c>
      <c r="BG39" s="40">
        <v>0.41191053327457028</v>
      </c>
    </row>
    <row r="40" spans="1:60" ht="19.5" customHeight="1" x14ac:dyDescent="0.15">
      <c r="A40" s="80" t="s">
        <v>82</v>
      </c>
      <c r="B40" s="42">
        <v>12427</v>
      </c>
      <c r="C40" s="43">
        <v>100</v>
      </c>
      <c r="D40" s="43">
        <v>1126</v>
      </c>
      <c r="E40" s="43">
        <v>2052</v>
      </c>
      <c r="F40" s="81">
        <f>SUM(B40:E40)</f>
        <v>15705</v>
      </c>
      <c r="G40" s="82">
        <v>29301</v>
      </c>
      <c r="H40" s="43">
        <v>43818</v>
      </c>
      <c r="I40" s="83">
        <f>SUM(G40:H40)</f>
        <v>73119</v>
      </c>
      <c r="J40" s="82">
        <v>38</v>
      </c>
      <c r="K40" s="43">
        <v>2840</v>
      </c>
      <c r="L40" s="83">
        <f>SUM(J40:K40)</f>
        <v>2878</v>
      </c>
      <c r="M40" s="84">
        <v>164</v>
      </c>
      <c r="N40" s="85">
        <v>15</v>
      </c>
      <c r="O40" s="85">
        <v>0</v>
      </c>
      <c r="P40" s="85">
        <v>38</v>
      </c>
      <c r="Q40" s="86">
        <v>156</v>
      </c>
      <c r="R40" s="43">
        <v>1759</v>
      </c>
      <c r="S40" s="81">
        <f>SUM(Q40:R40)</f>
        <v>1915</v>
      </c>
      <c r="T40" s="86">
        <v>36504</v>
      </c>
      <c r="U40" s="43">
        <v>16922</v>
      </c>
      <c r="V40" s="85">
        <v>0</v>
      </c>
      <c r="W40" s="83">
        <v>3922</v>
      </c>
      <c r="X40" s="86">
        <v>680</v>
      </c>
      <c r="Y40" s="43">
        <v>251</v>
      </c>
      <c r="Z40" s="43">
        <v>0</v>
      </c>
      <c r="AA40" s="87">
        <v>0</v>
      </c>
      <c r="AB40" s="44">
        <f>SUM(X40:AA40)</f>
        <v>931</v>
      </c>
      <c r="AC40" s="88">
        <v>139</v>
      </c>
      <c r="AD40" s="89">
        <v>319</v>
      </c>
      <c r="AE40" s="90">
        <v>11</v>
      </c>
      <c r="AF40" s="89">
        <v>9306</v>
      </c>
      <c r="AG40" s="85">
        <v>8674</v>
      </c>
      <c r="AH40" s="85">
        <v>612</v>
      </c>
      <c r="AI40" s="85">
        <v>253</v>
      </c>
      <c r="AJ40" s="85">
        <v>0</v>
      </c>
      <c r="AK40" s="85">
        <v>0</v>
      </c>
      <c r="AL40" s="90">
        <v>9</v>
      </c>
      <c r="AM40" s="89">
        <v>804</v>
      </c>
      <c r="AN40" s="85">
        <v>518</v>
      </c>
      <c r="AO40" s="85">
        <v>0</v>
      </c>
      <c r="AP40" s="85">
        <v>0</v>
      </c>
      <c r="AQ40" s="85">
        <v>27</v>
      </c>
      <c r="AR40" s="85">
        <v>3</v>
      </c>
      <c r="AS40" s="91">
        <v>0</v>
      </c>
      <c r="AT40" s="46">
        <v>93307</v>
      </c>
      <c r="AU40" s="45">
        <v>143266</v>
      </c>
      <c r="AV40" s="46">
        <v>48974</v>
      </c>
      <c r="AW40" s="88">
        <v>381</v>
      </c>
      <c r="AX40" s="47">
        <v>5940</v>
      </c>
      <c r="AY40" s="199">
        <v>12808</v>
      </c>
      <c r="AZ40" s="85">
        <v>100</v>
      </c>
      <c r="BA40" s="200">
        <v>12908</v>
      </c>
      <c r="BB40" s="37">
        <v>35241</v>
      </c>
      <c r="BC40" s="38">
        <v>43818</v>
      </c>
      <c r="BD40" s="39">
        <v>79059</v>
      </c>
      <c r="BE40" s="33">
        <v>99628</v>
      </c>
      <c r="BF40" s="48">
        <v>149587</v>
      </c>
      <c r="BG40" s="40">
        <v>0.44575570143816645</v>
      </c>
    </row>
    <row r="41" spans="1:60" ht="19.5" customHeight="1" x14ac:dyDescent="0.15">
      <c r="A41" s="15" t="s">
        <v>83</v>
      </c>
      <c r="B41" s="16">
        <v>16695</v>
      </c>
      <c r="C41" s="17">
        <v>119</v>
      </c>
      <c r="D41" s="17">
        <v>1880</v>
      </c>
      <c r="E41" s="17">
        <v>1778</v>
      </c>
      <c r="F41" s="18">
        <f>SUM(B41:E41)</f>
        <v>20472</v>
      </c>
      <c r="G41" s="19">
        <v>25225</v>
      </c>
      <c r="H41" s="17">
        <v>24527</v>
      </c>
      <c r="I41" s="20">
        <f>SUM(G41:H41)</f>
        <v>49752</v>
      </c>
      <c r="J41" s="19">
        <v>7</v>
      </c>
      <c r="K41" s="17">
        <v>724</v>
      </c>
      <c r="L41" s="20">
        <f>SUM(J41:K41)</f>
        <v>731</v>
      </c>
      <c r="M41" s="21">
        <v>181</v>
      </c>
      <c r="N41" s="22">
        <v>14</v>
      </c>
      <c r="O41" s="22">
        <v>0</v>
      </c>
      <c r="P41" s="22">
        <v>52</v>
      </c>
      <c r="Q41" s="23">
        <v>251</v>
      </c>
      <c r="R41" s="17">
        <v>2129</v>
      </c>
      <c r="S41" s="18">
        <f>SUM(Q41:R41)</f>
        <v>2380</v>
      </c>
      <c r="T41" s="23">
        <v>53735</v>
      </c>
      <c r="U41" s="17">
        <v>30748</v>
      </c>
      <c r="V41" s="22">
        <v>0</v>
      </c>
      <c r="W41" s="20">
        <v>4907</v>
      </c>
      <c r="X41" s="23">
        <v>1063</v>
      </c>
      <c r="Y41" s="17">
        <v>284</v>
      </c>
      <c r="Z41" s="17">
        <v>0</v>
      </c>
      <c r="AA41" s="25">
        <v>0</v>
      </c>
      <c r="AB41" s="26">
        <f>SUM(X41:AA41)</f>
        <v>1347</v>
      </c>
      <c r="AC41" s="27">
        <v>3537</v>
      </c>
      <c r="AD41" s="28">
        <v>378</v>
      </c>
      <c r="AE41" s="29">
        <v>86</v>
      </c>
      <c r="AF41" s="28">
        <v>20561</v>
      </c>
      <c r="AG41" s="22">
        <v>19473</v>
      </c>
      <c r="AH41" s="22">
        <v>915</v>
      </c>
      <c r="AI41" s="22">
        <v>387</v>
      </c>
      <c r="AJ41" s="22">
        <v>1</v>
      </c>
      <c r="AK41" s="22">
        <v>0</v>
      </c>
      <c r="AL41" s="29">
        <v>133</v>
      </c>
      <c r="AM41" s="28">
        <v>2223</v>
      </c>
      <c r="AN41" s="22">
        <v>1709</v>
      </c>
      <c r="AO41" s="22">
        <v>0</v>
      </c>
      <c r="AP41" s="22">
        <v>0</v>
      </c>
      <c r="AQ41" s="22">
        <v>4050</v>
      </c>
      <c r="AR41" s="22">
        <v>117</v>
      </c>
      <c r="AS41" s="32">
        <v>0</v>
      </c>
      <c r="AT41" s="41">
        <v>71595</v>
      </c>
      <c r="AU41" s="77">
        <v>160009</v>
      </c>
      <c r="AV41" s="41">
        <v>27329</v>
      </c>
      <c r="AW41" s="21">
        <v>547</v>
      </c>
      <c r="AX41" s="47">
        <v>5948</v>
      </c>
      <c r="AY41" s="195">
        <v>17242</v>
      </c>
      <c r="AZ41" s="22">
        <v>119</v>
      </c>
      <c r="BA41" s="196">
        <v>17361</v>
      </c>
      <c r="BB41" s="37">
        <v>31173</v>
      </c>
      <c r="BC41" s="38">
        <v>24527</v>
      </c>
      <c r="BD41" s="39">
        <v>55700</v>
      </c>
      <c r="BE41" s="33">
        <v>78090</v>
      </c>
      <c r="BF41" s="48">
        <v>166504</v>
      </c>
      <c r="BG41" s="40">
        <v>0.55965888689407539</v>
      </c>
    </row>
    <row r="42" spans="1:60" ht="19.5" customHeight="1" x14ac:dyDescent="0.15">
      <c r="A42" s="15" t="s">
        <v>84</v>
      </c>
      <c r="B42" s="16">
        <v>30070</v>
      </c>
      <c r="C42" s="17">
        <v>184</v>
      </c>
      <c r="D42" s="17">
        <v>2537</v>
      </c>
      <c r="E42" s="17">
        <v>5548</v>
      </c>
      <c r="F42" s="18">
        <f>SUM(B42:E42)</f>
        <v>38339</v>
      </c>
      <c r="G42" s="19">
        <v>50819</v>
      </c>
      <c r="H42" s="17">
        <v>67076</v>
      </c>
      <c r="I42" s="20">
        <f>SUM(G42:H42)</f>
        <v>117895</v>
      </c>
      <c r="J42" s="19">
        <v>553</v>
      </c>
      <c r="K42" s="17">
        <v>2672</v>
      </c>
      <c r="L42" s="20">
        <f>SUM(J42:K42)</f>
        <v>3225</v>
      </c>
      <c r="M42" s="21">
        <v>333</v>
      </c>
      <c r="N42" s="22">
        <v>21</v>
      </c>
      <c r="O42" s="22">
        <v>0</v>
      </c>
      <c r="P42" s="22">
        <v>109</v>
      </c>
      <c r="Q42" s="23">
        <v>585</v>
      </c>
      <c r="R42" s="17">
        <v>3196</v>
      </c>
      <c r="S42" s="18">
        <f>SUM(Q42:R42)</f>
        <v>3781</v>
      </c>
      <c r="T42" s="23">
        <v>96633</v>
      </c>
      <c r="U42" s="17">
        <v>45614</v>
      </c>
      <c r="V42" s="22">
        <v>0</v>
      </c>
      <c r="W42" s="20">
        <v>9035</v>
      </c>
      <c r="X42" s="23">
        <v>2038</v>
      </c>
      <c r="Y42" s="17">
        <v>471</v>
      </c>
      <c r="Z42" s="17">
        <v>1</v>
      </c>
      <c r="AA42" s="25">
        <v>0</v>
      </c>
      <c r="AB42" s="26">
        <f>SUM(X42:AA42)</f>
        <v>2510</v>
      </c>
      <c r="AC42" s="27">
        <v>11535</v>
      </c>
      <c r="AD42" s="28">
        <v>2682</v>
      </c>
      <c r="AE42" s="29">
        <v>1050</v>
      </c>
      <c r="AF42" s="28">
        <v>34635</v>
      </c>
      <c r="AG42" s="22">
        <v>31009</v>
      </c>
      <c r="AH42" s="22">
        <v>3204</v>
      </c>
      <c r="AI42" s="22">
        <v>1638</v>
      </c>
      <c r="AJ42" s="22">
        <v>3</v>
      </c>
      <c r="AK42" s="22">
        <v>0</v>
      </c>
      <c r="AL42" s="29">
        <v>340</v>
      </c>
      <c r="AM42" s="28">
        <v>7805</v>
      </c>
      <c r="AN42" s="22">
        <v>3820</v>
      </c>
      <c r="AO42" s="22">
        <v>0</v>
      </c>
      <c r="AP42" s="22">
        <v>0</v>
      </c>
      <c r="AQ42" s="22">
        <v>14034</v>
      </c>
      <c r="AR42" s="22">
        <v>2313</v>
      </c>
      <c r="AS42" s="32">
        <v>0</v>
      </c>
      <c r="AT42" s="41">
        <v>160854</v>
      </c>
      <c r="AU42" s="45">
        <v>337832</v>
      </c>
      <c r="AV42" s="46">
        <v>75813</v>
      </c>
      <c r="AW42" s="21">
        <v>62</v>
      </c>
      <c r="AX42" s="47">
        <v>68507</v>
      </c>
      <c r="AY42" s="195">
        <v>30132</v>
      </c>
      <c r="AZ42" s="22">
        <v>184</v>
      </c>
      <c r="BA42" s="196">
        <v>30316</v>
      </c>
      <c r="BB42" s="37">
        <v>119326</v>
      </c>
      <c r="BC42" s="38">
        <v>67076</v>
      </c>
      <c r="BD42" s="39">
        <v>186402</v>
      </c>
      <c r="BE42" s="33">
        <v>229423</v>
      </c>
      <c r="BF42" s="48">
        <v>406401</v>
      </c>
      <c r="BG42" s="40">
        <v>0.64015407560004722</v>
      </c>
    </row>
    <row r="43" spans="1:60" ht="19.5" customHeight="1" x14ac:dyDescent="0.15">
      <c r="A43" s="15" t="s">
        <v>85</v>
      </c>
      <c r="B43" s="16">
        <v>18016</v>
      </c>
      <c r="C43" s="17">
        <v>98</v>
      </c>
      <c r="D43" s="17">
        <v>2022</v>
      </c>
      <c r="E43" s="17">
        <v>3201</v>
      </c>
      <c r="F43" s="18">
        <f>SUM(B43:E43)</f>
        <v>23337</v>
      </c>
      <c r="G43" s="19">
        <v>41334</v>
      </c>
      <c r="H43" s="17">
        <v>49320</v>
      </c>
      <c r="I43" s="20">
        <f>SUM(G43:H43)</f>
        <v>90654</v>
      </c>
      <c r="J43" s="19">
        <v>30</v>
      </c>
      <c r="K43" s="17">
        <v>2228</v>
      </c>
      <c r="L43" s="20">
        <f>SUM(J43:K43)</f>
        <v>2258</v>
      </c>
      <c r="M43" s="21">
        <v>185</v>
      </c>
      <c r="N43" s="22">
        <v>5</v>
      </c>
      <c r="O43" s="22">
        <v>0</v>
      </c>
      <c r="P43" s="22">
        <v>60</v>
      </c>
      <c r="Q43" s="23">
        <v>283</v>
      </c>
      <c r="R43" s="17">
        <v>1589</v>
      </c>
      <c r="S43" s="18">
        <f>SUM(Q43:R43)</f>
        <v>1872</v>
      </c>
      <c r="T43" s="23">
        <v>50294</v>
      </c>
      <c r="U43" s="17">
        <v>18473</v>
      </c>
      <c r="V43" s="22">
        <v>0</v>
      </c>
      <c r="W43" s="20">
        <v>5731</v>
      </c>
      <c r="X43" s="23">
        <v>1157</v>
      </c>
      <c r="Y43" s="17">
        <v>309</v>
      </c>
      <c r="Z43" s="17">
        <v>0</v>
      </c>
      <c r="AA43" s="25">
        <v>0</v>
      </c>
      <c r="AB43" s="26">
        <f>SUM(X43:AA43)</f>
        <v>1466</v>
      </c>
      <c r="AC43" s="27">
        <v>352</v>
      </c>
      <c r="AD43" s="28">
        <v>676</v>
      </c>
      <c r="AE43" s="29">
        <v>72</v>
      </c>
      <c r="AF43" s="28">
        <v>13860</v>
      </c>
      <c r="AG43" s="22">
        <v>12903</v>
      </c>
      <c r="AH43" s="22">
        <v>906</v>
      </c>
      <c r="AI43" s="22">
        <v>371</v>
      </c>
      <c r="AJ43" s="22">
        <v>0</v>
      </c>
      <c r="AK43" s="22">
        <v>0</v>
      </c>
      <c r="AL43" s="29">
        <v>1</v>
      </c>
      <c r="AM43" s="28">
        <v>1645</v>
      </c>
      <c r="AN43" s="22">
        <v>1114</v>
      </c>
      <c r="AO43" s="22">
        <v>0</v>
      </c>
      <c r="AP43" s="22">
        <v>0</v>
      </c>
      <c r="AQ43" s="22">
        <v>133</v>
      </c>
      <c r="AR43" s="22">
        <v>60</v>
      </c>
      <c r="AS43" s="32">
        <v>0</v>
      </c>
      <c r="AT43" s="41">
        <v>117434</v>
      </c>
      <c r="AU43" s="45">
        <v>187864</v>
      </c>
      <c r="AV43" s="46">
        <v>55032</v>
      </c>
      <c r="AW43" s="21">
        <v>17</v>
      </c>
      <c r="AX43" s="47">
        <v>19016</v>
      </c>
      <c r="AY43" s="195">
        <v>18033</v>
      </c>
      <c r="AZ43" s="22">
        <v>98</v>
      </c>
      <c r="BA43" s="196">
        <v>18131</v>
      </c>
      <c r="BB43" s="37">
        <v>60350</v>
      </c>
      <c r="BC43" s="38">
        <v>49320</v>
      </c>
      <c r="BD43" s="39">
        <v>109670</v>
      </c>
      <c r="BE43" s="33">
        <v>136467</v>
      </c>
      <c r="BF43" s="48">
        <v>206897</v>
      </c>
      <c r="BG43" s="40">
        <v>0.55028722531230057</v>
      </c>
    </row>
    <row r="44" spans="1:60" ht="19.5" customHeight="1" x14ac:dyDescent="0.15">
      <c r="A44" s="15" t="s">
        <v>86</v>
      </c>
      <c r="B44" s="16">
        <v>16130</v>
      </c>
      <c r="C44" s="17">
        <v>211</v>
      </c>
      <c r="D44" s="17">
        <v>1559</v>
      </c>
      <c r="E44" s="17">
        <v>5042</v>
      </c>
      <c r="F44" s="18">
        <f>SUM(B44:E44)</f>
        <v>22942</v>
      </c>
      <c r="G44" s="19">
        <v>27736</v>
      </c>
      <c r="H44" s="17">
        <v>43873</v>
      </c>
      <c r="I44" s="20">
        <f>SUM(G44:H44)</f>
        <v>71609</v>
      </c>
      <c r="J44" s="19">
        <v>118</v>
      </c>
      <c r="K44" s="17">
        <v>4061</v>
      </c>
      <c r="L44" s="20">
        <f>SUM(J44:K44)</f>
        <v>4179</v>
      </c>
      <c r="M44" s="21">
        <v>325</v>
      </c>
      <c r="N44" s="22">
        <v>20</v>
      </c>
      <c r="O44" s="22">
        <v>0</v>
      </c>
      <c r="P44" s="22">
        <v>168</v>
      </c>
      <c r="Q44" s="23">
        <v>176</v>
      </c>
      <c r="R44" s="17">
        <v>1462</v>
      </c>
      <c r="S44" s="18">
        <f>SUM(Q44:R44)</f>
        <v>1638</v>
      </c>
      <c r="T44" s="23">
        <v>52070</v>
      </c>
      <c r="U44" s="17">
        <v>23672</v>
      </c>
      <c r="V44" s="22">
        <v>0</v>
      </c>
      <c r="W44" s="20">
        <v>4844</v>
      </c>
      <c r="X44" s="23">
        <v>1018</v>
      </c>
      <c r="Y44" s="17">
        <v>311</v>
      </c>
      <c r="Z44" s="17">
        <v>2</v>
      </c>
      <c r="AA44" s="25">
        <v>0</v>
      </c>
      <c r="AB44" s="26">
        <f>SUM(X44:AA44)</f>
        <v>1331</v>
      </c>
      <c r="AC44" s="27">
        <v>2838</v>
      </c>
      <c r="AD44" s="28">
        <v>172</v>
      </c>
      <c r="AE44" s="29">
        <v>37</v>
      </c>
      <c r="AF44" s="28">
        <v>16348</v>
      </c>
      <c r="AG44" s="22">
        <v>15353</v>
      </c>
      <c r="AH44" s="22">
        <v>918</v>
      </c>
      <c r="AI44" s="22">
        <v>403</v>
      </c>
      <c r="AJ44" s="22">
        <v>1</v>
      </c>
      <c r="AK44" s="22">
        <v>0</v>
      </c>
      <c r="AL44" s="29">
        <v>69</v>
      </c>
      <c r="AM44" s="28">
        <v>1597</v>
      </c>
      <c r="AN44" s="22">
        <v>970</v>
      </c>
      <c r="AO44" s="22">
        <v>0</v>
      </c>
      <c r="AP44" s="22">
        <v>0</v>
      </c>
      <c r="AQ44" s="22">
        <v>1215</v>
      </c>
      <c r="AR44" s="22">
        <v>69</v>
      </c>
      <c r="AS44" s="32">
        <v>0</v>
      </c>
      <c r="AT44" s="41">
        <v>100073</v>
      </c>
      <c r="AU44" s="45">
        <v>177388</v>
      </c>
      <c r="AV44" s="46">
        <v>53512</v>
      </c>
      <c r="AW44" s="21">
        <v>56</v>
      </c>
      <c r="AX44" s="47">
        <v>22887</v>
      </c>
      <c r="AY44" s="195">
        <v>16186</v>
      </c>
      <c r="AZ44" s="22">
        <v>211</v>
      </c>
      <c r="BA44" s="196">
        <v>16397</v>
      </c>
      <c r="BB44" s="37">
        <v>50623</v>
      </c>
      <c r="BC44" s="38">
        <v>43873</v>
      </c>
      <c r="BD44" s="39">
        <v>94496</v>
      </c>
      <c r="BE44" s="33">
        <v>123016</v>
      </c>
      <c r="BF44" s="48">
        <v>200331</v>
      </c>
      <c r="BG44" s="40">
        <v>0.53571579749407383</v>
      </c>
    </row>
    <row r="45" spans="1:60" ht="19.5" customHeight="1" x14ac:dyDescent="0.15">
      <c r="A45" s="15" t="s">
        <v>87</v>
      </c>
      <c r="B45" s="16">
        <v>13696</v>
      </c>
      <c r="C45" s="17">
        <v>170</v>
      </c>
      <c r="D45" s="17">
        <v>2063</v>
      </c>
      <c r="E45" s="17">
        <v>3087</v>
      </c>
      <c r="F45" s="18">
        <f>SUM(B45:E45)</f>
        <v>19016</v>
      </c>
      <c r="G45" s="19">
        <v>34366</v>
      </c>
      <c r="H45" s="17">
        <v>56511</v>
      </c>
      <c r="I45" s="20">
        <f>SUM(G45:H45)</f>
        <v>90877</v>
      </c>
      <c r="J45" s="19">
        <v>27</v>
      </c>
      <c r="K45" s="17">
        <v>422</v>
      </c>
      <c r="L45" s="20">
        <f>SUM(J45:K45)</f>
        <v>449</v>
      </c>
      <c r="M45" s="21">
        <v>185</v>
      </c>
      <c r="N45" s="22">
        <v>4</v>
      </c>
      <c r="O45" s="22">
        <v>0</v>
      </c>
      <c r="P45" s="22">
        <v>26</v>
      </c>
      <c r="Q45" s="23">
        <v>163</v>
      </c>
      <c r="R45" s="17">
        <v>620</v>
      </c>
      <c r="S45" s="18">
        <f>SUM(Q45:R45)</f>
        <v>783</v>
      </c>
      <c r="T45" s="23">
        <v>45304</v>
      </c>
      <c r="U45" s="17">
        <v>10161</v>
      </c>
      <c r="V45" s="22">
        <v>1535</v>
      </c>
      <c r="W45" s="20">
        <v>6920</v>
      </c>
      <c r="X45" s="23">
        <v>1418</v>
      </c>
      <c r="Y45" s="17">
        <v>344</v>
      </c>
      <c r="Z45" s="17">
        <v>0</v>
      </c>
      <c r="AA45" s="25">
        <v>0</v>
      </c>
      <c r="AB45" s="26">
        <f>SUM(X45:AA45)</f>
        <v>1762</v>
      </c>
      <c r="AC45" s="27">
        <v>458</v>
      </c>
      <c r="AD45" s="28">
        <v>789</v>
      </c>
      <c r="AE45" s="29">
        <v>697</v>
      </c>
      <c r="AF45" s="28">
        <v>16836</v>
      </c>
      <c r="AG45" s="22">
        <v>14227</v>
      </c>
      <c r="AH45" s="22">
        <v>2520</v>
      </c>
      <c r="AI45" s="22">
        <v>887</v>
      </c>
      <c r="AJ45" s="22">
        <v>1</v>
      </c>
      <c r="AK45" s="22">
        <v>0</v>
      </c>
      <c r="AL45" s="29">
        <v>4</v>
      </c>
      <c r="AM45" s="28">
        <v>3509</v>
      </c>
      <c r="AN45" s="22">
        <v>1375</v>
      </c>
      <c r="AO45" s="22">
        <v>0</v>
      </c>
      <c r="AP45" s="22">
        <v>0</v>
      </c>
      <c r="AQ45" s="22">
        <v>15</v>
      </c>
      <c r="AR45" s="22">
        <v>3</v>
      </c>
      <c r="AS45" s="32">
        <v>0</v>
      </c>
      <c r="AT45" s="41">
        <v>111020</v>
      </c>
      <c r="AU45" s="45">
        <v>181176</v>
      </c>
      <c r="AV45" s="46">
        <v>60375</v>
      </c>
      <c r="AW45" s="21">
        <v>1225</v>
      </c>
      <c r="AX45" s="47">
        <v>49285</v>
      </c>
      <c r="AY45" s="195">
        <v>14921</v>
      </c>
      <c r="AZ45" s="22">
        <v>170</v>
      </c>
      <c r="BA45" s="196">
        <v>15091</v>
      </c>
      <c r="BB45" s="37">
        <v>83651</v>
      </c>
      <c r="BC45" s="38">
        <v>56511</v>
      </c>
      <c r="BD45" s="39">
        <v>140162</v>
      </c>
      <c r="BE45" s="33">
        <v>161530</v>
      </c>
      <c r="BF45" s="48">
        <v>231686</v>
      </c>
      <c r="BG45" s="40">
        <v>0.59681654085986213</v>
      </c>
    </row>
    <row r="46" spans="1:60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>SUM(B46:E46)</f>
        <v>0</v>
      </c>
      <c r="G46" s="82">
        <v>0</v>
      </c>
      <c r="H46" s="43">
        <v>0</v>
      </c>
      <c r="I46" s="83">
        <f>SUM(G46:H46)</f>
        <v>0</v>
      </c>
      <c r="J46" s="82">
        <v>0</v>
      </c>
      <c r="K46" s="43">
        <v>0</v>
      </c>
      <c r="L46" s="83">
        <f>SUM(J46:K46)</f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>SUM(Q46:R46)</f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>SUM(X46:AA46)</f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5009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5009</v>
      </c>
      <c r="AV46" s="46">
        <v>0</v>
      </c>
      <c r="AW46" s="94">
        <v>0</v>
      </c>
      <c r="AX46" s="47">
        <v>0</v>
      </c>
      <c r="AY46" s="199">
        <v>0</v>
      </c>
      <c r="AZ46" s="85">
        <v>0</v>
      </c>
      <c r="BA46" s="200">
        <v>0</v>
      </c>
      <c r="BB46" s="49">
        <v>0</v>
      </c>
      <c r="BC46" s="50">
        <v>0</v>
      </c>
      <c r="BD46" s="51">
        <v>0</v>
      </c>
      <c r="BE46" s="52">
        <v>0</v>
      </c>
      <c r="BF46" s="53">
        <v>5009</v>
      </c>
      <c r="BG46" s="54">
        <v>0</v>
      </c>
    </row>
    <row r="47" spans="1:60" ht="19.5" customHeight="1" thickTop="1" thickBot="1" x14ac:dyDescent="0.2">
      <c r="A47" s="55" t="s">
        <v>56</v>
      </c>
      <c r="B47" s="56">
        <f>SUM(B24:B46)</f>
        <v>394051</v>
      </c>
      <c r="C47" s="57">
        <f>SUM(C24:C46)</f>
        <v>2447</v>
      </c>
      <c r="D47" s="57">
        <f>SUM(D24:D46)</f>
        <v>52089</v>
      </c>
      <c r="E47" s="57">
        <f>SUM(E24:E46)</f>
        <v>75857</v>
      </c>
      <c r="F47" s="58">
        <f>SUM(F24:F46)</f>
        <v>524444</v>
      </c>
      <c r="G47" s="59">
        <f>SUM(G24:G46)</f>
        <v>822423</v>
      </c>
      <c r="H47" s="57">
        <f>SUM(H24:H46)</f>
        <v>1049958</v>
      </c>
      <c r="I47" s="60">
        <f>SUM(I24:I46)</f>
        <v>1872381</v>
      </c>
      <c r="J47" s="59">
        <f>SUM(J24:J46)</f>
        <v>2847</v>
      </c>
      <c r="K47" s="57">
        <f>SUM(K24:K46)</f>
        <v>42201</v>
      </c>
      <c r="L47" s="60">
        <f>SUM(L24:L46)</f>
        <v>45048</v>
      </c>
      <c r="M47" s="62">
        <f>SUM(M24:M46)</f>
        <v>3918</v>
      </c>
      <c r="N47" s="63">
        <f>SUM(N24:N46)</f>
        <v>261</v>
      </c>
      <c r="O47" s="63">
        <f>SUM(O24:O46)</f>
        <v>23</v>
      </c>
      <c r="P47" s="63">
        <f>SUM(P24:P46)</f>
        <v>1225</v>
      </c>
      <c r="Q47" s="64">
        <f>SUM(Q24:Q46)</f>
        <v>6457</v>
      </c>
      <c r="R47" s="57">
        <f>SUM(R24:R46)</f>
        <v>35076</v>
      </c>
      <c r="S47" s="58">
        <f>SUM(S24:S46)</f>
        <v>41533</v>
      </c>
      <c r="T47" s="64">
        <f>SUM(T24:T46)</f>
        <v>1334610</v>
      </c>
      <c r="U47" s="57">
        <f>SUM(U24:U46)</f>
        <v>679900</v>
      </c>
      <c r="V47" s="63">
        <f>SUM(V24:V46)</f>
        <v>65185</v>
      </c>
      <c r="W47" s="60">
        <f>SUM(W24:W46)</f>
        <v>122932</v>
      </c>
      <c r="X47" s="64">
        <f>SUM(X24:X46)</f>
        <v>29264</v>
      </c>
      <c r="Y47" s="57">
        <f>SUM(Y24:Y46)</f>
        <v>7339</v>
      </c>
      <c r="Z47" s="57">
        <f>SUM(Z24:Z46)</f>
        <v>5</v>
      </c>
      <c r="AA47" s="65">
        <f>SUM(AA24:AA46)</f>
        <v>4</v>
      </c>
      <c r="AB47" s="66">
        <f>SUM(AB24:AB46)</f>
        <v>36612</v>
      </c>
      <c r="AC47" s="67">
        <f>SUM(AC24:AC46)</f>
        <v>77313</v>
      </c>
      <c r="AD47" s="68">
        <f>SUM(AD24:AD46)</f>
        <v>16215</v>
      </c>
      <c r="AE47" s="69">
        <f>SUM(AE24:AE46)</f>
        <v>3997</v>
      </c>
      <c r="AF47" s="68">
        <f>SUM(AF24:AF46)</f>
        <v>535132</v>
      </c>
      <c r="AG47" s="63">
        <f>SUM(AG24:AG46)</f>
        <v>503975</v>
      </c>
      <c r="AH47" s="63">
        <f>SUM(AH24:AH46)</f>
        <v>27972</v>
      </c>
      <c r="AI47" s="63">
        <f>SUM(AI24:AI46)</f>
        <v>15906</v>
      </c>
      <c r="AJ47" s="63">
        <f>SUM(AJ24:AJ46)</f>
        <v>310</v>
      </c>
      <c r="AK47" s="63">
        <f>SUM(AK24:AK46)</f>
        <v>0</v>
      </c>
      <c r="AL47" s="69">
        <f>SUM(AL24:AL46)</f>
        <v>1369</v>
      </c>
      <c r="AM47" s="68">
        <f>SUM(AM24:AM46)</f>
        <v>166763</v>
      </c>
      <c r="AN47" s="63">
        <f>SUM(AN24:AN46)</f>
        <v>90260</v>
      </c>
      <c r="AO47" s="63">
        <f>SUM(AO24:AO46)</f>
        <v>17</v>
      </c>
      <c r="AP47" s="63">
        <f>SUM(AP24:AP46)</f>
        <v>0</v>
      </c>
      <c r="AQ47" s="63">
        <f>SUM(AQ24:AQ46)</f>
        <v>36690</v>
      </c>
      <c r="AR47" s="63">
        <f>SUM(AR24:AR46)</f>
        <v>3968</v>
      </c>
      <c r="AS47" s="70">
        <f>SUM(AS24:AS46)</f>
        <v>0</v>
      </c>
      <c r="AT47" s="61">
        <v>2463732</v>
      </c>
      <c r="AU47" s="71">
        <v>4716582</v>
      </c>
      <c r="AV47" s="61">
        <v>1174381</v>
      </c>
      <c r="AW47" s="62">
        <v>3847</v>
      </c>
      <c r="AX47" s="72">
        <v>902189</v>
      </c>
      <c r="AY47" s="197">
        <v>397898</v>
      </c>
      <c r="AZ47" s="63">
        <v>2447</v>
      </c>
      <c r="BA47" s="198">
        <v>400345</v>
      </c>
      <c r="BB47" s="73">
        <v>1724612</v>
      </c>
      <c r="BC47" s="74">
        <v>1049958</v>
      </c>
      <c r="BD47" s="75">
        <v>2774570</v>
      </c>
      <c r="BE47" s="61">
        <v>3369768</v>
      </c>
      <c r="BF47" s="71">
        <v>5622618</v>
      </c>
      <c r="BG47" s="76">
        <v>0.62157811841114119</v>
      </c>
    </row>
    <row r="48" spans="1:60" ht="19.5" customHeight="1" thickTop="1" x14ac:dyDescent="0.15">
      <c r="A48" s="15" t="s">
        <v>89</v>
      </c>
      <c r="B48" s="16">
        <v>25674</v>
      </c>
      <c r="C48" s="17">
        <v>169</v>
      </c>
      <c r="D48" s="17">
        <v>3706</v>
      </c>
      <c r="E48" s="17">
        <v>4704</v>
      </c>
      <c r="F48" s="18">
        <f>SUM(B48:E48)</f>
        <v>34253</v>
      </c>
      <c r="G48" s="19">
        <v>74373</v>
      </c>
      <c r="H48" s="17">
        <v>58337</v>
      </c>
      <c r="I48" s="20">
        <f>SUM(G48:H48)</f>
        <v>132710</v>
      </c>
      <c r="J48" s="19">
        <v>39</v>
      </c>
      <c r="K48" s="17">
        <v>938</v>
      </c>
      <c r="L48" s="20">
        <f>SUM(J48:K48)</f>
        <v>977</v>
      </c>
      <c r="M48" s="21">
        <v>140</v>
      </c>
      <c r="N48" s="22">
        <v>2</v>
      </c>
      <c r="O48" s="22">
        <v>0</v>
      </c>
      <c r="P48" s="22">
        <v>56</v>
      </c>
      <c r="Q48" s="23">
        <v>222</v>
      </c>
      <c r="R48" s="17">
        <v>638</v>
      </c>
      <c r="S48" s="18">
        <f>SUM(Q48:R48)</f>
        <v>860</v>
      </c>
      <c r="T48" s="23">
        <v>74813</v>
      </c>
      <c r="U48" s="17">
        <v>15056</v>
      </c>
      <c r="V48" s="22">
        <v>0</v>
      </c>
      <c r="W48" s="20">
        <v>8177</v>
      </c>
      <c r="X48" s="23">
        <v>1714</v>
      </c>
      <c r="Y48" s="17">
        <v>377</v>
      </c>
      <c r="Z48" s="17">
        <v>0</v>
      </c>
      <c r="AA48" s="25">
        <v>1</v>
      </c>
      <c r="AB48" s="26">
        <f>SUM(X48:AA48)</f>
        <v>2092</v>
      </c>
      <c r="AC48" s="27">
        <v>6032</v>
      </c>
      <c r="AD48" s="28">
        <v>4929</v>
      </c>
      <c r="AE48" s="29">
        <v>60</v>
      </c>
      <c r="AF48" s="28">
        <v>31750</v>
      </c>
      <c r="AG48" s="22">
        <v>30472</v>
      </c>
      <c r="AH48" s="22">
        <v>1226</v>
      </c>
      <c r="AI48" s="22">
        <v>430</v>
      </c>
      <c r="AJ48" s="22">
        <v>1</v>
      </c>
      <c r="AK48" s="22">
        <v>0</v>
      </c>
      <c r="AL48" s="29">
        <v>29</v>
      </c>
      <c r="AM48" s="28">
        <v>15166</v>
      </c>
      <c r="AN48" s="22">
        <v>6797</v>
      </c>
      <c r="AO48" s="22">
        <v>0</v>
      </c>
      <c r="AP48" s="22">
        <v>0</v>
      </c>
      <c r="AQ48" s="22">
        <v>812</v>
      </c>
      <c r="AR48" s="22">
        <v>85</v>
      </c>
      <c r="AS48" s="32">
        <v>0</v>
      </c>
      <c r="AT48" s="33">
        <v>168869</v>
      </c>
      <c r="AU48" s="34">
        <v>305468</v>
      </c>
      <c r="AV48" s="35">
        <v>64288</v>
      </c>
      <c r="AW48" s="21">
        <v>964</v>
      </c>
      <c r="AX48" s="47">
        <v>59056</v>
      </c>
      <c r="AY48" s="195">
        <v>26638</v>
      </c>
      <c r="AZ48" s="22">
        <v>169</v>
      </c>
      <c r="BA48" s="196">
        <v>26807</v>
      </c>
      <c r="BB48" s="37">
        <v>133429</v>
      </c>
      <c r="BC48" s="38">
        <v>58337</v>
      </c>
      <c r="BD48" s="39">
        <v>191766</v>
      </c>
      <c r="BE48" s="33">
        <v>228889</v>
      </c>
      <c r="BF48" s="78">
        <v>365488</v>
      </c>
      <c r="BG48" s="79">
        <v>0.6957907032529228</v>
      </c>
    </row>
    <row r="49" spans="1:59" ht="19.5" customHeight="1" x14ac:dyDescent="0.15">
      <c r="A49" s="15" t="s">
        <v>90</v>
      </c>
      <c r="B49" s="16">
        <v>18707</v>
      </c>
      <c r="C49" s="17">
        <v>102</v>
      </c>
      <c r="D49" s="17">
        <v>2904</v>
      </c>
      <c r="E49" s="17">
        <v>1352</v>
      </c>
      <c r="F49" s="18">
        <f>SUM(B49:E49)</f>
        <v>23065</v>
      </c>
      <c r="G49" s="19">
        <v>68065</v>
      </c>
      <c r="H49" s="17">
        <v>38557</v>
      </c>
      <c r="I49" s="20">
        <f>SUM(G49:H49)</f>
        <v>106622</v>
      </c>
      <c r="J49" s="19">
        <v>0</v>
      </c>
      <c r="K49" s="17">
        <v>332</v>
      </c>
      <c r="L49" s="20">
        <f>SUM(J49:K49)</f>
        <v>332</v>
      </c>
      <c r="M49" s="21">
        <v>50</v>
      </c>
      <c r="N49" s="22">
        <v>0</v>
      </c>
      <c r="O49" s="22">
        <v>0</v>
      </c>
      <c r="P49" s="22">
        <v>13</v>
      </c>
      <c r="Q49" s="23">
        <v>191</v>
      </c>
      <c r="R49" s="17">
        <v>520</v>
      </c>
      <c r="S49" s="18">
        <f>SUM(Q49:R49)</f>
        <v>711</v>
      </c>
      <c r="T49" s="23">
        <v>43730</v>
      </c>
      <c r="U49" s="17">
        <v>11441</v>
      </c>
      <c r="V49" s="22">
        <v>2732</v>
      </c>
      <c r="W49" s="20">
        <v>6386</v>
      </c>
      <c r="X49" s="23">
        <v>1015</v>
      </c>
      <c r="Y49" s="17">
        <v>225</v>
      </c>
      <c r="Z49" s="17">
        <v>0</v>
      </c>
      <c r="AA49" s="25">
        <v>0</v>
      </c>
      <c r="AB49" s="26">
        <f>SUM(X49:AA49)</f>
        <v>1240</v>
      </c>
      <c r="AC49" s="27">
        <v>2465</v>
      </c>
      <c r="AD49" s="28">
        <v>749</v>
      </c>
      <c r="AE49" s="29">
        <v>48</v>
      </c>
      <c r="AF49" s="28">
        <v>16849</v>
      </c>
      <c r="AG49" s="22">
        <v>15745</v>
      </c>
      <c r="AH49" s="22">
        <v>1084</v>
      </c>
      <c r="AI49" s="22">
        <v>305</v>
      </c>
      <c r="AJ49" s="22">
        <v>0</v>
      </c>
      <c r="AK49" s="22">
        <v>0</v>
      </c>
      <c r="AL49" s="29">
        <v>0</v>
      </c>
      <c r="AM49" s="28">
        <v>6949</v>
      </c>
      <c r="AN49" s="22">
        <v>2895</v>
      </c>
      <c r="AO49" s="22">
        <v>0</v>
      </c>
      <c r="AP49" s="22">
        <v>0</v>
      </c>
      <c r="AQ49" s="22">
        <v>7</v>
      </c>
      <c r="AR49" s="22">
        <v>4</v>
      </c>
      <c r="AS49" s="32">
        <v>0</v>
      </c>
      <c r="AT49" s="41">
        <v>130612</v>
      </c>
      <c r="AU49" s="45">
        <v>203364</v>
      </c>
      <c r="AV49" s="46">
        <v>40393</v>
      </c>
      <c r="AW49" s="21">
        <v>150</v>
      </c>
      <c r="AX49" s="47">
        <v>42000</v>
      </c>
      <c r="AY49" s="195">
        <v>18857</v>
      </c>
      <c r="AZ49" s="22">
        <v>102</v>
      </c>
      <c r="BA49" s="196">
        <v>18959</v>
      </c>
      <c r="BB49" s="37">
        <v>110065</v>
      </c>
      <c r="BC49" s="38">
        <v>38557</v>
      </c>
      <c r="BD49" s="39">
        <v>148622</v>
      </c>
      <c r="BE49" s="33">
        <v>172762</v>
      </c>
      <c r="BF49" s="48">
        <v>245514</v>
      </c>
      <c r="BG49" s="40">
        <v>0.74057003673749511</v>
      </c>
    </row>
    <row r="50" spans="1:59" ht="19.5" customHeight="1" x14ac:dyDescent="0.15">
      <c r="A50" s="15" t="s">
        <v>91</v>
      </c>
      <c r="B50" s="16">
        <v>18415</v>
      </c>
      <c r="C50" s="17">
        <v>25</v>
      </c>
      <c r="D50" s="17">
        <v>3303</v>
      </c>
      <c r="E50" s="17">
        <v>2609</v>
      </c>
      <c r="F50" s="18">
        <f>SUM(B50:E50)</f>
        <v>24352</v>
      </c>
      <c r="G50" s="19">
        <v>36262</v>
      </c>
      <c r="H50" s="17">
        <v>34583</v>
      </c>
      <c r="I50" s="20">
        <f>SUM(G50:H50)</f>
        <v>70845</v>
      </c>
      <c r="J50" s="19">
        <v>28</v>
      </c>
      <c r="K50" s="17">
        <v>519</v>
      </c>
      <c r="L50" s="20">
        <f>SUM(J50:K50)</f>
        <v>547</v>
      </c>
      <c r="M50" s="21">
        <v>152</v>
      </c>
      <c r="N50" s="22">
        <v>2</v>
      </c>
      <c r="O50" s="22">
        <v>0</v>
      </c>
      <c r="P50" s="22">
        <v>50</v>
      </c>
      <c r="Q50" s="23">
        <v>250</v>
      </c>
      <c r="R50" s="17">
        <v>345</v>
      </c>
      <c r="S50" s="18">
        <f>SUM(Q50:R50)</f>
        <v>595</v>
      </c>
      <c r="T50" s="23">
        <v>58017</v>
      </c>
      <c r="U50" s="17">
        <v>10948</v>
      </c>
      <c r="V50" s="22">
        <v>0</v>
      </c>
      <c r="W50" s="20">
        <v>7766</v>
      </c>
      <c r="X50" s="23">
        <v>1670</v>
      </c>
      <c r="Y50" s="17">
        <v>341</v>
      </c>
      <c r="Z50" s="17">
        <v>0</v>
      </c>
      <c r="AA50" s="25">
        <v>0</v>
      </c>
      <c r="AB50" s="26">
        <f>SUM(X50:AA50)</f>
        <v>2011</v>
      </c>
      <c r="AC50" s="27">
        <v>4561</v>
      </c>
      <c r="AD50" s="28">
        <v>417</v>
      </c>
      <c r="AE50" s="29">
        <v>123</v>
      </c>
      <c r="AF50" s="28">
        <v>22637</v>
      </c>
      <c r="AG50" s="22">
        <v>22135</v>
      </c>
      <c r="AH50" s="22">
        <v>458</v>
      </c>
      <c r="AI50" s="22">
        <v>224</v>
      </c>
      <c r="AJ50" s="22">
        <v>1</v>
      </c>
      <c r="AK50" s="22">
        <v>0</v>
      </c>
      <c r="AL50" s="29">
        <v>26</v>
      </c>
      <c r="AM50" s="28">
        <v>10408</v>
      </c>
      <c r="AN50" s="22">
        <v>4824</v>
      </c>
      <c r="AO50" s="22">
        <v>0</v>
      </c>
      <c r="AP50" s="22">
        <v>0</v>
      </c>
      <c r="AQ50" s="22">
        <v>6103</v>
      </c>
      <c r="AR50" s="22">
        <v>503</v>
      </c>
      <c r="AS50" s="32">
        <v>0</v>
      </c>
      <c r="AT50" s="41">
        <v>96499</v>
      </c>
      <c r="AU50" s="45">
        <v>201874</v>
      </c>
      <c r="AV50" s="46">
        <v>37888</v>
      </c>
      <c r="AW50" s="21">
        <v>316</v>
      </c>
      <c r="AX50" s="47">
        <v>81096</v>
      </c>
      <c r="AY50" s="195">
        <v>18731</v>
      </c>
      <c r="AZ50" s="22">
        <v>25</v>
      </c>
      <c r="BA50" s="196">
        <v>18756</v>
      </c>
      <c r="BB50" s="37">
        <v>117358</v>
      </c>
      <c r="BC50" s="38">
        <v>34583</v>
      </c>
      <c r="BD50" s="39">
        <v>151941</v>
      </c>
      <c r="BE50" s="33">
        <v>177911</v>
      </c>
      <c r="BF50" s="48">
        <v>283286</v>
      </c>
      <c r="BG50" s="40">
        <v>0.77239191528290585</v>
      </c>
    </row>
    <row r="51" spans="1:59" ht="19.5" customHeight="1" x14ac:dyDescent="0.15">
      <c r="A51" s="15" t="s">
        <v>92</v>
      </c>
      <c r="B51" s="16">
        <v>18881</v>
      </c>
      <c r="C51" s="17">
        <v>48</v>
      </c>
      <c r="D51" s="17">
        <v>3671</v>
      </c>
      <c r="E51" s="17">
        <v>2805</v>
      </c>
      <c r="F51" s="18">
        <f>SUM(B51:E51)</f>
        <v>25405</v>
      </c>
      <c r="G51" s="19">
        <v>42853</v>
      </c>
      <c r="H51" s="17">
        <v>38292</v>
      </c>
      <c r="I51" s="20">
        <f>SUM(G51:H51)</f>
        <v>81145</v>
      </c>
      <c r="J51" s="19">
        <v>22</v>
      </c>
      <c r="K51" s="17">
        <v>597</v>
      </c>
      <c r="L51" s="20">
        <f>SUM(J51:K51)</f>
        <v>619</v>
      </c>
      <c r="M51" s="21">
        <v>158</v>
      </c>
      <c r="N51" s="22">
        <v>11</v>
      </c>
      <c r="O51" s="22">
        <v>6</v>
      </c>
      <c r="P51" s="22">
        <v>63</v>
      </c>
      <c r="Q51" s="23">
        <v>285</v>
      </c>
      <c r="R51" s="17">
        <v>454</v>
      </c>
      <c r="S51" s="18">
        <f>SUM(Q51:R51)</f>
        <v>739</v>
      </c>
      <c r="T51" s="23">
        <v>54856</v>
      </c>
      <c r="U51" s="17">
        <v>18977</v>
      </c>
      <c r="V51" s="22">
        <v>9112</v>
      </c>
      <c r="W51" s="20">
        <v>6574</v>
      </c>
      <c r="X51" s="23">
        <v>1449</v>
      </c>
      <c r="Y51" s="17">
        <v>362</v>
      </c>
      <c r="Z51" s="17">
        <v>0</v>
      </c>
      <c r="AA51" s="25">
        <v>0</v>
      </c>
      <c r="AB51" s="26">
        <f>SUM(X51:AA51)</f>
        <v>1811</v>
      </c>
      <c r="AC51" s="27">
        <v>1854</v>
      </c>
      <c r="AD51" s="28">
        <v>104</v>
      </c>
      <c r="AE51" s="29">
        <v>732</v>
      </c>
      <c r="AF51" s="28">
        <v>21878</v>
      </c>
      <c r="AG51" s="22">
        <v>21599</v>
      </c>
      <c r="AH51" s="22">
        <v>236</v>
      </c>
      <c r="AI51" s="22">
        <v>96</v>
      </c>
      <c r="AJ51" s="22">
        <v>2</v>
      </c>
      <c r="AK51" s="22">
        <v>0</v>
      </c>
      <c r="AL51" s="29">
        <v>0</v>
      </c>
      <c r="AM51" s="28">
        <v>11407</v>
      </c>
      <c r="AN51" s="22">
        <v>5135</v>
      </c>
      <c r="AO51" s="22">
        <v>0</v>
      </c>
      <c r="AP51" s="22">
        <v>0</v>
      </c>
      <c r="AQ51" s="22">
        <v>11</v>
      </c>
      <c r="AR51" s="22">
        <v>0</v>
      </c>
      <c r="AS51" s="32">
        <v>0</v>
      </c>
      <c r="AT51" s="41">
        <v>108041</v>
      </c>
      <c r="AU51" s="45">
        <v>201433</v>
      </c>
      <c r="AV51" s="46">
        <v>41900</v>
      </c>
      <c r="AW51" s="21">
        <v>2</v>
      </c>
      <c r="AX51" s="47">
        <v>66828</v>
      </c>
      <c r="AY51" s="195">
        <v>18883</v>
      </c>
      <c r="AZ51" s="22">
        <v>48</v>
      </c>
      <c r="BA51" s="196">
        <v>18931</v>
      </c>
      <c r="BB51" s="37">
        <v>109681</v>
      </c>
      <c r="BC51" s="38">
        <v>38292</v>
      </c>
      <c r="BD51" s="39">
        <v>147973</v>
      </c>
      <c r="BE51" s="33">
        <v>174871</v>
      </c>
      <c r="BF51" s="48">
        <v>268263</v>
      </c>
      <c r="BG51" s="40">
        <v>0.74122306096382451</v>
      </c>
    </row>
    <row r="52" spans="1:59" ht="19.5" customHeight="1" x14ac:dyDescent="0.15">
      <c r="A52" s="15" t="s">
        <v>93</v>
      </c>
      <c r="B52" s="16">
        <v>23181</v>
      </c>
      <c r="C52" s="17">
        <v>142</v>
      </c>
      <c r="D52" s="17">
        <v>2437</v>
      </c>
      <c r="E52" s="17">
        <v>2581</v>
      </c>
      <c r="F52" s="18">
        <f>SUM(B52:E52)</f>
        <v>28341</v>
      </c>
      <c r="G52" s="19">
        <v>56943</v>
      </c>
      <c r="H52" s="17">
        <v>58526</v>
      </c>
      <c r="I52" s="20">
        <f>SUM(G52:H52)</f>
        <v>115469</v>
      </c>
      <c r="J52" s="19">
        <v>4</v>
      </c>
      <c r="K52" s="17">
        <v>1016</v>
      </c>
      <c r="L52" s="20">
        <f>SUM(J52:K52)</f>
        <v>1020</v>
      </c>
      <c r="M52" s="21">
        <v>150</v>
      </c>
      <c r="N52" s="22">
        <v>3</v>
      </c>
      <c r="O52" s="22">
        <v>0</v>
      </c>
      <c r="P52" s="22">
        <v>37</v>
      </c>
      <c r="Q52" s="23">
        <v>327</v>
      </c>
      <c r="R52" s="17">
        <v>931</v>
      </c>
      <c r="S52" s="18">
        <f>SUM(Q52:R52)</f>
        <v>1258</v>
      </c>
      <c r="T52" s="23">
        <v>63367</v>
      </c>
      <c r="U52" s="17">
        <v>11602</v>
      </c>
      <c r="V52" s="22">
        <v>0</v>
      </c>
      <c r="W52" s="20">
        <v>9024</v>
      </c>
      <c r="X52" s="23">
        <v>1702</v>
      </c>
      <c r="Y52" s="17">
        <v>375</v>
      </c>
      <c r="Z52" s="17">
        <v>0</v>
      </c>
      <c r="AA52" s="25">
        <v>0</v>
      </c>
      <c r="AB52" s="26">
        <f>SUM(X52:AA52)</f>
        <v>2077</v>
      </c>
      <c r="AC52" s="27">
        <v>842</v>
      </c>
      <c r="AD52" s="28">
        <v>123</v>
      </c>
      <c r="AE52" s="29">
        <v>108</v>
      </c>
      <c r="AF52" s="28">
        <v>23286</v>
      </c>
      <c r="AG52" s="22">
        <v>22939</v>
      </c>
      <c r="AH52" s="22">
        <v>237</v>
      </c>
      <c r="AI52" s="22">
        <v>84</v>
      </c>
      <c r="AJ52" s="22">
        <v>2</v>
      </c>
      <c r="AK52" s="22">
        <v>1</v>
      </c>
      <c r="AL52" s="29">
        <v>3</v>
      </c>
      <c r="AM52" s="28">
        <v>16666</v>
      </c>
      <c r="AN52" s="22">
        <v>8013</v>
      </c>
      <c r="AO52" s="22">
        <v>0</v>
      </c>
      <c r="AP52" s="22">
        <v>0</v>
      </c>
      <c r="AQ52" s="22">
        <v>43</v>
      </c>
      <c r="AR52" s="22">
        <v>10</v>
      </c>
      <c r="AS52" s="32">
        <v>0</v>
      </c>
      <c r="AT52" s="41">
        <v>145435</v>
      </c>
      <c r="AU52" s="45">
        <v>253215</v>
      </c>
      <c r="AV52" s="46">
        <v>62415</v>
      </c>
      <c r="AW52" s="21">
        <v>1</v>
      </c>
      <c r="AX52" s="47">
        <v>63411</v>
      </c>
      <c r="AY52" s="195">
        <v>23182</v>
      </c>
      <c r="AZ52" s="22">
        <v>142</v>
      </c>
      <c r="BA52" s="196">
        <v>23324</v>
      </c>
      <c r="BB52" s="37">
        <v>120354</v>
      </c>
      <c r="BC52" s="38">
        <v>58526</v>
      </c>
      <c r="BD52" s="39">
        <v>178880</v>
      </c>
      <c r="BE52" s="33">
        <v>208847</v>
      </c>
      <c r="BF52" s="48">
        <v>316627</v>
      </c>
      <c r="BG52" s="40">
        <v>0.67281976744186045</v>
      </c>
    </row>
    <row r="53" spans="1:59" ht="19.5" customHeight="1" thickBot="1" x14ac:dyDescent="0.2">
      <c r="A53" s="15" t="s">
        <v>94</v>
      </c>
      <c r="B53" s="16">
        <v>21788</v>
      </c>
      <c r="C53" s="17">
        <v>392</v>
      </c>
      <c r="D53" s="17">
        <v>2985</v>
      </c>
      <c r="E53" s="17">
        <v>2785</v>
      </c>
      <c r="F53" s="18">
        <f>SUM(B53:E53)</f>
        <v>27950</v>
      </c>
      <c r="G53" s="19">
        <v>63758</v>
      </c>
      <c r="H53" s="17">
        <v>49975</v>
      </c>
      <c r="I53" s="20">
        <f>SUM(G53:H53)</f>
        <v>113733</v>
      </c>
      <c r="J53" s="19">
        <v>19</v>
      </c>
      <c r="K53" s="17">
        <v>519</v>
      </c>
      <c r="L53" s="20">
        <f>SUM(J53:K53)</f>
        <v>538</v>
      </c>
      <c r="M53" s="21">
        <v>160</v>
      </c>
      <c r="N53" s="22">
        <v>3</v>
      </c>
      <c r="O53" s="22">
        <v>2</v>
      </c>
      <c r="P53" s="22">
        <v>35</v>
      </c>
      <c r="Q53" s="23">
        <v>140</v>
      </c>
      <c r="R53" s="17">
        <v>781</v>
      </c>
      <c r="S53" s="18">
        <f>SUM(Q53:R53)</f>
        <v>921</v>
      </c>
      <c r="T53" s="23">
        <v>59736</v>
      </c>
      <c r="U53" s="17">
        <v>13759</v>
      </c>
      <c r="V53" s="22">
        <v>3042</v>
      </c>
      <c r="W53" s="20">
        <v>8248</v>
      </c>
      <c r="X53" s="23">
        <v>1752</v>
      </c>
      <c r="Y53" s="17">
        <v>384</v>
      </c>
      <c r="Z53" s="17">
        <v>0</v>
      </c>
      <c r="AA53" s="25">
        <v>0</v>
      </c>
      <c r="AB53" s="26">
        <f>SUM(X53:AA53)</f>
        <v>2136</v>
      </c>
      <c r="AC53" s="27">
        <v>671</v>
      </c>
      <c r="AD53" s="28">
        <v>563</v>
      </c>
      <c r="AE53" s="29">
        <v>22</v>
      </c>
      <c r="AF53" s="28">
        <v>20795</v>
      </c>
      <c r="AG53" s="22">
        <v>18658</v>
      </c>
      <c r="AH53" s="22">
        <v>2100</v>
      </c>
      <c r="AI53" s="22">
        <v>919</v>
      </c>
      <c r="AJ53" s="22">
        <v>3</v>
      </c>
      <c r="AK53" s="22">
        <v>0</v>
      </c>
      <c r="AL53" s="29">
        <v>3</v>
      </c>
      <c r="AM53" s="28">
        <v>3151</v>
      </c>
      <c r="AN53" s="22">
        <v>1129</v>
      </c>
      <c r="AO53" s="22">
        <v>0</v>
      </c>
      <c r="AP53" s="22">
        <v>0</v>
      </c>
      <c r="AQ53" s="22">
        <v>228</v>
      </c>
      <c r="AR53" s="22">
        <v>4</v>
      </c>
      <c r="AS53" s="32">
        <v>0</v>
      </c>
      <c r="AT53" s="41">
        <v>142785</v>
      </c>
      <c r="AU53" s="45">
        <v>231012</v>
      </c>
      <c r="AV53" s="46">
        <v>53831</v>
      </c>
      <c r="AW53" s="21">
        <v>0</v>
      </c>
      <c r="AX53" s="47">
        <v>70584</v>
      </c>
      <c r="AY53" s="195">
        <v>21788</v>
      </c>
      <c r="AZ53" s="22">
        <v>392</v>
      </c>
      <c r="BA53" s="196">
        <v>22180</v>
      </c>
      <c r="BB53" s="49">
        <v>134342</v>
      </c>
      <c r="BC53" s="50">
        <v>49975</v>
      </c>
      <c r="BD53" s="51">
        <v>184317</v>
      </c>
      <c r="BE53" s="52">
        <v>213369</v>
      </c>
      <c r="BF53" s="53">
        <v>301596</v>
      </c>
      <c r="BG53" s="54">
        <v>0.72886385954632504</v>
      </c>
    </row>
    <row r="54" spans="1:59" ht="19.5" customHeight="1" thickTop="1" thickBot="1" x14ac:dyDescent="0.2">
      <c r="A54" s="55" t="s">
        <v>56</v>
      </c>
      <c r="B54" s="56">
        <f>SUM(B48:B53)</f>
        <v>126646</v>
      </c>
      <c r="C54" s="57">
        <f>SUM(C48:C53)</f>
        <v>878</v>
      </c>
      <c r="D54" s="57">
        <f>SUM(D48:D53)</f>
        <v>19006</v>
      </c>
      <c r="E54" s="57">
        <f>SUM(E48:E53)</f>
        <v>16836</v>
      </c>
      <c r="F54" s="58">
        <f>SUM(F48:F53)</f>
        <v>163366</v>
      </c>
      <c r="G54" s="59">
        <f>SUM(G48:G53)</f>
        <v>342254</v>
      </c>
      <c r="H54" s="57">
        <f>SUM(H48:H53)</f>
        <v>278270</v>
      </c>
      <c r="I54" s="60">
        <f>SUM(I48:I53)</f>
        <v>620524</v>
      </c>
      <c r="J54" s="59">
        <f>SUM(J48:J53)</f>
        <v>112</v>
      </c>
      <c r="K54" s="57">
        <f>SUM(K48:K53)</f>
        <v>3921</v>
      </c>
      <c r="L54" s="60">
        <f>SUM(L48:L53)</f>
        <v>4033</v>
      </c>
      <c r="M54" s="62">
        <f>SUM(M48:M53)</f>
        <v>810</v>
      </c>
      <c r="N54" s="63">
        <f>SUM(N48:N53)</f>
        <v>21</v>
      </c>
      <c r="O54" s="63">
        <f>SUM(O48:O53)</f>
        <v>8</v>
      </c>
      <c r="P54" s="63">
        <f>SUM(P48:P53)</f>
        <v>254</v>
      </c>
      <c r="Q54" s="64">
        <f>SUM(Q48:Q53)</f>
        <v>1415</v>
      </c>
      <c r="R54" s="57">
        <f>SUM(R48:R53)</f>
        <v>3669</v>
      </c>
      <c r="S54" s="58">
        <f>SUM(S48:S53)</f>
        <v>5084</v>
      </c>
      <c r="T54" s="64">
        <f>SUM(T48:T53)</f>
        <v>354519</v>
      </c>
      <c r="U54" s="57">
        <f>SUM(U48:U53)</f>
        <v>81783</v>
      </c>
      <c r="V54" s="63">
        <f>SUM(V48:V53)</f>
        <v>14886</v>
      </c>
      <c r="W54" s="60">
        <f>SUM(W48:W53)</f>
        <v>46175</v>
      </c>
      <c r="X54" s="64">
        <f>SUM(X48:X53)</f>
        <v>9302</v>
      </c>
      <c r="Y54" s="57">
        <f>SUM(Y48:Y53)</f>
        <v>2064</v>
      </c>
      <c r="Z54" s="57">
        <f>SUM(Z48:Z53)</f>
        <v>0</v>
      </c>
      <c r="AA54" s="65">
        <f>SUM(AA48:AA53)</f>
        <v>1</v>
      </c>
      <c r="AB54" s="66">
        <f>SUM(AB48:AB53)</f>
        <v>11367</v>
      </c>
      <c r="AC54" s="67">
        <f>SUM(AC48:AC53)</f>
        <v>16425</v>
      </c>
      <c r="AD54" s="68">
        <f>SUM(AD48:AD53)</f>
        <v>6885</v>
      </c>
      <c r="AE54" s="69">
        <f>SUM(AE48:AE53)</f>
        <v>1093</v>
      </c>
      <c r="AF54" s="68">
        <f>SUM(AF48:AF53)</f>
        <v>137195</v>
      </c>
      <c r="AG54" s="63">
        <f>SUM(AG48:AG53)</f>
        <v>131548</v>
      </c>
      <c r="AH54" s="63">
        <f>SUM(AH48:AH53)</f>
        <v>5341</v>
      </c>
      <c r="AI54" s="63">
        <f>SUM(AI48:AI53)</f>
        <v>2058</v>
      </c>
      <c r="AJ54" s="63">
        <f>SUM(AJ48:AJ53)</f>
        <v>9</v>
      </c>
      <c r="AK54" s="63">
        <f>SUM(AK48:AK53)</f>
        <v>1</v>
      </c>
      <c r="AL54" s="69">
        <f>SUM(AL48:AL53)</f>
        <v>61</v>
      </c>
      <c r="AM54" s="68">
        <f>SUM(AM48:AM53)</f>
        <v>63747</v>
      </c>
      <c r="AN54" s="63">
        <f>SUM(AN48:AN53)</f>
        <v>28793</v>
      </c>
      <c r="AO54" s="63">
        <f>SUM(AO48:AO53)</f>
        <v>0</v>
      </c>
      <c r="AP54" s="63">
        <f>SUM(AP48:AP53)</f>
        <v>0</v>
      </c>
      <c r="AQ54" s="63">
        <f>SUM(AQ48:AQ53)</f>
        <v>7204</v>
      </c>
      <c r="AR54" s="63">
        <f>SUM(AR48:AR53)</f>
        <v>606</v>
      </c>
      <c r="AS54" s="70">
        <f>SUM(AS48:AS53)</f>
        <v>0</v>
      </c>
      <c r="AT54" s="61">
        <v>792241</v>
      </c>
      <c r="AU54" s="71">
        <v>1396366</v>
      </c>
      <c r="AV54" s="61">
        <v>300715</v>
      </c>
      <c r="AW54" s="62">
        <v>1433</v>
      </c>
      <c r="AX54" s="72">
        <v>382975</v>
      </c>
      <c r="AY54" s="197">
        <v>128079</v>
      </c>
      <c r="AZ54" s="63">
        <v>878</v>
      </c>
      <c r="BA54" s="198">
        <v>128957</v>
      </c>
      <c r="BB54" s="73">
        <v>725229</v>
      </c>
      <c r="BC54" s="74">
        <v>278270</v>
      </c>
      <c r="BD54" s="75">
        <v>1003499</v>
      </c>
      <c r="BE54" s="61">
        <v>1176649</v>
      </c>
      <c r="BF54" s="71">
        <v>1780774</v>
      </c>
      <c r="BG54" s="76">
        <v>0.72270027174914975</v>
      </c>
    </row>
    <row r="55" spans="1:59" ht="19.5" customHeight="1" thickTop="1" x14ac:dyDescent="0.15">
      <c r="A55" s="15" t="s">
        <v>95</v>
      </c>
      <c r="B55" s="16">
        <v>15300</v>
      </c>
      <c r="C55" s="17">
        <v>36</v>
      </c>
      <c r="D55" s="17">
        <v>3122</v>
      </c>
      <c r="E55" s="17">
        <v>1326</v>
      </c>
      <c r="F55" s="18">
        <f>SUM(B55:E55)</f>
        <v>19784</v>
      </c>
      <c r="G55" s="19">
        <v>44305</v>
      </c>
      <c r="H55" s="17">
        <v>23931</v>
      </c>
      <c r="I55" s="20">
        <f>SUM(G55:H55)</f>
        <v>68236</v>
      </c>
      <c r="J55" s="19">
        <v>3</v>
      </c>
      <c r="K55" s="17">
        <v>304</v>
      </c>
      <c r="L55" s="20">
        <f>SUM(J55:K55)</f>
        <v>307</v>
      </c>
      <c r="M55" s="21">
        <v>93</v>
      </c>
      <c r="N55" s="22">
        <v>4</v>
      </c>
      <c r="O55" s="22">
        <v>0</v>
      </c>
      <c r="P55" s="22">
        <v>29</v>
      </c>
      <c r="Q55" s="23">
        <v>259</v>
      </c>
      <c r="R55" s="17">
        <v>307</v>
      </c>
      <c r="S55" s="18">
        <f>SUM(Q55:R55)</f>
        <v>566</v>
      </c>
      <c r="T55" s="23">
        <v>40575</v>
      </c>
      <c r="U55" s="17">
        <v>6280</v>
      </c>
      <c r="V55" s="22">
        <v>0</v>
      </c>
      <c r="W55" s="20">
        <v>7207</v>
      </c>
      <c r="X55" s="23">
        <v>1719</v>
      </c>
      <c r="Y55" s="17">
        <v>262</v>
      </c>
      <c r="Z55" s="17">
        <v>0</v>
      </c>
      <c r="AA55" s="25">
        <v>0</v>
      </c>
      <c r="AB55" s="26">
        <f>SUM(X55:AA55)</f>
        <v>1981</v>
      </c>
      <c r="AC55" s="27">
        <v>53</v>
      </c>
      <c r="AD55" s="28">
        <v>63</v>
      </c>
      <c r="AE55" s="29">
        <v>10</v>
      </c>
      <c r="AF55" s="28">
        <v>15939</v>
      </c>
      <c r="AG55" s="22">
        <v>15762</v>
      </c>
      <c r="AH55" s="22">
        <v>174</v>
      </c>
      <c r="AI55" s="22">
        <v>55</v>
      </c>
      <c r="AJ55" s="22">
        <v>0</v>
      </c>
      <c r="AK55" s="22">
        <v>0</v>
      </c>
      <c r="AL55" s="29">
        <v>0</v>
      </c>
      <c r="AM55" s="28">
        <v>7097</v>
      </c>
      <c r="AN55" s="22">
        <v>3365</v>
      </c>
      <c r="AO55" s="22">
        <v>2</v>
      </c>
      <c r="AP55" s="22">
        <v>0</v>
      </c>
      <c r="AQ55" s="22">
        <v>80</v>
      </c>
      <c r="AR55" s="22">
        <v>1</v>
      </c>
      <c r="AS55" s="32">
        <v>0</v>
      </c>
      <c r="AT55" s="33">
        <v>88653</v>
      </c>
      <c r="AU55" s="34">
        <v>155020</v>
      </c>
      <c r="AV55" s="35">
        <v>25690</v>
      </c>
      <c r="AW55" s="21">
        <v>0</v>
      </c>
      <c r="AX55" s="47">
        <v>48661</v>
      </c>
      <c r="AY55" s="195">
        <v>15300</v>
      </c>
      <c r="AZ55" s="22">
        <v>36</v>
      </c>
      <c r="BA55" s="196">
        <v>15336</v>
      </c>
      <c r="BB55" s="37">
        <v>92966</v>
      </c>
      <c r="BC55" s="38">
        <v>23931</v>
      </c>
      <c r="BD55" s="39">
        <v>116897</v>
      </c>
      <c r="BE55" s="33">
        <v>137314</v>
      </c>
      <c r="BF55" s="78">
        <v>203681</v>
      </c>
      <c r="BG55" s="79">
        <v>0.79528131603035146</v>
      </c>
    </row>
    <row r="56" spans="1:59" ht="19.5" customHeight="1" x14ac:dyDescent="0.15">
      <c r="A56" s="15" t="s">
        <v>96</v>
      </c>
      <c r="B56" s="16">
        <v>38816</v>
      </c>
      <c r="C56" s="17">
        <v>50</v>
      </c>
      <c r="D56" s="17">
        <v>5214</v>
      </c>
      <c r="E56" s="17">
        <v>5921</v>
      </c>
      <c r="F56" s="18">
        <f>SUM(B56:E56)</f>
        <v>50001</v>
      </c>
      <c r="G56" s="19">
        <v>70688</v>
      </c>
      <c r="H56" s="17">
        <v>73488</v>
      </c>
      <c r="I56" s="20">
        <f>SUM(G56:H56)</f>
        <v>144176</v>
      </c>
      <c r="J56" s="19">
        <v>131</v>
      </c>
      <c r="K56" s="17">
        <v>2914</v>
      </c>
      <c r="L56" s="20">
        <f>SUM(J56:K56)</f>
        <v>3045</v>
      </c>
      <c r="M56" s="21">
        <v>291</v>
      </c>
      <c r="N56" s="22">
        <v>4</v>
      </c>
      <c r="O56" s="22">
        <v>0</v>
      </c>
      <c r="P56" s="22">
        <v>84</v>
      </c>
      <c r="Q56" s="23">
        <v>460</v>
      </c>
      <c r="R56" s="17">
        <v>2158</v>
      </c>
      <c r="S56" s="18">
        <f>SUM(Q56:R56)</f>
        <v>2618</v>
      </c>
      <c r="T56" s="23">
        <v>105620</v>
      </c>
      <c r="U56" s="17">
        <v>26419</v>
      </c>
      <c r="V56" s="22">
        <v>0</v>
      </c>
      <c r="W56" s="20">
        <v>12479</v>
      </c>
      <c r="X56" s="23">
        <v>2247</v>
      </c>
      <c r="Y56" s="17">
        <v>585</v>
      </c>
      <c r="Z56" s="17">
        <v>1</v>
      </c>
      <c r="AA56" s="25">
        <v>0</v>
      </c>
      <c r="AB56" s="26">
        <f>SUM(X56:AA56)</f>
        <v>2833</v>
      </c>
      <c r="AC56" s="27">
        <v>941</v>
      </c>
      <c r="AD56" s="28">
        <v>154</v>
      </c>
      <c r="AE56" s="29">
        <v>85</v>
      </c>
      <c r="AF56" s="28">
        <v>37573</v>
      </c>
      <c r="AG56" s="22">
        <v>37055</v>
      </c>
      <c r="AH56" s="22">
        <v>445</v>
      </c>
      <c r="AI56" s="22">
        <v>139</v>
      </c>
      <c r="AJ56" s="22">
        <v>3</v>
      </c>
      <c r="AK56" s="22">
        <v>0</v>
      </c>
      <c r="AL56" s="29">
        <v>66</v>
      </c>
      <c r="AM56" s="28">
        <v>18331</v>
      </c>
      <c r="AN56" s="22">
        <v>8807</v>
      </c>
      <c r="AO56" s="22">
        <v>0</v>
      </c>
      <c r="AP56" s="22">
        <v>0</v>
      </c>
      <c r="AQ56" s="22">
        <v>378</v>
      </c>
      <c r="AR56" s="22">
        <v>50</v>
      </c>
      <c r="AS56" s="32">
        <v>0</v>
      </c>
      <c r="AT56" s="41">
        <v>198375</v>
      </c>
      <c r="AU56" s="45">
        <v>366958</v>
      </c>
      <c r="AV56" s="46">
        <v>82664</v>
      </c>
      <c r="AW56" s="21">
        <v>1</v>
      </c>
      <c r="AX56" s="47">
        <v>122159</v>
      </c>
      <c r="AY56" s="195">
        <v>38817</v>
      </c>
      <c r="AZ56" s="22">
        <v>50</v>
      </c>
      <c r="BA56" s="196">
        <v>38867</v>
      </c>
      <c r="BB56" s="37">
        <v>192847</v>
      </c>
      <c r="BC56" s="38">
        <v>73488</v>
      </c>
      <c r="BD56" s="39">
        <v>266335</v>
      </c>
      <c r="BE56" s="33">
        <v>320535</v>
      </c>
      <c r="BF56" s="48">
        <v>489118</v>
      </c>
      <c r="BG56" s="40">
        <v>0.72407682054555356</v>
      </c>
    </row>
    <row r="57" spans="1:59" ht="19.5" customHeight="1" x14ac:dyDescent="0.15">
      <c r="A57" s="15" t="s">
        <v>97</v>
      </c>
      <c r="B57" s="16">
        <v>17793</v>
      </c>
      <c r="C57" s="17">
        <v>120</v>
      </c>
      <c r="D57" s="17">
        <v>2740</v>
      </c>
      <c r="E57" s="17">
        <v>3724</v>
      </c>
      <c r="F57" s="18">
        <f>SUM(B57:E57)</f>
        <v>24377</v>
      </c>
      <c r="G57" s="19">
        <v>37168</v>
      </c>
      <c r="H57" s="17">
        <v>47947</v>
      </c>
      <c r="I57" s="20">
        <f>SUM(G57:H57)</f>
        <v>85115</v>
      </c>
      <c r="J57" s="19">
        <v>41</v>
      </c>
      <c r="K57" s="17">
        <v>722</v>
      </c>
      <c r="L57" s="20">
        <f>SUM(J57:K57)</f>
        <v>763</v>
      </c>
      <c r="M57" s="21">
        <v>163</v>
      </c>
      <c r="N57" s="22">
        <v>7</v>
      </c>
      <c r="O57" s="22">
        <v>0</v>
      </c>
      <c r="P57" s="22">
        <v>43</v>
      </c>
      <c r="Q57" s="23">
        <v>186</v>
      </c>
      <c r="R57" s="17">
        <v>798</v>
      </c>
      <c r="S57" s="18">
        <f>SUM(Q57:R57)</f>
        <v>984</v>
      </c>
      <c r="T57" s="23">
        <v>55092</v>
      </c>
      <c r="U57" s="17">
        <v>16176</v>
      </c>
      <c r="V57" s="22">
        <v>0</v>
      </c>
      <c r="W57" s="20">
        <v>6182</v>
      </c>
      <c r="X57" s="23">
        <v>1296</v>
      </c>
      <c r="Y57" s="17">
        <v>332</v>
      </c>
      <c r="Z57" s="17">
        <v>0</v>
      </c>
      <c r="AA57" s="25">
        <v>1</v>
      </c>
      <c r="AB57" s="26">
        <f>SUM(X57:AA57)</f>
        <v>1629</v>
      </c>
      <c r="AC57" s="27">
        <v>1242</v>
      </c>
      <c r="AD57" s="28">
        <v>104</v>
      </c>
      <c r="AE57" s="29">
        <v>71</v>
      </c>
      <c r="AF57" s="28">
        <v>19672</v>
      </c>
      <c r="AG57" s="22">
        <v>19514</v>
      </c>
      <c r="AH57" s="22">
        <v>154</v>
      </c>
      <c r="AI57" s="22">
        <v>46</v>
      </c>
      <c r="AJ57" s="22">
        <v>0</v>
      </c>
      <c r="AK57" s="22">
        <v>0</v>
      </c>
      <c r="AL57" s="29">
        <v>1</v>
      </c>
      <c r="AM57" s="28">
        <v>7459</v>
      </c>
      <c r="AN57" s="22">
        <v>3785</v>
      </c>
      <c r="AO57" s="22">
        <v>0</v>
      </c>
      <c r="AP57" s="22">
        <v>0</v>
      </c>
      <c r="AQ57" s="22">
        <v>18</v>
      </c>
      <c r="AR57" s="22">
        <v>3</v>
      </c>
      <c r="AS57" s="32">
        <v>0</v>
      </c>
      <c r="AT57" s="41">
        <v>110981</v>
      </c>
      <c r="AU57" s="45">
        <v>197255</v>
      </c>
      <c r="AV57" s="46">
        <v>52676</v>
      </c>
      <c r="AW57" s="21">
        <v>4179</v>
      </c>
      <c r="AX57" s="47">
        <v>51862</v>
      </c>
      <c r="AY57" s="195">
        <v>21972</v>
      </c>
      <c r="AZ57" s="22">
        <v>120</v>
      </c>
      <c r="BA57" s="196">
        <v>22092</v>
      </c>
      <c r="BB57" s="37">
        <v>89030</v>
      </c>
      <c r="BC57" s="38">
        <v>47947</v>
      </c>
      <c r="BD57" s="39">
        <v>136977</v>
      </c>
      <c r="BE57" s="33">
        <v>167022</v>
      </c>
      <c r="BF57" s="48">
        <v>253296</v>
      </c>
      <c r="BG57" s="40">
        <v>0.64996313249669657</v>
      </c>
    </row>
    <row r="58" spans="1:59" ht="19.5" customHeight="1" x14ac:dyDescent="0.15">
      <c r="A58" s="15" t="s">
        <v>98</v>
      </c>
      <c r="B58" s="16">
        <v>25141</v>
      </c>
      <c r="C58" s="17">
        <v>160</v>
      </c>
      <c r="D58" s="17">
        <v>3502</v>
      </c>
      <c r="E58" s="17">
        <v>4716</v>
      </c>
      <c r="F58" s="18">
        <f>SUM(B58:E58)</f>
        <v>33519</v>
      </c>
      <c r="G58" s="19">
        <v>43232</v>
      </c>
      <c r="H58" s="17">
        <v>63456</v>
      </c>
      <c r="I58" s="20">
        <f>SUM(G58:H58)</f>
        <v>106688</v>
      </c>
      <c r="J58" s="19">
        <v>89</v>
      </c>
      <c r="K58" s="17">
        <v>865</v>
      </c>
      <c r="L58" s="20">
        <f>SUM(J58:K58)</f>
        <v>954</v>
      </c>
      <c r="M58" s="21">
        <v>250</v>
      </c>
      <c r="N58" s="22">
        <v>8</v>
      </c>
      <c r="O58" s="22">
        <v>0</v>
      </c>
      <c r="P58" s="22">
        <v>75</v>
      </c>
      <c r="Q58" s="23">
        <v>185</v>
      </c>
      <c r="R58" s="17">
        <v>807</v>
      </c>
      <c r="S58" s="18">
        <f>SUM(Q58:R58)</f>
        <v>992</v>
      </c>
      <c r="T58" s="23">
        <v>76498</v>
      </c>
      <c r="U58" s="17">
        <v>16686</v>
      </c>
      <c r="V58" s="22">
        <v>0</v>
      </c>
      <c r="W58" s="20">
        <v>7437</v>
      </c>
      <c r="X58" s="23">
        <v>1688</v>
      </c>
      <c r="Y58" s="17">
        <v>459</v>
      </c>
      <c r="Z58" s="17">
        <v>1</v>
      </c>
      <c r="AA58" s="25">
        <v>0</v>
      </c>
      <c r="AB58" s="26">
        <f>SUM(X58:AA58)</f>
        <v>2148</v>
      </c>
      <c r="AC58" s="27">
        <v>8021</v>
      </c>
      <c r="AD58" s="28">
        <v>67</v>
      </c>
      <c r="AE58" s="29">
        <v>136</v>
      </c>
      <c r="AF58" s="28">
        <v>25216</v>
      </c>
      <c r="AG58" s="22">
        <v>25078</v>
      </c>
      <c r="AH58" s="22">
        <v>131</v>
      </c>
      <c r="AI58" s="22">
        <v>47</v>
      </c>
      <c r="AJ58" s="22">
        <v>1</v>
      </c>
      <c r="AK58" s="22">
        <v>0</v>
      </c>
      <c r="AL58" s="29">
        <v>3</v>
      </c>
      <c r="AM58" s="28">
        <v>8706</v>
      </c>
      <c r="AN58" s="22">
        <v>5983</v>
      </c>
      <c r="AO58" s="22">
        <v>0</v>
      </c>
      <c r="AP58" s="22">
        <v>0</v>
      </c>
      <c r="AQ58" s="22">
        <v>372</v>
      </c>
      <c r="AR58" s="22">
        <v>15</v>
      </c>
      <c r="AS58" s="32">
        <v>0</v>
      </c>
      <c r="AT58" s="41">
        <v>142591</v>
      </c>
      <c r="AU58" s="45">
        <v>264762</v>
      </c>
      <c r="AV58" s="46">
        <v>69447</v>
      </c>
      <c r="AW58" s="21">
        <v>6590</v>
      </c>
      <c r="AX58" s="47">
        <v>76108</v>
      </c>
      <c r="AY58" s="195">
        <v>31731</v>
      </c>
      <c r="AZ58" s="22">
        <v>160</v>
      </c>
      <c r="BA58" s="196">
        <v>31891</v>
      </c>
      <c r="BB58" s="37">
        <v>119340</v>
      </c>
      <c r="BC58" s="38">
        <v>63456</v>
      </c>
      <c r="BD58" s="39">
        <v>182796</v>
      </c>
      <c r="BE58" s="33">
        <v>225289</v>
      </c>
      <c r="BF58" s="48">
        <v>347460</v>
      </c>
      <c r="BG58" s="40">
        <v>0.6528589247029476</v>
      </c>
    </row>
    <row r="59" spans="1:59" ht="19.5" customHeight="1" x14ac:dyDescent="0.15">
      <c r="A59" s="15" t="s">
        <v>99</v>
      </c>
      <c r="B59" s="16">
        <v>19791</v>
      </c>
      <c r="C59" s="17">
        <v>126</v>
      </c>
      <c r="D59" s="17">
        <v>2926</v>
      </c>
      <c r="E59" s="17">
        <v>3920</v>
      </c>
      <c r="F59" s="18">
        <f>SUM(B59:E59)</f>
        <v>26763</v>
      </c>
      <c r="G59" s="19">
        <v>45214</v>
      </c>
      <c r="H59" s="17">
        <v>49830</v>
      </c>
      <c r="I59" s="20">
        <f>SUM(G59:H59)</f>
        <v>95044</v>
      </c>
      <c r="J59" s="19">
        <v>58</v>
      </c>
      <c r="K59" s="17">
        <v>705</v>
      </c>
      <c r="L59" s="20">
        <f>SUM(J59:K59)</f>
        <v>763</v>
      </c>
      <c r="M59" s="21">
        <v>158</v>
      </c>
      <c r="N59" s="22">
        <v>7</v>
      </c>
      <c r="O59" s="22">
        <v>5</v>
      </c>
      <c r="P59" s="22">
        <v>32</v>
      </c>
      <c r="Q59" s="23">
        <v>262</v>
      </c>
      <c r="R59" s="17">
        <v>874</v>
      </c>
      <c r="S59" s="18">
        <f>SUM(Q59:R59)</f>
        <v>1136</v>
      </c>
      <c r="T59" s="23">
        <v>59516</v>
      </c>
      <c r="U59" s="17">
        <v>22801</v>
      </c>
      <c r="V59" s="22">
        <v>9048</v>
      </c>
      <c r="W59" s="20">
        <v>6345</v>
      </c>
      <c r="X59" s="23">
        <v>1238</v>
      </c>
      <c r="Y59" s="17">
        <v>288</v>
      </c>
      <c r="Z59" s="17">
        <v>0</v>
      </c>
      <c r="AA59" s="25">
        <v>1</v>
      </c>
      <c r="AB59" s="26">
        <f>SUM(X59:AA59)</f>
        <v>1527</v>
      </c>
      <c r="AC59" s="27">
        <v>1430</v>
      </c>
      <c r="AD59" s="28">
        <v>406</v>
      </c>
      <c r="AE59" s="29">
        <v>149</v>
      </c>
      <c r="AF59" s="28">
        <v>19247</v>
      </c>
      <c r="AG59" s="22">
        <v>18344</v>
      </c>
      <c r="AH59" s="22">
        <v>900</v>
      </c>
      <c r="AI59" s="22">
        <v>374</v>
      </c>
      <c r="AJ59" s="22">
        <v>2</v>
      </c>
      <c r="AK59" s="22">
        <v>0</v>
      </c>
      <c r="AL59" s="29">
        <v>1</v>
      </c>
      <c r="AM59" s="28">
        <v>3405</v>
      </c>
      <c r="AN59" s="22">
        <v>2147</v>
      </c>
      <c r="AO59" s="22">
        <v>0</v>
      </c>
      <c r="AP59" s="22">
        <v>0</v>
      </c>
      <c r="AQ59" s="22">
        <v>78</v>
      </c>
      <c r="AR59" s="22">
        <v>22</v>
      </c>
      <c r="AS59" s="32">
        <v>0</v>
      </c>
      <c r="AT59" s="41">
        <v>123670</v>
      </c>
      <c r="AU59" s="45">
        <v>210586</v>
      </c>
      <c r="AV59" s="46">
        <v>54739</v>
      </c>
      <c r="AW59" s="21">
        <v>2474</v>
      </c>
      <c r="AX59" s="47">
        <v>61421</v>
      </c>
      <c r="AY59" s="195">
        <v>22265</v>
      </c>
      <c r="AZ59" s="22">
        <v>126</v>
      </c>
      <c r="BA59" s="196">
        <v>22391</v>
      </c>
      <c r="BB59" s="37">
        <v>106635</v>
      </c>
      <c r="BC59" s="38">
        <v>49830</v>
      </c>
      <c r="BD59" s="39">
        <v>156465</v>
      </c>
      <c r="BE59" s="33">
        <v>187565</v>
      </c>
      <c r="BF59" s="48">
        <v>274481</v>
      </c>
      <c r="BG59" s="40">
        <v>0.68152621992138818</v>
      </c>
    </row>
    <row r="60" spans="1:59" ht="19.5" customHeight="1" x14ac:dyDescent="0.15">
      <c r="A60" s="15" t="s">
        <v>100</v>
      </c>
      <c r="B60" s="16">
        <v>38748</v>
      </c>
      <c r="C60" s="17">
        <v>114</v>
      </c>
      <c r="D60" s="17">
        <v>6902</v>
      </c>
      <c r="E60" s="17">
        <v>5743</v>
      </c>
      <c r="F60" s="18">
        <f>SUM(B60:E60)</f>
        <v>51507</v>
      </c>
      <c r="G60" s="19">
        <v>65925</v>
      </c>
      <c r="H60" s="17">
        <v>42866</v>
      </c>
      <c r="I60" s="20">
        <f>SUM(G60:H60)</f>
        <v>108791</v>
      </c>
      <c r="J60" s="19">
        <v>226</v>
      </c>
      <c r="K60" s="17">
        <v>3010</v>
      </c>
      <c r="L60" s="20">
        <f>SUM(J60:K60)</f>
        <v>3236</v>
      </c>
      <c r="M60" s="21">
        <v>273</v>
      </c>
      <c r="N60" s="22">
        <v>32</v>
      </c>
      <c r="O60" s="22">
        <v>0</v>
      </c>
      <c r="P60" s="22">
        <v>124</v>
      </c>
      <c r="Q60" s="23">
        <v>491</v>
      </c>
      <c r="R60" s="17">
        <v>3192</v>
      </c>
      <c r="S60" s="18">
        <f>SUM(Q60:R60)</f>
        <v>3683</v>
      </c>
      <c r="T60" s="23">
        <v>116614</v>
      </c>
      <c r="U60" s="17">
        <v>50531</v>
      </c>
      <c r="V60" s="22">
        <v>0</v>
      </c>
      <c r="W60" s="20">
        <v>9821</v>
      </c>
      <c r="X60" s="23">
        <v>3045</v>
      </c>
      <c r="Y60" s="17">
        <v>707</v>
      </c>
      <c r="Z60" s="17">
        <v>0</v>
      </c>
      <c r="AA60" s="25">
        <v>0</v>
      </c>
      <c r="AB60" s="26">
        <f>SUM(X60:AA60)</f>
        <v>3752</v>
      </c>
      <c r="AC60" s="27">
        <v>8400</v>
      </c>
      <c r="AD60" s="28">
        <v>518</v>
      </c>
      <c r="AE60" s="29">
        <v>192</v>
      </c>
      <c r="AF60" s="28">
        <v>44513</v>
      </c>
      <c r="AG60" s="22">
        <v>43405</v>
      </c>
      <c r="AH60" s="22">
        <v>537</v>
      </c>
      <c r="AI60" s="22">
        <v>243</v>
      </c>
      <c r="AJ60" s="22">
        <v>0</v>
      </c>
      <c r="AK60" s="22">
        <v>0</v>
      </c>
      <c r="AL60" s="29">
        <v>567</v>
      </c>
      <c r="AM60" s="28">
        <v>14410</v>
      </c>
      <c r="AN60" s="22">
        <v>9110</v>
      </c>
      <c r="AO60" s="22">
        <v>0</v>
      </c>
      <c r="AP60" s="22">
        <v>0</v>
      </c>
      <c r="AQ60" s="22">
        <v>5559</v>
      </c>
      <c r="AR60" s="22">
        <v>393</v>
      </c>
      <c r="AS60" s="32">
        <v>0</v>
      </c>
      <c r="AT60" s="41">
        <v>164520</v>
      </c>
      <c r="AU60" s="45">
        <v>362554</v>
      </c>
      <c r="AV60" s="46">
        <v>52006</v>
      </c>
      <c r="AW60" s="21">
        <v>508</v>
      </c>
      <c r="AX60" s="47">
        <v>119030</v>
      </c>
      <c r="AY60" s="195">
        <v>39256</v>
      </c>
      <c r="AZ60" s="22">
        <v>114</v>
      </c>
      <c r="BA60" s="196">
        <v>39370</v>
      </c>
      <c r="BB60" s="37">
        <v>184955</v>
      </c>
      <c r="BC60" s="38">
        <v>42866</v>
      </c>
      <c r="BD60" s="39">
        <v>227821</v>
      </c>
      <c r="BE60" s="33">
        <v>284058</v>
      </c>
      <c r="BF60" s="48">
        <v>482092</v>
      </c>
      <c r="BG60" s="40">
        <v>0.8118435087195649</v>
      </c>
    </row>
    <row r="61" spans="1:59" ht="19.5" customHeight="1" x14ac:dyDescent="0.15">
      <c r="A61" s="15" t="s">
        <v>101</v>
      </c>
      <c r="B61" s="16">
        <v>13769</v>
      </c>
      <c r="C61" s="17">
        <v>22</v>
      </c>
      <c r="D61" s="17">
        <v>1892</v>
      </c>
      <c r="E61" s="17">
        <v>1827</v>
      </c>
      <c r="F61" s="18">
        <f>SUM(B61:E61)</f>
        <v>17510</v>
      </c>
      <c r="G61" s="19">
        <v>35953</v>
      </c>
      <c r="H61" s="17">
        <v>33729</v>
      </c>
      <c r="I61" s="20">
        <f>SUM(G61:H61)</f>
        <v>69682</v>
      </c>
      <c r="J61" s="19">
        <v>35</v>
      </c>
      <c r="K61" s="17">
        <v>814</v>
      </c>
      <c r="L61" s="20">
        <f>SUM(J61:K61)</f>
        <v>849</v>
      </c>
      <c r="M61" s="21">
        <v>94</v>
      </c>
      <c r="N61" s="22">
        <v>2</v>
      </c>
      <c r="O61" s="22">
        <v>0</v>
      </c>
      <c r="P61" s="22">
        <v>35</v>
      </c>
      <c r="Q61" s="23">
        <v>260</v>
      </c>
      <c r="R61" s="17">
        <v>662</v>
      </c>
      <c r="S61" s="18">
        <f>SUM(Q61:R61)</f>
        <v>922</v>
      </c>
      <c r="T61" s="23">
        <v>36204</v>
      </c>
      <c r="U61" s="17">
        <v>11716</v>
      </c>
      <c r="V61" s="22">
        <v>0</v>
      </c>
      <c r="W61" s="20">
        <v>3698</v>
      </c>
      <c r="X61" s="23">
        <v>904</v>
      </c>
      <c r="Y61" s="17">
        <v>281</v>
      </c>
      <c r="Z61" s="17">
        <v>0</v>
      </c>
      <c r="AA61" s="25">
        <v>0</v>
      </c>
      <c r="AB61" s="26">
        <f>SUM(X61:AA61)</f>
        <v>1185</v>
      </c>
      <c r="AC61" s="27">
        <v>284</v>
      </c>
      <c r="AD61" s="28">
        <v>122</v>
      </c>
      <c r="AE61" s="29">
        <v>9</v>
      </c>
      <c r="AF61" s="28">
        <v>12269</v>
      </c>
      <c r="AG61" s="22">
        <v>12075</v>
      </c>
      <c r="AH61" s="22">
        <v>181</v>
      </c>
      <c r="AI61" s="22">
        <v>87</v>
      </c>
      <c r="AJ61" s="22">
        <v>0</v>
      </c>
      <c r="AK61" s="22">
        <v>1</v>
      </c>
      <c r="AL61" s="29">
        <v>1</v>
      </c>
      <c r="AM61" s="28">
        <v>9398</v>
      </c>
      <c r="AN61" s="22">
        <v>4332</v>
      </c>
      <c r="AO61" s="22">
        <v>0</v>
      </c>
      <c r="AP61" s="22">
        <v>0</v>
      </c>
      <c r="AQ61" s="22">
        <v>24</v>
      </c>
      <c r="AR61" s="22">
        <v>2</v>
      </c>
      <c r="AS61" s="32">
        <v>0</v>
      </c>
      <c r="AT61" s="41">
        <v>88590</v>
      </c>
      <c r="AU61" s="45">
        <v>149009</v>
      </c>
      <c r="AV61" s="46">
        <v>36486</v>
      </c>
      <c r="AW61" s="21">
        <v>1166</v>
      </c>
      <c r="AX61" s="47">
        <v>23171</v>
      </c>
      <c r="AY61" s="195">
        <v>14935</v>
      </c>
      <c r="AZ61" s="22">
        <v>22</v>
      </c>
      <c r="BA61" s="196">
        <v>14957</v>
      </c>
      <c r="BB61" s="37">
        <v>59124</v>
      </c>
      <c r="BC61" s="38">
        <v>33729</v>
      </c>
      <c r="BD61" s="39">
        <v>92853</v>
      </c>
      <c r="BE61" s="33">
        <v>112927</v>
      </c>
      <c r="BF61" s="48">
        <v>173346</v>
      </c>
      <c r="BG61" s="40">
        <v>0.6367484087751607</v>
      </c>
    </row>
    <row r="62" spans="1:59" ht="19.5" customHeight="1" x14ac:dyDescent="0.15">
      <c r="A62" s="15" t="s">
        <v>102</v>
      </c>
      <c r="B62" s="16">
        <v>23875</v>
      </c>
      <c r="C62" s="17">
        <v>77</v>
      </c>
      <c r="D62" s="17">
        <v>4099</v>
      </c>
      <c r="E62" s="17">
        <v>3948</v>
      </c>
      <c r="F62" s="18">
        <f>SUM(B62:E62)</f>
        <v>31999</v>
      </c>
      <c r="G62" s="19">
        <v>71856</v>
      </c>
      <c r="H62" s="17">
        <v>49666</v>
      </c>
      <c r="I62" s="20">
        <f>SUM(G62:H62)</f>
        <v>121522</v>
      </c>
      <c r="J62" s="19">
        <v>260</v>
      </c>
      <c r="K62" s="17">
        <v>2297</v>
      </c>
      <c r="L62" s="20">
        <f>SUM(J62:K62)</f>
        <v>2557</v>
      </c>
      <c r="M62" s="21">
        <v>264</v>
      </c>
      <c r="N62" s="22">
        <v>22</v>
      </c>
      <c r="O62" s="22">
        <v>5</v>
      </c>
      <c r="P62" s="22">
        <v>101</v>
      </c>
      <c r="Q62" s="23">
        <v>242</v>
      </c>
      <c r="R62" s="17">
        <v>1442</v>
      </c>
      <c r="S62" s="18">
        <f>SUM(Q62:R62)</f>
        <v>1684</v>
      </c>
      <c r="T62" s="23">
        <v>70562</v>
      </c>
      <c r="U62" s="17">
        <v>35743</v>
      </c>
      <c r="V62" s="22">
        <v>9547</v>
      </c>
      <c r="W62" s="20">
        <v>5458</v>
      </c>
      <c r="X62" s="23">
        <v>1955</v>
      </c>
      <c r="Y62" s="17">
        <v>523</v>
      </c>
      <c r="Z62" s="17">
        <v>2</v>
      </c>
      <c r="AA62" s="25">
        <v>0</v>
      </c>
      <c r="AB62" s="26">
        <f>SUM(X62:AA62)</f>
        <v>2480</v>
      </c>
      <c r="AC62" s="27">
        <v>2350</v>
      </c>
      <c r="AD62" s="28">
        <v>865</v>
      </c>
      <c r="AE62" s="29">
        <v>38</v>
      </c>
      <c r="AF62" s="28">
        <v>22741</v>
      </c>
      <c r="AG62" s="22">
        <v>21880</v>
      </c>
      <c r="AH62" s="22">
        <v>742</v>
      </c>
      <c r="AI62" s="22">
        <v>333</v>
      </c>
      <c r="AJ62" s="22">
        <v>1</v>
      </c>
      <c r="AK62" s="22">
        <v>0</v>
      </c>
      <c r="AL62" s="29">
        <v>117</v>
      </c>
      <c r="AM62" s="28">
        <v>3549</v>
      </c>
      <c r="AN62" s="22">
        <v>2275</v>
      </c>
      <c r="AO62" s="22">
        <v>0</v>
      </c>
      <c r="AP62" s="22">
        <v>0</v>
      </c>
      <c r="AQ62" s="22">
        <v>1067</v>
      </c>
      <c r="AR62" s="22">
        <v>97</v>
      </c>
      <c r="AS62" s="32">
        <v>0</v>
      </c>
      <c r="AT62" s="41">
        <v>157183</v>
      </c>
      <c r="AU62" s="45">
        <v>262616</v>
      </c>
      <c r="AV62" s="46">
        <v>56252</v>
      </c>
      <c r="AW62" s="21">
        <v>458</v>
      </c>
      <c r="AX62" s="47">
        <v>58886</v>
      </c>
      <c r="AY62" s="195">
        <v>24333</v>
      </c>
      <c r="AZ62" s="22">
        <v>77</v>
      </c>
      <c r="BA62" s="196">
        <v>24410</v>
      </c>
      <c r="BB62" s="37">
        <v>130742</v>
      </c>
      <c r="BC62" s="38">
        <v>49666</v>
      </c>
      <c r="BD62" s="39">
        <v>180408</v>
      </c>
      <c r="BE62" s="33">
        <v>216527</v>
      </c>
      <c r="BF62" s="48">
        <v>321960</v>
      </c>
      <c r="BG62" s="40">
        <v>0.72470178706044075</v>
      </c>
    </row>
    <row r="63" spans="1:59" ht="19.5" customHeight="1" x14ac:dyDescent="0.15">
      <c r="A63" s="15" t="s">
        <v>103</v>
      </c>
      <c r="B63" s="16">
        <v>23535</v>
      </c>
      <c r="C63" s="17">
        <v>61</v>
      </c>
      <c r="D63" s="17">
        <v>4457</v>
      </c>
      <c r="E63" s="17">
        <v>2846</v>
      </c>
      <c r="F63" s="18">
        <f>SUM(B63:E63)</f>
        <v>30899</v>
      </c>
      <c r="G63" s="19">
        <v>57616</v>
      </c>
      <c r="H63" s="17">
        <v>50793</v>
      </c>
      <c r="I63" s="20">
        <f>SUM(G63:H63)</f>
        <v>108409</v>
      </c>
      <c r="J63" s="19">
        <v>595</v>
      </c>
      <c r="K63" s="17">
        <v>2725</v>
      </c>
      <c r="L63" s="20">
        <f>SUM(J63:K63)</f>
        <v>3320</v>
      </c>
      <c r="M63" s="21">
        <v>124</v>
      </c>
      <c r="N63" s="22">
        <v>12</v>
      </c>
      <c r="O63" s="22">
        <v>1</v>
      </c>
      <c r="P63" s="22">
        <v>43</v>
      </c>
      <c r="Q63" s="23">
        <v>228</v>
      </c>
      <c r="R63" s="17">
        <v>1934</v>
      </c>
      <c r="S63" s="18">
        <f>SUM(Q63:R63)</f>
        <v>2162</v>
      </c>
      <c r="T63" s="23">
        <v>69054</v>
      </c>
      <c r="U63" s="17">
        <v>39360</v>
      </c>
      <c r="V63" s="22">
        <v>7837</v>
      </c>
      <c r="W63" s="20">
        <v>4832</v>
      </c>
      <c r="X63" s="23">
        <v>1642</v>
      </c>
      <c r="Y63" s="17">
        <v>511</v>
      </c>
      <c r="Z63" s="17">
        <v>0</v>
      </c>
      <c r="AA63" s="25">
        <v>0</v>
      </c>
      <c r="AB63" s="26">
        <f>SUM(X63:AA63)</f>
        <v>2153</v>
      </c>
      <c r="AC63" s="27">
        <v>2077</v>
      </c>
      <c r="AD63" s="28">
        <v>212</v>
      </c>
      <c r="AE63" s="29">
        <v>30</v>
      </c>
      <c r="AF63" s="28">
        <v>24741</v>
      </c>
      <c r="AG63" s="22">
        <v>24351</v>
      </c>
      <c r="AH63" s="22">
        <v>317</v>
      </c>
      <c r="AI63" s="22">
        <v>127</v>
      </c>
      <c r="AJ63" s="22">
        <v>0</v>
      </c>
      <c r="AK63" s="22">
        <v>0</v>
      </c>
      <c r="AL63" s="29">
        <v>73</v>
      </c>
      <c r="AM63" s="28">
        <v>2873</v>
      </c>
      <c r="AN63" s="22">
        <v>2013</v>
      </c>
      <c r="AO63" s="22">
        <v>0</v>
      </c>
      <c r="AP63" s="22">
        <v>0</v>
      </c>
      <c r="AQ63" s="22">
        <v>739</v>
      </c>
      <c r="AR63" s="22">
        <v>49</v>
      </c>
      <c r="AS63" s="32">
        <v>0</v>
      </c>
      <c r="AT63" s="41">
        <v>143644</v>
      </c>
      <c r="AU63" s="45">
        <v>247734</v>
      </c>
      <c r="AV63" s="46">
        <v>56549</v>
      </c>
      <c r="AW63" s="21">
        <v>333</v>
      </c>
      <c r="AX63" s="47">
        <v>65104</v>
      </c>
      <c r="AY63" s="195">
        <v>23868</v>
      </c>
      <c r="AZ63" s="22">
        <v>61</v>
      </c>
      <c r="BA63" s="196">
        <v>23929</v>
      </c>
      <c r="BB63" s="37">
        <v>122720</v>
      </c>
      <c r="BC63" s="38">
        <v>50793</v>
      </c>
      <c r="BD63" s="39">
        <v>173513</v>
      </c>
      <c r="BE63" s="33">
        <v>209081</v>
      </c>
      <c r="BF63" s="48">
        <v>313171</v>
      </c>
      <c r="BG63" s="40">
        <v>0.70726689066525272</v>
      </c>
    </row>
    <row r="64" spans="1:59" ht="19.5" customHeight="1" thickBot="1" x14ac:dyDescent="0.2">
      <c r="A64" s="80" t="s">
        <v>104</v>
      </c>
      <c r="B64" s="42">
        <v>38059</v>
      </c>
      <c r="C64" s="43">
        <v>369</v>
      </c>
      <c r="D64" s="43">
        <v>6545</v>
      </c>
      <c r="E64" s="43">
        <v>3822</v>
      </c>
      <c r="F64" s="81">
        <f>SUM(B64:E64)</f>
        <v>48795</v>
      </c>
      <c r="G64" s="82">
        <v>90595</v>
      </c>
      <c r="H64" s="43">
        <v>59579</v>
      </c>
      <c r="I64" s="83">
        <f>SUM(G64:H64)</f>
        <v>150174</v>
      </c>
      <c r="J64" s="82">
        <v>78</v>
      </c>
      <c r="K64" s="43">
        <v>2219</v>
      </c>
      <c r="L64" s="83">
        <f>SUM(J64:K64)</f>
        <v>2297</v>
      </c>
      <c r="M64" s="84">
        <v>230</v>
      </c>
      <c r="N64" s="85">
        <v>12</v>
      </c>
      <c r="O64" s="85">
        <v>8</v>
      </c>
      <c r="P64" s="85">
        <v>79</v>
      </c>
      <c r="Q64" s="86">
        <v>516</v>
      </c>
      <c r="R64" s="43">
        <v>2090</v>
      </c>
      <c r="S64" s="81">
        <f>SUM(Q64:R64)</f>
        <v>2606</v>
      </c>
      <c r="T64" s="86">
        <v>103341</v>
      </c>
      <c r="U64" s="43">
        <v>44728</v>
      </c>
      <c r="V64" s="85">
        <v>21102</v>
      </c>
      <c r="W64" s="83">
        <v>11304</v>
      </c>
      <c r="X64" s="86">
        <v>2771</v>
      </c>
      <c r="Y64" s="43">
        <v>586</v>
      </c>
      <c r="Z64" s="43">
        <v>0</v>
      </c>
      <c r="AA64" s="87">
        <v>0</v>
      </c>
      <c r="AB64" s="44">
        <f>SUM(X64:AA64)</f>
        <v>3357</v>
      </c>
      <c r="AC64" s="88">
        <v>7385</v>
      </c>
      <c r="AD64" s="89">
        <v>992</v>
      </c>
      <c r="AE64" s="90">
        <v>333</v>
      </c>
      <c r="AF64" s="89">
        <v>39147</v>
      </c>
      <c r="AG64" s="85">
        <v>37648</v>
      </c>
      <c r="AH64" s="85">
        <v>1457</v>
      </c>
      <c r="AI64" s="85">
        <v>669</v>
      </c>
      <c r="AJ64" s="85">
        <v>0</v>
      </c>
      <c r="AK64" s="85">
        <v>0</v>
      </c>
      <c r="AL64" s="90">
        <v>15</v>
      </c>
      <c r="AM64" s="89">
        <v>20085</v>
      </c>
      <c r="AN64" s="85">
        <v>9917</v>
      </c>
      <c r="AO64" s="85">
        <v>1</v>
      </c>
      <c r="AP64" s="85">
        <v>0</v>
      </c>
      <c r="AQ64" s="85">
        <v>586</v>
      </c>
      <c r="AR64" s="85">
        <v>25</v>
      </c>
      <c r="AS64" s="91">
        <v>0</v>
      </c>
      <c r="AT64" s="46">
        <v>201976</v>
      </c>
      <c r="AU64" s="92">
        <v>379834</v>
      </c>
      <c r="AV64" s="93">
        <v>66219</v>
      </c>
      <c r="AW64" s="94">
        <v>1</v>
      </c>
      <c r="AX64" s="47">
        <v>111481</v>
      </c>
      <c r="AY64" s="199">
        <v>38060</v>
      </c>
      <c r="AZ64" s="85">
        <v>369</v>
      </c>
      <c r="BA64" s="200">
        <v>38429</v>
      </c>
      <c r="BB64" s="49">
        <v>202076</v>
      </c>
      <c r="BC64" s="50">
        <v>59579</v>
      </c>
      <c r="BD64" s="51">
        <v>261655</v>
      </c>
      <c r="BE64" s="52">
        <v>313458</v>
      </c>
      <c r="BF64" s="53">
        <v>491316</v>
      </c>
      <c r="BG64" s="54">
        <v>0.77229940188416046</v>
      </c>
    </row>
    <row r="65" spans="1:59" ht="19.5" customHeight="1" thickTop="1" thickBot="1" x14ac:dyDescent="0.2">
      <c r="A65" s="55" t="s">
        <v>56</v>
      </c>
      <c r="B65" s="56">
        <f>SUM(B55:B64)</f>
        <v>254827</v>
      </c>
      <c r="C65" s="57">
        <f>SUM(C55:C64)</f>
        <v>1135</v>
      </c>
      <c r="D65" s="57">
        <f>SUM(D55:D64)</f>
        <v>41399</v>
      </c>
      <c r="E65" s="57">
        <f>SUM(E55:E64)</f>
        <v>37793</v>
      </c>
      <c r="F65" s="58">
        <f>SUM(F55:F64)</f>
        <v>335154</v>
      </c>
      <c r="G65" s="59">
        <f>SUM(G55:G64)</f>
        <v>562552</v>
      </c>
      <c r="H65" s="57">
        <f>SUM(H55:H64)</f>
        <v>495285</v>
      </c>
      <c r="I65" s="60">
        <f>SUM(I55:I64)</f>
        <v>1057837</v>
      </c>
      <c r="J65" s="59">
        <f>SUM(J55:J64)</f>
        <v>1516</v>
      </c>
      <c r="K65" s="57">
        <f>SUM(K55:K64)</f>
        <v>16575</v>
      </c>
      <c r="L65" s="60">
        <f>SUM(L55:L64)</f>
        <v>18091</v>
      </c>
      <c r="M65" s="62">
        <f>SUM(M55:M64)</f>
        <v>1940</v>
      </c>
      <c r="N65" s="63">
        <f>SUM(N55:N64)</f>
        <v>110</v>
      </c>
      <c r="O65" s="63">
        <f>SUM(O55:O64)</f>
        <v>19</v>
      </c>
      <c r="P65" s="63">
        <f>SUM(P55:P64)</f>
        <v>645</v>
      </c>
      <c r="Q65" s="64">
        <f>SUM(Q55:Q64)</f>
        <v>3089</v>
      </c>
      <c r="R65" s="57">
        <f>SUM(R55:R64)</f>
        <v>14264</v>
      </c>
      <c r="S65" s="58">
        <f>SUM(S55:S64)</f>
        <v>17353</v>
      </c>
      <c r="T65" s="64">
        <f>SUM(T55:T64)</f>
        <v>733076</v>
      </c>
      <c r="U65" s="57">
        <f>SUM(U55:U64)</f>
        <v>270440</v>
      </c>
      <c r="V65" s="63">
        <f>SUM(V55:V64)</f>
        <v>47534</v>
      </c>
      <c r="W65" s="60">
        <f>SUM(W55:W64)</f>
        <v>74763</v>
      </c>
      <c r="X65" s="64">
        <f>SUM(X55:X64)</f>
        <v>18505</v>
      </c>
      <c r="Y65" s="57">
        <f>SUM(Y55:Y64)</f>
        <v>4534</v>
      </c>
      <c r="Z65" s="57">
        <f>SUM(Z55:Z64)</f>
        <v>4</v>
      </c>
      <c r="AA65" s="65">
        <f>SUM(AA55:AA64)</f>
        <v>2</v>
      </c>
      <c r="AB65" s="66">
        <f>SUM(AB55:AB64)</f>
        <v>23045</v>
      </c>
      <c r="AC65" s="67">
        <f>SUM(AC55:AC64)</f>
        <v>32183</v>
      </c>
      <c r="AD65" s="68">
        <f>SUM(AD55:AD64)</f>
        <v>3503</v>
      </c>
      <c r="AE65" s="69">
        <f>SUM(AE55:AE64)</f>
        <v>1053</v>
      </c>
      <c r="AF65" s="68">
        <f>SUM(AF55:AF64)</f>
        <v>261058</v>
      </c>
      <c r="AG65" s="63">
        <f>SUM(AG55:AG64)</f>
        <v>255112</v>
      </c>
      <c r="AH65" s="63">
        <f>SUM(AH55:AH64)</f>
        <v>5038</v>
      </c>
      <c r="AI65" s="63">
        <f>SUM(AI55:AI64)</f>
        <v>2120</v>
      </c>
      <c r="AJ65" s="63">
        <f>SUM(AJ55:AJ64)</f>
        <v>7</v>
      </c>
      <c r="AK65" s="63">
        <f>SUM(AK55:AK64)</f>
        <v>1</v>
      </c>
      <c r="AL65" s="69">
        <f>SUM(AL55:AL64)</f>
        <v>844</v>
      </c>
      <c r="AM65" s="68">
        <f>SUM(AM55:AM64)</f>
        <v>95313</v>
      </c>
      <c r="AN65" s="63">
        <f>SUM(AN55:AN64)</f>
        <v>51734</v>
      </c>
      <c r="AO65" s="63">
        <f>SUM(AO55:AO64)</f>
        <v>3</v>
      </c>
      <c r="AP65" s="63">
        <f>SUM(AP55:AP64)</f>
        <v>0</v>
      </c>
      <c r="AQ65" s="63">
        <f>SUM(AQ55:AQ64)</f>
        <v>8901</v>
      </c>
      <c r="AR65" s="63">
        <f>SUM(AR55:AR64)</f>
        <v>657</v>
      </c>
      <c r="AS65" s="70">
        <f>SUM(AS55:AS64)</f>
        <v>0</v>
      </c>
      <c r="AT65" s="61">
        <v>1420183</v>
      </c>
      <c r="AU65" s="71">
        <v>2596328</v>
      </c>
      <c r="AV65" s="61">
        <v>552728</v>
      </c>
      <c r="AW65" s="62">
        <v>15710</v>
      </c>
      <c r="AX65" s="72">
        <v>737883</v>
      </c>
      <c r="AY65" s="197">
        <v>270537</v>
      </c>
      <c r="AZ65" s="63">
        <v>1135</v>
      </c>
      <c r="BA65" s="198">
        <v>271672</v>
      </c>
      <c r="BB65" s="73">
        <v>1300435</v>
      </c>
      <c r="BC65" s="74">
        <v>495285</v>
      </c>
      <c r="BD65" s="75">
        <v>1795720</v>
      </c>
      <c r="BE65" s="61">
        <v>2173776</v>
      </c>
      <c r="BF65" s="71">
        <v>3349921</v>
      </c>
      <c r="BG65" s="76">
        <v>0.72418584189071789</v>
      </c>
    </row>
    <row r="66" spans="1:59" ht="19.5" customHeight="1" thickTop="1" x14ac:dyDescent="0.15">
      <c r="A66" s="15" t="s">
        <v>105</v>
      </c>
      <c r="B66" s="16">
        <v>26896</v>
      </c>
      <c r="C66" s="17">
        <v>172</v>
      </c>
      <c r="D66" s="17">
        <v>4068</v>
      </c>
      <c r="E66" s="17">
        <v>3593</v>
      </c>
      <c r="F66" s="18">
        <f>SUM(B66:E66)</f>
        <v>34729</v>
      </c>
      <c r="G66" s="19">
        <v>49751</v>
      </c>
      <c r="H66" s="17">
        <v>56822</v>
      </c>
      <c r="I66" s="20">
        <f>SUM(G66:H66)</f>
        <v>106573</v>
      </c>
      <c r="J66" s="19">
        <v>75</v>
      </c>
      <c r="K66" s="17">
        <v>881</v>
      </c>
      <c r="L66" s="20">
        <f>SUM(J66:K66)</f>
        <v>956</v>
      </c>
      <c r="M66" s="21">
        <v>235</v>
      </c>
      <c r="N66" s="22">
        <v>6</v>
      </c>
      <c r="O66" s="22">
        <v>0</v>
      </c>
      <c r="P66" s="22">
        <v>80</v>
      </c>
      <c r="Q66" s="23">
        <v>435</v>
      </c>
      <c r="R66" s="17">
        <v>990</v>
      </c>
      <c r="S66" s="18">
        <f>SUM(Q66:R66)</f>
        <v>1425</v>
      </c>
      <c r="T66" s="23">
        <v>71127</v>
      </c>
      <c r="U66" s="17">
        <v>15617</v>
      </c>
      <c r="V66" s="22">
        <v>0</v>
      </c>
      <c r="W66" s="20">
        <v>10853</v>
      </c>
      <c r="X66" s="23">
        <v>2115</v>
      </c>
      <c r="Y66" s="17">
        <v>586</v>
      </c>
      <c r="Z66" s="17">
        <v>0</v>
      </c>
      <c r="AA66" s="25">
        <v>0</v>
      </c>
      <c r="AB66" s="26">
        <f>SUM(X66:AA66)</f>
        <v>2701</v>
      </c>
      <c r="AC66" s="27">
        <v>271</v>
      </c>
      <c r="AD66" s="28">
        <v>241</v>
      </c>
      <c r="AE66" s="29">
        <v>20</v>
      </c>
      <c r="AF66" s="28">
        <v>24084</v>
      </c>
      <c r="AG66" s="22">
        <v>23644</v>
      </c>
      <c r="AH66" s="22">
        <v>397</v>
      </c>
      <c r="AI66" s="22">
        <v>146</v>
      </c>
      <c r="AJ66" s="22">
        <v>0</v>
      </c>
      <c r="AK66" s="22">
        <v>0</v>
      </c>
      <c r="AL66" s="29">
        <v>2</v>
      </c>
      <c r="AM66" s="28">
        <v>5357</v>
      </c>
      <c r="AN66" s="22">
        <v>1832</v>
      </c>
      <c r="AO66" s="22">
        <v>0</v>
      </c>
      <c r="AP66" s="22">
        <v>0</v>
      </c>
      <c r="AQ66" s="22">
        <v>44</v>
      </c>
      <c r="AR66" s="22">
        <v>5</v>
      </c>
      <c r="AS66" s="32">
        <v>0</v>
      </c>
      <c r="AT66" s="33">
        <v>143320</v>
      </c>
      <c r="AU66" s="34">
        <v>248595</v>
      </c>
      <c r="AV66" s="35">
        <v>61703</v>
      </c>
      <c r="AW66" s="21">
        <v>1</v>
      </c>
      <c r="AX66" s="47">
        <v>81962</v>
      </c>
      <c r="AY66" s="195">
        <v>26897</v>
      </c>
      <c r="AZ66" s="22">
        <v>172</v>
      </c>
      <c r="BA66" s="196">
        <v>27069</v>
      </c>
      <c r="BB66" s="37">
        <v>131713</v>
      </c>
      <c r="BC66" s="38">
        <v>56822</v>
      </c>
      <c r="BD66" s="39">
        <v>188535</v>
      </c>
      <c r="BE66" s="33">
        <v>225283</v>
      </c>
      <c r="BF66" s="78">
        <v>330558</v>
      </c>
      <c r="BG66" s="79">
        <v>0.69861298963057261</v>
      </c>
    </row>
    <row r="67" spans="1:59" ht="19.5" customHeight="1" x14ac:dyDescent="0.15">
      <c r="A67" s="15" t="s">
        <v>106</v>
      </c>
      <c r="B67" s="16">
        <v>31864</v>
      </c>
      <c r="C67" s="17">
        <v>165</v>
      </c>
      <c r="D67" s="17">
        <v>4282</v>
      </c>
      <c r="E67" s="17">
        <v>3570</v>
      </c>
      <c r="F67" s="18">
        <f>SUM(B67:E67)</f>
        <v>39881</v>
      </c>
      <c r="G67" s="19">
        <v>68824</v>
      </c>
      <c r="H67" s="17">
        <v>52878</v>
      </c>
      <c r="I67" s="20">
        <f>SUM(G67:H67)</f>
        <v>121702</v>
      </c>
      <c r="J67" s="19">
        <v>116</v>
      </c>
      <c r="K67" s="17">
        <v>2077</v>
      </c>
      <c r="L67" s="20">
        <f>SUM(J67:K67)</f>
        <v>2193</v>
      </c>
      <c r="M67" s="21">
        <v>257</v>
      </c>
      <c r="N67" s="22">
        <v>7</v>
      </c>
      <c r="O67" s="22">
        <v>0</v>
      </c>
      <c r="P67" s="22">
        <v>82</v>
      </c>
      <c r="Q67" s="23">
        <v>534</v>
      </c>
      <c r="R67" s="17">
        <v>2002</v>
      </c>
      <c r="S67" s="18">
        <f>SUM(Q67:R67)</f>
        <v>2536</v>
      </c>
      <c r="T67" s="23">
        <v>90148</v>
      </c>
      <c r="U67" s="17">
        <v>26565</v>
      </c>
      <c r="V67" s="22">
        <v>0</v>
      </c>
      <c r="W67" s="20">
        <v>12301</v>
      </c>
      <c r="X67" s="23">
        <v>2609</v>
      </c>
      <c r="Y67" s="17">
        <v>543</v>
      </c>
      <c r="Z67" s="17">
        <v>1</v>
      </c>
      <c r="AA67" s="25">
        <v>2</v>
      </c>
      <c r="AB67" s="26">
        <f>SUM(X67:AA67)</f>
        <v>3155</v>
      </c>
      <c r="AC67" s="27">
        <v>14841</v>
      </c>
      <c r="AD67" s="28">
        <v>1704</v>
      </c>
      <c r="AE67" s="29">
        <v>103</v>
      </c>
      <c r="AF67" s="28">
        <v>32200</v>
      </c>
      <c r="AG67" s="22">
        <v>30258</v>
      </c>
      <c r="AH67" s="22">
        <v>1890</v>
      </c>
      <c r="AI67" s="22">
        <v>782</v>
      </c>
      <c r="AJ67" s="22">
        <v>0</v>
      </c>
      <c r="AK67" s="22">
        <v>0</v>
      </c>
      <c r="AL67" s="29">
        <v>19</v>
      </c>
      <c r="AM67" s="28">
        <v>22630</v>
      </c>
      <c r="AN67" s="22">
        <v>13226</v>
      </c>
      <c r="AO67" s="22">
        <v>0</v>
      </c>
      <c r="AP67" s="22">
        <v>0</v>
      </c>
      <c r="AQ67" s="22">
        <v>1354</v>
      </c>
      <c r="AR67" s="22">
        <v>105</v>
      </c>
      <c r="AS67" s="32">
        <v>0</v>
      </c>
      <c r="AT67" s="41">
        <v>165133</v>
      </c>
      <c r="AU67" s="45">
        <v>333909</v>
      </c>
      <c r="AV67" s="46">
        <v>58947</v>
      </c>
      <c r="AW67" s="21">
        <v>45</v>
      </c>
      <c r="AX67" s="47">
        <v>72778</v>
      </c>
      <c r="AY67" s="195">
        <v>31909</v>
      </c>
      <c r="AZ67" s="22">
        <v>165</v>
      </c>
      <c r="BA67" s="196">
        <v>32074</v>
      </c>
      <c r="BB67" s="37">
        <v>141602</v>
      </c>
      <c r="BC67" s="38">
        <v>52878</v>
      </c>
      <c r="BD67" s="39">
        <v>194480</v>
      </c>
      <c r="BE67" s="33">
        <v>237956</v>
      </c>
      <c r="BF67" s="48">
        <v>406732</v>
      </c>
      <c r="BG67" s="40">
        <v>0.72810571781160016</v>
      </c>
    </row>
    <row r="68" spans="1:59" ht="19.5" customHeight="1" x14ac:dyDescent="0.15">
      <c r="A68" s="15" t="s">
        <v>107</v>
      </c>
      <c r="B68" s="16">
        <v>11460</v>
      </c>
      <c r="C68" s="17">
        <v>59</v>
      </c>
      <c r="D68" s="17">
        <v>1464</v>
      </c>
      <c r="E68" s="17">
        <v>2419</v>
      </c>
      <c r="F68" s="18">
        <f>SUM(B68:E68)</f>
        <v>15402</v>
      </c>
      <c r="G68" s="19">
        <v>31368</v>
      </c>
      <c r="H68" s="17">
        <v>34864</v>
      </c>
      <c r="I68" s="20">
        <f>SUM(G68:H68)</f>
        <v>66232</v>
      </c>
      <c r="J68" s="19">
        <v>33</v>
      </c>
      <c r="K68" s="17">
        <v>2536</v>
      </c>
      <c r="L68" s="20">
        <f>SUM(J68:K68)</f>
        <v>2569</v>
      </c>
      <c r="M68" s="21">
        <v>186</v>
      </c>
      <c r="N68" s="22">
        <v>14</v>
      </c>
      <c r="O68" s="22">
        <v>0</v>
      </c>
      <c r="P68" s="22">
        <v>75</v>
      </c>
      <c r="Q68" s="23">
        <v>440</v>
      </c>
      <c r="R68" s="17">
        <v>2042</v>
      </c>
      <c r="S68" s="18">
        <f>SUM(Q68:R68)</f>
        <v>2482</v>
      </c>
      <c r="T68" s="23">
        <v>120884</v>
      </c>
      <c r="U68" s="17">
        <v>103391</v>
      </c>
      <c r="V68" s="22">
        <v>0</v>
      </c>
      <c r="W68" s="20">
        <v>2947</v>
      </c>
      <c r="X68" s="23">
        <v>1422</v>
      </c>
      <c r="Y68" s="17">
        <v>292</v>
      </c>
      <c r="Z68" s="17">
        <v>0</v>
      </c>
      <c r="AA68" s="25">
        <v>1</v>
      </c>
      <c r="AB68" s="26">
        <f>SUM(X68:AA68)</f>
        <v>1715</v>
      </c>
      <c r="AC68" s="27">
        <v>7482</v>
      </c>
      <c r="AD68" s="28">
        <v>1390</v>
      </c>
      <c r="AE68" s="29">
        <v>95</v>
      </c>
      <c r="AF68" s="28">
        <v>94149</v>
      </c>
      <c r="AG68" s="22">
        <v>86717</v>
      </c>
      <c r="AH68" s="22">
        <v>7283</v>
      </c>
      <c r="AI68" s="22">
        <v>5736</v>
      </c>
      <c r="AJ68" s="22">
        <v>0</v>
      </c>
      <c r="AK68" s="22">
        <v>0</v>
      </c>
      <c r="AL68" s="29">
        <v>124</v>
      </c>
      <c r="AM68" s="28">
        <v>26456</v>
      </c>
      <c r="AN68" s="22">
        <v>23633</v>
      </c>
      <c r="AO68" s="22">
        <v>0</v>
      </c>
      <c r="AP68" s="22">
        <v>0</v>
      </c>
      <c r="AQ68" s="22">
        <v>1658</v>
      </c>
      <c r="AR68" s="22">
        <v>166</v>
      </c>
      <c r="AS68" s="32">
        <v>0</v>
      </c>
      <c r="AT68" s="41">
        <v>85404</v>
      </c>
      <c r="AU68" s="45">
        <v>341881</v>
      </c>
      <c r="AV68" s="46">
        <v>40064</v>
      </c>
      <c r="AW68" s="21">
        <v>270</v>
      </c>
      <c r="AX68" s="47">
        <v>46094</v>
      </c>
      <c r="AY68" s="195">
        <v>11730</v>
      </c>
      <c r="AZ68" s="22">
        <v>59</v>
      </c>
      <c r="BA68" s="196">
        <v>11789</v>
      </c>
      <c r="BB68" s="37">
        <v>77462</v>
      </c>
      <c r="BC68" s="38">
        <v>34864</v>
      </c>
      <c r="BD68" s="39">
        <v>112326</v>
      </c>
      <c r="BE68" s="33">
        <v>131768</v>
      </c>
      <c r="BF68" s="48">
        <v>388245</v>
      </c>
      <c r="BG68" s="40">
        <v>0.6896177198511475</v>
      </c>
    </row>
    <row r="69" spans="1:59" ht="19.5" customHeight="1" x14ac:dyDescent="0.15">
      <c r="A69" s="15" t="s">
        <v>108</v>
      </c>
      <c r="B69" s="16">
        <v>27522</v>
      </c>
      <c r="C69" s="17">
        <v>72</v>
      </c>
      <c r="D69" s="17">
        <v>3516</v>
      </c>
      <c r="E69" s="17">
        <v>5039</v>
      </c>
      <c r="F69" s="18">
        <f>SUM(B69:E69)</f>
        <v>36149</v>
      </c>
      <c r="G69" s="19">
        <v>39228</v>
      </c>
      <c r="H69" s="17">
        <v>55999</v>
      </c>
      <c r="I69" s="20">
        <f>SUM(G69:H69)</f>
        <v>95227</v>
      </c>
      <c r="J69" s="19">
        <v>281</v>
      </c>
      <c r="K69" s="17">
        <v>3261</v>
      </c>
      <c r="L69" s="20">
        <f>SUM(J69:K69)</f>
        <v>3542</v>
      </c>
      <c r="M69" s="21">
        <v>519</v>
      </c>
      <c r="N69" s="22">
        <v>70</v>
      </c>
      <c r="O69" s="22">
        <v>0</v>
      </c>
      <c r="P69" s="22">
        <v>110</v>
      </c>
      <c r="Q69" s="23">
        <v>553</v>
      </c>
      <c r="R69" s="17">
        <v>2998</v>
      </c>
      <c r="S69" s="18">
        <f>SUM(Q69:R69)</f>
        <v>3551</v>
      </c>
      <c r="T69" s="23">
        <v>74075</v>
      </c>
      <c r="U69" s="17">
        <v>31804</v>
      </c>
      <c r="V69" s="22">
        <v>0</v>
      </c>
      <c r="W69" s="20">
        <v>8072</v>
      </c>
      <c r="X69" s="23">
        <v>2519</v>
      </c>
      <c r="Y69" s="17">
        <v>595</v>
      </c>
      <c r="Z69" s="17">
        <v>2</v>
      </c>
      <c r="AA69" s="25">
        <v>0</v>
      </c>
      <c r="AB69" s="26">
        <f>SUM(X69:AA69)</f>
        <v>3116</v>
      </c>
      <c r="AC69" s="27">
        <v>1165</v>
      </c>
      <c r="AD69" s="28">
        <v>1536</v>
      </c>
      <c r="AE69" s="29">
        <v>141</v>
      </c>
      <c r="AF69" s="28">
        <v>23416</v>
      </c>
      <c r="AG69" s="22">
        <v>20109</v>
      </c>
      <c r="AH69" s="22">
        <v>3278</v>
      </c>
      <c r="AI69" s="22">
        <v>1451</v>
      </c>
      <c r="AJ69" s="22">
        <v>0</v>
      </c>
      <c r="AK69" s="22">
        <v>0</v>
      </c>
      <c r="AL69" s="29">
        <v>1</v>
      </c>
      <c r="AM69" s="28">
        <v>2087</v>
      </c>
      <c r="AN69" s="22">
        <v>1253</v>
      </c>
      <c r="AO69" s="22">
        <v>0</v>
      </c>
      <c r="AP69" s="22">
        <v>0</v>
      </c>
      <c r="AQ69" s="22">
        <v>1323</v>
      </c>
      <c r="AR69" s="22">
        <v>39</v>
      </c>
      <c r="AS69" s="32">
        <v>0</v>
      </c>
      <c r="AT69" s="41">
        <v>136222</v>
      </c>
      <c r="AU69" s="45">
        <v>246671</v>
      </c>
      <c r="AV69" s="46">
        <v>64890</v>
      </c>
      <c r="AW69" s="21">
        <v>543</v>
      </c>
      <c r="AX69" s="47">
        <v>57345</v>
      </c>
      <c r="AY69" s="195">
        <v>28065</v>
      </c>
      <c r="AZ69" s="22">
        <v>72</v>
      </c>
      <c r="BA69" s="196">
        <v>28137</v>
      </c>
      <c r="BB69" s="37">
        <v>96573</v>
      </c>
      <c r="BC69" s="38">
        <v>55999</v>
      </c>
      <c r="BD69" s="39">
        <v>152572</v>
      </c>
      <c r="BE69" s="33">
        <v>194110</v>
      </c>
      <c r="BF69" s="48">
        <v>304559</v>
      </c>
      <c r="BG69" s="40">
        <v>0.63296673046168361</v>
      </c>
    </row>
    <row r="70" spans="1:59" ht="19.5" customHeight="1" x14ac:dyDescent="0.15">
      <c r="A70" s="15" t="s">
        <v>109</v>
      </c>
      <c r="B70" s="16">
        <v>28097</v>
      </c>
      <c r="C70" s="17">
        <v>17</v>
      </c>
      <c r="D70" s="17">
        <v>3582</v>
      </c>
      <c r="E70" s="17">
        <v>4856</v>
      </c>
      <c r="F70" s="18">
        <f>SUM(B70:E70)</f>
        <v>36552</v>
      </c>
      <c r="G70" s="19">
        <v>50683</v>
      </c>
      <c r="H70" s="17">
        <v>70968</v>
      </c>
      <c r="I70" s="20">
        <f>SUM(G70:H70)</f>
        <v>121651</v>
      </c>
      <c r="J70" s="19">
        <v>409</v>
      </c>
      <c r="K70" s="17">
        <v>5386</v>
      </c>
      <c r="L70" s="20">
        <f>SUM(J70:K70)</f>
        <v>5795</v>
      </c>
      <c r="M70" s="21">
        <v>309</v>
      </c>
      <c r="N70" s="22">
        <v>6</v>
      </c>
      <c r="O70" s="22">
        <v>1</v>
      </c>
      <c r="P70" s="22">
        <v>73</v>
      </c>
      <c r="Q70" s="23">
        <v>480</v>
      </c>
      <c r="R70" s="17">
        <v>3357</v>
      </c>
      <c r="S70" s="18">
        <f>SUM(Q70:R70)</f>
        <v>3837</v>
      </c>
      <c r="T70" s="23">
        <v>83612</v>
      </c>
      <c r="U70" s="17">
        <v>40455</v>
      </c>
      <c r="V70" s="22">
        <v>9550</v>
      </c>
      <c r="W70" s="20">
        <v>8618</v>
      </c>
      <c r="X70" s="23">
        <v>2581</v>
      </c>
      <c r="Y70" s="17">
        <v>590</v>
      </c>
      <c r="Z70" s="17">
        <v>1</v>
      </c>
      <c r="AA70" s="25">
        <v>2</v>
      </c>
      <c r="AB70" s="26">
        <f>SUM(X70:AA70)</f>
        <v>3174</v>
      </c>
      <c r="AC70" s="27">
        <v>5692</v>
      </c>
      <c r="AD70" s="28">
        <v>2297</v>
      </c>
      <c r="AE70" s="29">
        <v>163</v>
      </c>
      <c r="AF70" s="28">
        <v>30610</v>
      </c>
      <c r="AG70" s="22">
        <v>25928</v>
      </c>
      <c r="AH70" s="22">
        <v>3856</v>
      </c>
      <c r="AI70" s="22">
        <v>1950</v>
      </c>
      <c r="AJ70" s="22">
        <v>0</v>
      </c>
      <c r="AK70" s="22">
        <v>0</v>
      </c>
      <c r="AL70" s="29">
        <v>294</v>
      </c>
      <c r="AM70" s="28">
        <v>6870</v>
      </c>
      <c r="AN70" s="22">
        <v>3695</v>
      </c>
      <c r="AO70" s="22">
        <v>0</v>
      </c>
      <c r="AP70" s="22">
        <v>0</v>
      </c>
      <c r="AQ70" s="22">
        <v>4083</v>
      </c>
      <c r="AR70" s="22">
        <v>411</v>
      </c>
      <c r="AS70" s="32">
        <v>0</v>
      </c>
      <c r="AT70" s="41">
        <v>165454</v>
      </c>
      <c r="AU70" s="45">
        <v>306203</v>
      </c>
      <c r="AV70" s="46">
        <v>81536</v>
      </c>
      <c r="AW70" s="21">
        <v>551</v>
      </c>
      <c r="AX70" s="47">
        <v>48080</v>
      </c>
      <c r="AY70" s="195">
        <v>28648</v>
      </c>
      <c r="AZ70" s="22">
        <v>17</v>
      </c>
      <c r="BA70" s="196">
        <v>28665</v>
      </c>
      <c r="BB70" s="37">
        <v>98763</v>
      </c>
      <c r="BC70" s="38">
        <v>70968</v>
      </c>
      <c r="BD70" s="39">
        <v>169731</v>
      </c>
      <c r="BE70" s="33">
        <v>214085</v>
      </c>
      <c r="BF70" s="48">
        <v>354834</v>
      </c>
      <c r="BG70" s="40">
        <v>0.58187956236633265</v>
      </c>
    </row>
    <row r="71" spans="1:59" ht="19.5" customHeight="1" x14ac:dyDescent="0.15">
      <c r="A71" s="15" t="s">
        <v>110</v>
      </c>
      <c r="B71" s="16">
        <v>17480</v>
      </c>
      <c r="C71" s="17">
        <v>28</v>
      </c>
      <c r="D71" s="17">
        <v>3281</v>
      </c>
      <c r="E71" s="17">
        <v>2839</v>
      </c>
      <c r="F71" s="18">
        <f>SUM(B71:E71)</f>
        <v>23628</v>
      </c>
      <c r="G71" s="19">
        <v>52857</v>
      </c>
      <c r="H71" s="17">
        <v>52237</v>
      </c>
      <c r="I71" s="20">
        <f>SUM(G71:H71)</f>
        <v>105094</v>
      </c>
      <c r="J71" s="19">
        <v>348</v>
      </c>
      <c r="K71" s="17">
        <v>1864</v>
      </c>
      <c r="L71" s="20">
        <f>SUM(J71:K71)</f>
        <v>2212</v>
      </c>
      <c r="M71" s="21">
        <v>140</v>
      </c>
      <c r="N71" s="22">
        <v>3</v>
      </c>
      <c r="O71" s="22">
        <v>0</v>
      </c>
      <c r="P71" s="22">
        <v>29</v>
      </c>
      <c r="Q71" s="23">
        <v>346</v>
      </c>
      <c r="R71" s="17">
        <v>1513</v>
      </c>
      <c r="S71" s="18">
        <f>SUM(Q71:R71)</f>
        <v>1859</v>
      </c>
      <c r="T71" s="23">
        <v>54249</v>
      </c>
      <c r="U71" s="17">
        <v>21798</v>
      </c>
      <c r="V71" s="22">
        <v>5131</v>
      </c>
      <c r="W71" s="20">
        <v>6824</v>
      </c>
      <c r="X71" s="23">
        <v>1755</v>
      </c>
      <c r="Y71" s="17">
        <v>544</v>
      </c>
      <c r="Z71" s="17">
        <v>0</v>
      </c>
      <c r="AA71" s="25">
        <v>0</v>
      </c>
      <c r="AB71" s="26">
        <f>SUM(X71:AA71)</f>
        <v>2299</v>
      </c>
      <c r="AC71" s="27">
        <v>1478</v>
      </c>
      <c r="AD71" s="28">
        <v>542</v>
      </c>
      <c r="AE71" s="29">
        <v>319</v>
      </c>
      <c r="AF71" s="28">
        <v>20487</v>
      </c>
      <c r="AG71" s="22">
        <v>19342</v>
      </c>
      <c r="AH71" s="22">
        <v>1115</v>
      </c>
      <c r="AI71" s="22">
        <v>437</v>
      </c>
      <c r="AJ71" s="22">
        <v>0</v>
      </c>
      <c r="AK71" s="22">
        <v>0</v>
      </c>
      <c r="AL71" s="29">
        <v>9</v>
      </c>
      <c r="AM71" s="28">
        <v>4987</v>
      </c>
      <c r="AN71" s="22">
        <v>2604</v>
      </c>
      <c r="AO71" s="22">
        <v>0</v>
      </c>
      <c r="AP71" s="22">
        <v>0</v>
      </c>
      <c r="AQ71" s="22">
        <v>123</v>
      </c>
      <c r="AR71" s="22">
        <v>10</v>
      </c>
      <c r="AS71" s="32">
        <v>0</v>
      </c>
      <c r="AT71" s="41">
        <v>131630</v>
      </c>
      <c r="AU71" s="45">
        <v>217983</v>
      </c>
      <c r="AV71" s="46">
        <v>57108</v>
      </c>
      <c r="AW71" s="21">
        <v>160</v>
      </c>
      <c r="AX71" s="47">
        <v>40884</v>
      </c>
      <c r="AY71" s="195">
        <v>17640</v>
      </c>
      <c r="AZ71" s="22">
        <v>28</v>
      </c>
      <c r="BA71" s="196">
        <v>17668</v>
      </c>
      <c r="BB71" s="37">
        <v>93741</v>
      </c>
      <c r="BC71" s="38">
        <v>52237</v>
      </c>
      <c r="BD71" s="39">
        <v>145978</v>
      </c>
      <c r="BE71" s="33">
        <v>172674</v>
      </c>
      <c r="BF71" s="48">
        <v>259027</v>
      </c>
      <c r="BG71" s="40">
        <v>0.64215840743125674</v>
      </c>
    </row>
    <row r="72" spans="1:59" ht="19.5" customHeight="1" x14ac:dyDescent="0.15">
      <c r="A72" s="15" t="s">
        <v>111</v>
      </c>
      <c r="B72" s="16">
        <v>18761</v>
      </c>
      <c r="C72" s="17">
        <v>112</v>
      </c>
      <c r="D72" s="17">
        <v>3667</v>
      </c>
      <c r="E72" s="17">
        <v>2417</v>
      </c>
      <c r="F72" s="18">
        <f>SUM(B72:E72)</f>
        <v>24957</v>
      </c>
      <c r="G72" s="19">
        <v>60394</v>
      </c>
      <c r="H72" s="17">
        <v>51026</v>
      </c>
      <c r="I72" s="20">
        <f>SUM(G72:H72)</f>
        <v>111420</v>
      </c>
      <c r="J72" s="19">
        <v>19</v>
      </c>
      <c r="K72" s="17">
        <v>1082</v>
      </c>
      <c r="L72" s="20">
        <f>SUM(J72:K72)</f>
        <v>1101</v>
      </c>
      <c r="M72" s="21">
        <v>145</v>
      </c>
      <c r="N72" s="22">
        <v>2</v>
      </c>
      <c r="O72" s="22">
        <v>0</v>
      </c>
      <c r="P72" s="22">
        <v>30</v>
      </c>
      <c r="Q72" s="23">
        <v>275</v>
      </c>
      <c r="R72" s="17">
        <v>674</v>
      </c>
      <c r="S72" s="18">
        <f>SUM(Q72:R72)</f>
        <v>949</v>
      </c>
      <c r="T72" s="23">
        <v>54591</v>
      </c>
      <c r="U72" s="17">
        <v>12209</v>
      </c>
      <c r="V72" s="22">
        <v>0</v>
      </c>
      <c r="W72" s="20">
        <v>8623</v>
      </c>
      <c r="X72" s="23">
        <v>1558</v>
      </c>
      <c r="Y72" s="17">
        <v>458</v>
      </c>
      <c r="Z72" s="17">
        <v>0</v>
      </c>
      <c r="AA72" s="25">
        <v>0</v>
      </c>
      <c r="AB72" s="26">
        <f>SUM(X72:AA72)</f>
        <v>2016</v>
      </c>
      <c r="AC72" s="27">
        <v>5872</v>
      </c>
      <c r="AD72" s="28">
        <v>2983</v>
      </c>
      <c r="AE72" s="29">
        <v>17</v>
      </c>
      <c r="AF72" s="28">
        <v>23125</v>
      </c>
      <c r="AG72" s="22">
        <v>18057</v>
      </c>
      <c r="AH72" s="22">
        <v>5044</v>
      </c>
      <c r="AI72" s="22">
        <v>2388</v>
      </c>
      <c r="AJ72" s="22">
        <v>0</v>
      </c>
      <c r="AK72" s="22">
        <v>0</v>
      </c>
      <c r="AL72" s="29">
        <v>1</v>
      </c>
      <c r="AM72" s="28">
        <v>9414</v>
      </c>
      <c r="AN72" s="22">
        <v>4787</v>
      </c>
      <c r="AO72" s="22">
        <v>0</v>
      </c>
      <c r="AP72" s="22">
        <v>0</v>
      </c>
      <c r="AQ72" s="22">
        <v>7</v>
      </c>
      <c r="AR72" s="22">
        <v>2</v>
      </c>
      <c r="AS72" s="32">
        <v>0</v>
      </c>
      <c r="AT72" s="41">
        <v>137978</v>
      </c>
      <c r="AU72" s="45">
        <v>236954</v>
      </c>
      <c r="AV72" s="46">
        <v>54782</v>
      </c>
      <c r="AW72" s="21">
        <v>134</v>
      </c>
      <c r="AX72" s="47">
        <v>53434</v>
      </c>
      <c r="AY72" s="195">
        <v>18895</v>
      </c>
      <c r="AZ72" s="22">
        <v>112</v>
      </c>
      <c r="BA72" s="196">
        <v>19007</v>
      </c>
      <c r="BB72" s="37">
        <v>113828</v>
      </c>
      <c r="BC72" s="38">
        <v>51026</v>
      </c>
      <c r="BD72" s="39">
        <v>164854</v>
      </c>
      <c r="BE72" s="33">
        <v>191546</v>
      </c>
      <c r="BF72" s="48">
        <v>290522</v>
      </c>
      <c r="BG72" s="40">
        <v>0.69047763475560198</v>
      </c>
    </row>
    <row r="73" spans="1:59" ht="19.5" customHeight="1" x14ac:dyDescent="0.15">
      <c r="A73" s="15" t="s">
        <v>112</v>
      </c>
      <c r="B73" s="16">
        <v>35558</v>
      </c>
      <c r="C73" s="17">
        <v>154</v>
      </c>
      <c r="D73" s="17">
        <v>5553</v>
      </c>
      <c r="E73" s="17">
        <v>4780</v>
      </c>
      <c r="F73" s="18">
        <f>SUM(B73:E73)</f>
        <v>46045</v>
      </c>
      <c r="G73" s="19">
        <v>62994</v>
      </c>
      <c r="H73" s="17">
        <v>45154</v>
      </c>
      <c r="I73" s="20">
        <f>SUM(G73:H73)</f>
        <v>108148</v>
      </c>
      <c r="J73" s="19">
        <v>83</v>
      </c>
      <c r="K73" s="17">
        <v>2492</v>
      </c>
      <c r="L73" s="20">
        <f>SUM(J73:K73)</f>
        <v>2575</v>
      </c>
      <c r="M73" s="21">
        <v>295</v>
      </c>
      <c r="N73" s="22">
        <v>10</v>
      </c>
      <c r="O73" s="22">
        <v>0</v>
      </c>
      <c r="P73" s="22">
        <v>77</v>
      </c>
      <c r="Q73" s="23">
        <v>644</v>
      </c>
      <c r="R73" s="17">
        <v>3062</v>
      </c>
      <c r="S73" s="18">
        <f>SUM(Q73:R73)</f>
        <v>3706</v>
      </c>
      <c r="T73" s="23">
        <v>105913</v>
      </c>
      <c r="U73" s="17">
        <v>41436</v>
      </c>
      <c r="V73" s="22">
        <v>0</v>
      </c>
      <c r="W73" s="20">
        <v>11526</v>
      </c>
      <c r="X73" s="23">
        <v>2986</v>
      </c>
      <c r="Y73" s="17">
        <v>600</v>
      </c>
      <c r="Z73" s="17">
        <v>0</v>
      </c>
      <c r="AA73" s="25">
        <v>0</v>
      </c>
      <c r="AB73" s="26">
        <f>SUM(X73:AA73)</f>
        <v>3586</v>
      </c>
      <c r="AC73" s="27">
        <v>15516</v>
      </c>
      <c r="AD73" s="28">
        <v>8571</v>
      </c>
      <c r="AE73" s="29">
        <v>75</v>
      </c>
      <c r="AF73" s="28">
        <v>44634</v>
      </c>
      <c r="AG73" s="22">
        <v>36906</v>
      </c>
      <c r="AH73" s="22">
        <v>7484</v>
      </c>
      <c r="AI73" s="22">
        <v>3999</v>
      </c>
      <c r="AJ73" s="22">
        <v>0</v>
      </c>
      <c r="AK73" s="22">
        <v>0</v>
      </c>
      <c r="AL73" s="29">
        <v>234</v>
      </c>
      <c r="AM73" s="28">
        <v>10025</v>
      </c>
      <c r="AN73" s="22">
        <v>6125</v>
      </c>
      <c r="AO73" s="22">
        <v>0</v>
      </c>
      <c r="AP73" s="22">
        <v>0</v>
      </c>
      <c r="AQ73" s="22">
        <v>7031</v>
      </c>
      <c r="AR73" s="22">
        <v>365</v>
      </c>
      <c r="AS73" s="32">
        <v>0</v>
      </c>
      <c r="AT73" s="41">
        <v>157807</v>
      </c>
      <c r="AU73" s="45">
        <v>357229</v>
      </c>
      <c r="AV73" s="46">
        <v>52875</v>
      </c>
      <c r="AW73" s="21">
        <v>784</v>
      </c>
      <c r="AX73" s="47">
        <v>86565</v>
      </c>
      <c r="AY73" s="195">
        <v>36342</v>
      </c>
      <c r="AZ73" s="22">
        <v>154</v>
      </c>
      <c r="BA73" s="196">
        <v>36496</v>
      </c>
      <c r="BB73" s="37">
        <v>149559</v>
      </c>
      <c r="BC73" s="38">
        <v>45154</v>
      </c>
      <c r="BD73" s="39">
        <v>194713</v>
      </c>
      <c r="BE73" s="33">
        <v>245156</v>
      </c>
      <c r="BF73" s="48">
        <v>444578</v>
      </c>
      <c r="BG73" s="40">
        <v>0.76809971599225524</v>
      </c>
    </row>
    <row r="74" spans="1:59" ht="19.5" customHeight="1" thickBot="1" x14ac:dyDescent="0.2">
      <c r="A74" s="80" t="s">
        <v>113</v>
      </c>
      <c r="B74" s="42">
        <v>23961</v>
      </c>
      <c r="C74" s="43">
        <v>85</v>
      </c>
      <c r="D74" s="43">
        <v>3736</v>
      </c>
      <c r="E74" s="43">
        <v>3829</v>
      </c>
      <c r="F74" s="81">
        <f>SUM(B74:E74)</f>
        <v>31611</v>
      </c>
      <c r="G74" s="82">
        <v>96760</v>
      </c>
      <c r="H74" s="43">
        <v>74627</v>
      </c>
      <c r="I74" s="83">
        <f>SUM(G74:H74)</f>
        <v>171387</v>
      </c>
      <c r="J74" s="82">
        <v>39</v>
      </c>
      <c r="K74" s="43">
        <v>2315</v>
      </c>
      <c r="L74" s="83">
        <f>SUM(J74:K74)</f>
        <v>2354</v>
      </c>
      <c r="M74" s="84">
        <v>210</v>
      </c>
      <c r="N74" s="85">
        <v>8</v>
      </c>
      <c r="O74" s="85">
        <v>0</v>
      </c>
      <c r="P74" s="85">
        <v>40</v>
      </c>
      <c r="Q74" s="86">
        <v>326</v>
      </c>
      <c r="R74" s="43">
        <v>973</v>
      </c>
      <c r="S74" s="81">
        <f>SUM(Q74:R74)</f>
        <v>1299</v>
      </c>
      <c r="T74" s="86">
        <v>70837</v>
      </c>
      <c r="U74" s="43">
        <v>24547</v>
      </c>
      <c r="V74" s="85">
        <v>0</v>
      </c>
      <c r="W74" s="83">
        <v>10045</v>
      </c>
      <c r="X74" s="86">
        <v>1718</v>
      </c>
      <c r="Y74" s="43">
        <v>487</v>
      </c>
      <c r="Z74" s="43">
        <v>1</v>
      </c>
      <c r="AA74" s="87">
        <v>0</v>
      </c>
      <c r="AB74" s="44">
        <f>SUM(X74:AA74)</f>
        <v>2206</v>
      </c>
      <c r="AC74" s="88">
        <v>2647</v>
      </c>
      <c r="AD74" s="89">
        <v>2263</v>
      </c>
      <c r="AE74" s="90">
        <v>789</v>
      </c>
      <c r="AF74" s="89">
        <v>29724</v>
      </c>
      <c r="AG74" s="85">
        <v>26896</v>
      </c>
      <c r="AH74" s="85">
        <v>2758</v>
      </c>
      <c r="AI74" s="85">
        <v>1472</v>
      </c>
      <c r="AJ74" s="85">
        <v>0</v>
      </c>
      <c r="AK74" s="85">
        <v>0</v>
      </c>
      <c r="AL74" s="90">
        <v>64</v>
      </c>
      <c r="AM74" s="89">
        <v>19547</v>
      </c>
      <c r="AN74" s="85">
        <v>9275</v>
      </c>
      <c r="AO74" s="85">
        <v>0</v>
      </c>
      <c r="AP74" s="85">
        <v>0</v>
      </c>
      <c r="AQ74" s="85">
        <v>120</v>
      </c>
      <c r="AR74" s="85">
        <v>6</v>
      </c>
      <c r="AS74" s="91">
        <v>0</v>
      </c>
      <c r="AT74" s="46">
        <v>206166</v>
      </c>
      <c r="AU74" s="92">
        <v>335604</v>
      </c>
      <c r="AV74" s="93">
        <v>81066</v>
      </c>
      <c r="AW74" s="94">
        <v>668</v>
      </c>
      <c r="AX74" s="47">
        <v>52202</v>
      </c>
      <c r="AY74" s="199">
        <v>24629</v>
      </c>
      <c r="AZ74" s="85">
        <v>85</v>
      </c>
      <c r="BA74" s="200">
        <v>24714</v>
      </c>
      <c r="BB74" s="49">
        <v>148962</v>
      </c>
      <c r="BC74" s="50">
        <v>74627</v>
      </c>
      <c r="BD74" s="51">
        <v>223589</v>
      </c>
      <c r="BE74" s="52">
        <v>259036</v>
      </c>
      <c r="BF74" s="53">
        <v>388474</v>
      </c>
      <c r="BG74" s="54">
        <v>0.66623134411800222</v>
      </c>
    </row>
    <row r="75" spans="1:59" ht="19.5" customHeight="1" thickTop="1" thickBot="1" x14ac:dyDescent="0.2">
      <c r="A75" s="55" t="s">
        <v>56</v>
      </c>
      <c r="B75" s="56">
        <f>SUM(B66:B74)</f>
        <v>221599</v>
      </c>
      <c r="C75" s="57">
        <f>SUM(C66:C74)</f>
        <v>864</v>
      </c>
      <c r="D75" s="57">
        <f>SUM(D66:D74)</f>
        <v>33149</v>
      </c>
      <c r="E75" s="57">
        <f>SUM(E66:E74)</f>
        <v>33342</v>
      </c>
      <c r="F75" s="58">
        <f>SUM(F66:F74)</f>
        <v>288954</v>
      </c>
      <c r="G75" s="59">
        <f>SUM(G66:G74)</f>
        <v>512859</v>
      </c>
      <c r="H75" s="57">
        <f>SUM(H66:H74)</f>
        <v>494575</v>
      </c>
      <c r="I75" s="60">
        <f>SUM(I66:I74)</f>
        <v>1007434</v>
      </c>
      <c r="J75" s="59">
        <f>SUM(J66:J74)</f>
        <v>1403</v>
      </c>
      <c r="K75" s="57">
        <f>SUM(K66:K74)</f>
        <v>21894</v>
      </c>
      <c r="L75" s="60">
        <f>SUM(L66:L74)</f>
        <v>23297</v>
      </c>
      <c r="M75" s="62">
        <f>SUM(M66:M74)</f>
        <v>2296</v>
      </c>
      <c r="N75" s="63">
        <f>SUM(N66:N74)</f>
        <v>126</v>
      </c>
      <c r="O75" s="63">
        <f>SUM(O66:O74)</f>
        <v>1</v>
      </c>
      <c r="P75" s="63">
        <f>SUM(P66:P74)</f>
        <v>596</v>
      </c>
      <c r="Q75" s="64">
        <f>SUM(Q66:Q74)</f>
        <v>4033</v>
      </c>
      <c r="R75" s="57">
        <f>SUM(R66:R74)</f>
        <v>17611</v>
      </c>
      <c r="S75" s="58">
        <f>SUM(S66:S74)</f>
        <v>21644</v>
      </c>
      <c r="T75" s="64">
        <f>SUM(T66:T74)</f>
        <v>725436</v>
      </c>
      <c r="U75" s="57">
        <f>SUM(U66:U74)</f>
        <v>317822</v>
      </c>
      <c r="V75" s="63">
        <f>SUM(V66:V74)</f>
        <v>14681</v>
      </c>
      <c r="W75" s="60">
        <f>SUM(W66:W74)</f>
        <v>79809</v>
      </c>
      <c r="X75" s="64">
        <f>SUM(X66:X74)</f>
        <v>19263</v>
      </c>
      <c r="Y75" s="57">
        <f>SUM(Y66:Y74)</f>
        <v>4695</v>
      </c>
      <c r="Z75" s="57">
        <f>SUM(Z66:Z74)</f>
        <v>5</v>
      </c>
      <c r="AA75" s="65">
        <f>SUM(AA66:AA74)</f>
        <v>5</v>
      </c>
      <c r="AB75" s="66">
        <f>SUM(AB66:AB74)</f>
        <v>23968</v>
      </c>
      <c r="AC75" s="67">
        <f>SUM(AC66:AC74)</f>
        <v>54964</v>
      </c>
      <c r="AD75" s="68">
        <f>SUM(AD66:AD74)</f>
        <v>21527</v>
      </c>
      <c r="AE75" s="69">
        <f>SUM(AE66:AE74)</f>
        <v>1722</v>
      </c>
      <c r="AF75" s="68">
        <f>SUM(AF66:AF74)</f>
        <v>322429</v>
      </c>
      <c r="AG75" s="63">
        <f>SUM(AG66:AG74)</f>
        <v>287857</v>
      </c>
      <c r="AH75" s="63">
        <f>SUM(AH66:AH74)</f>
        <v>33105</v>
      </c>
      <c r="AI75" s="63">
        <f>SUM(AI66:AI74)</f>
        <v>18361</v>
      </c>
      <c r="AJ75" s="63">
        <f>SUM(AJ66:AJ74)</f>
        <v>0</v>
      </c>
      <c r="AK75" s="63">
        <f>SUM(AK66:AK74)</f>
        <v>0</v>
      </c>
      <c r="AL75" s="69">
        <f>SUM(AL66:AL74)</f>
        <v>748</v>
      </c>
      <c r="AM75" s="68">
        <f>SUM(AM66:AM74)</f>
        <v>107373</v>
      </c>
      <c r="AN75" s="63">
        <f>SUM(AN66:AN74)</f>
        <v>66430</v>
      </c>
      <c r="AO75" s="63">
        <f>SUM(AO66:AO74)</f>
        <v>0</v>
      </c>
      <c r="AP75" s="63">
        <f>SUM(AP66:AP74)</f>
        <v>0</v>
      </c>
      <c r="AQ75" s="63">
        <f>SUM(AQ66:AQ74)</f>
        <v>15743</v>
      </c>
      <c r="AR75" s="63">
        <f>SUM(AR66:AR74)</f>
        <v>1109</v>
      </c>
      <c r="AS75" s="70">
        <f>SUM(AS66:AS74)</f>
        <v>0</v>
      </c>
      <c r="AT75" s="61">
        <v>1329114</v>
      </c>
      <c r="AU75" s="71">
        <v>2625029</v>
      </c>
      <c r="AV75" s="61">
        <v>552971</v>
      </c>
      <c r="AW75" s="62">
        <v>3156</v>
      </c>
      <c r="AX75" s="72">
        <v>539344</v>
      </c>
      <c r="AY75" s="197">
        <v>224755</v>
      </c>
      <c r="AZ75" s="63">
        <v>864</v>
      </c>
      <c r="BA75" s="198">
        <v>225619</v>
      </c>
      <c r="BB75" s="73">
        <v>1052203</v>
      </c>
      <c r="BC75" s="74">
        <v>494575</v>
      </c>
      <c r="BD75" s="75">
        <v>1546778</v>
      </c>
      <c r="BE75" s="61">
        <v>1871614</v>
      </c>
      <c r="BF75" s="71">
        <v>3167529</v>
      </c>
      <c r="BG75" s="76">
        <v>0.68025469718343545</v>
      </c>
    </row>
    <row r="76" spans="1:59" ht="19.5" customHeight="1" thickTop="1" x14ac:dyDescent="0.15">
      <c r="A76" s="15" t="s">
        <v>114</v>
      </c>
      <c r="B76" s="16">
        <v>12832</v>
      </c>
      <c r="C76" s="17">
        <v>41</v>
      </c>
      <c r="D76" s="17">
        <v>1882</v>
      </c>
      <c r="E76" s="17">
        <v>1364</v>
      </c>
      <c r="F76" s="18">
        <f>SUM(B76:E76)</f>
        <v>16119</v>
      </c>
      <c r="G76" s="19">
        <v>39543</v>
      </c>
      <c r="H76" s="17">
        <v>23735</v>
      </c>
      <c r="I76" s="20">
        <f>SUM(G76:H76)</f>
        <v>63278</v>
      </c>
      <c r="J76" s="19">
        <v>3</v>
      </c>
      <c r="K76" s="17">
        <v>195</v>
      </c>
      <c r="L76" s="20">
        <f>SUM(J76:K76)</f>
        <v>198</v>
      </c>
      <c r="M76" s="21">
        <v>103</v>
      </c>
      <c r="N76" s="22">
        <v>1</v>
      </c>
      <c r="O76" s="22">
        <v>0</v>
      </c>
      <c r="P76" s="22">
        <v>27</v>
      </c>
      <c r="Q76" s="23">
        <v>182</v>
      </c>
      <c r="R76" s="17">
        <v>941</v>
      </c>
      <c r="S76" s="18">
        <f>SUM(Q76:R76)</f>
        <v>1123</v>
      </c>
      <c r="T76" s="23">
        <v>32883</v>
      </c>
      <c r="U76" s="17">
        <v>5718</v>
      </c>
      <c r="V76" s="22">
        <v>0</v>
      </c>
      <c r="W76" s="20">
        <v>5561</v>
      </c>
      <c r="X76" s="23">
        <v>651</v>
      </c>
      <c r="Y76" s="17">
        <v>151</v>
      </c>
      <c r="Z76" s="17">
        <v>0</v>
      </c>
      <c r="AA76" s="25">
        <v>0</v>
      </c>
      <c r="AB76" s="26">
        <f>SUM(X76:AA76)</f>
        <v>802</v>
      </c>
      <c r="AC76" s="27">
        <v>250</v>
      </c>
      <c r="AD76" s="28">
        <v>31</v>
      </c>
      <c r="AE76" s="29">
        <v>8</v>
      </c>
      <c r="AF76" s="28">
        <v>13910</v>
      </c>
      <c r="AG76" s="22">
        <v>13612</v>
      </c>
      <c r="AH76" s="22">
        <v>285</v>
      </c>
      <c r="AI76" s="22">
        <v>43</v>
      </c>
      <c r="AJ76" s="22">
        <v>0</v>
      </c>
      <c r="AK76" s="22">
        <v>0</v>
      </c>
      <c r="AL76" s="29">
        <v>0</v>
      </c>
      <c r="AM76" s="28">
        <v>5575</v>
      </c>
      <c r="AN76" s="22">
        <v>2733</v>
      </c>
      <c r="AO76" s="22">
        <v>0</v>
      </c>
      <c r="AP76" s="22">
        <v>0</v>
      </c>
      <c r="AQ76" s="22">
        <v>13</v>
      </c>
      <c r="AR76" s="22">
        <v>2</v>
      </c>
      <c r="AS76" s="32">
        <v>0</v>
      </c>
      <c r="AT76" s="33">
        <v>80125</v>
      </c>
      <c r="AU76" s="34">
        <v>134722</v>
      </c>
      <c r="AV76" s="35">
        <v>25438</v>
      </c>
      <c r="AW76" s="21">
        <v>10</v>
      </c>
      <c r="AX76" s="47">
        <v>28219</v>
      </c>
      <c r="AY76" s="195">
        <v>12842</v>
      </c>
      <c r="AZ76" s="22">
        <v>41</v>
      </c>
      <c r="BA76" s="196">
        <v>12883</v>
      </c>
      <c r="BB76" s="37">
        <v>67762</v>
      </c>
      <c r="BC76" s="38">
        <v>23735</v>
      </c>
      <c r="BD76" s="39">
        <v>91497</v>
      </c>
      <c r="BE76" s="33">
        <v>108354</v>
      </c>
      <c r="BF76" s="78">
        <v>162951</v>
      </c>
      <c r="BG76" s="79">
        <v>0.74059258773511705</v>
      </c>
    </row>
    <row r="77" spans="1:59" ht="19.5" customHeight="1" x14ac:dyDescent="0.15">
      <c r="A77" s="15" t="s">
        <v>115</v>
      </c>
      <c r="B77" s="16">
        <v>17551</v>
      </c>
      <c r="C77" s="17">
        <v>265</v>
      </c>
      <c r="D77" s="17">
        <v>3543</v>
      </c>
      <c r="E77" s="17">
        <v>1299</v>
      </c>
      <c r="F77" s="18">
        <f>SUM(B77:E77)</f>
        <v>22658</v>
      </c>
      <c r="G77" s="19">
        <v>41924</v>
      </c>
      <c r="H77" s="17">
        <v>30629</v>
      </c>
      <c r="I77" s="20">
        <f>SUM(G77:H77)</f>
        <v>72553</v>
      </c>
      <c r="J77" s="19">
        <v>6</v>
      </c>
      <c r="K77" s="17">
        <v>982</v>
      </c>
      <c r="L77" s="20">
        <f>SUM(J77:K77)</f>
        <v>988</v>
      </c>
      <c r="M77" s="21">
        <v>60</v>
      </c>
      <c r="N77" s="22">
        <v>5</v>
      </c>
      <c r="O77" s="22">
        <v>2</v>
      </c>
      <c r="P77" s="22">
        <v>11</v>
      </c>
      <c r="Q77" s="23">
        <v>82</v>
      </c>
      <c r="R77" s="17">
        <v>265</v>
      </c>
      <c r="S77" s="18">
        <f>SUM(Q77:R77)</f>
        <v>347</v>
      </c>
      <c r="T77" s="23">
        <v>41814</v>
      </c>
      <c r="U77" s="17">
        <v>10816</v>
      </c>
      <c r="V77" s="22">
        <v>4872</v>
      </c>
      <c r="W77" s="20">
        <v>6415</v>
      </c>
      <c r="X77" s="23">
        <v>855</v>
      </c>
      <c r="Y77" s="17">
        <v>207</v>
      </c>
      <c r="Z77" s="17">
        <v>0</v>
      </c>
      <c r="AA77" s="25">
        <v>0</v>
      </c>
      <c r="AB77" s="26">
        <f>SUM(X77:AA77)</f>
        <v>1062</v>
      </c>
      <c r="AC77" s="27">
        <v>944</v>
      </c>
      <c r="AD77" s="28">
        <v>234</v>
      </c>
      <c r="AE77" s="29">
        <v>68</v>
      </c>
      <c r="AF77" s="28">
        <v>18077</v>
      </c>
      <c r="AG77" s="22">
        <v>16907</v>
      </c>
      <c r="AH77" s="22">
        <v>1165</v>
      </c>
      <c r="AI77" s="22">
        <v>479</v>
      </c>
      <c r="AJ77" s="22">
        <v>0</v>
      </c>
      <c r="AK77" s="22">
        <v>0</v>
      </c>
      <c r="AL77" s="29">
        <v>0</v>
      </c>
      <c r="AM77" s="28">
        <v>8641</v>
      </c>
      <c r="AN77" s="22">
        <v>3835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1">
        <v>96577</v>
      </c>
      <c r="AU77" s="45">
        <v>167765</v>
      </c>
      <c r="AV77" s="46">
        <v>33235</v>
      </c>
      <c r="AW77" s="21">
        <v>0</v>
      </c>
      <c r="AX77" s="47">
        <v>52123</v>
      </c>
      <c r="AY77" s="195">
        <v>17551</v>
      </c>
      <c r="AZ77" s="22">
        <v>265</v>
      </c>
      <c r="BA77" s="196">
        <v>17816</v>
      </c>
      <c r="BB77" s="37">
        <v>94047</v>
      </c>
      <c r="BC77" s="38">
        <v>30629</v>
      </c>
      <c r="BD77" s="39">
        <v>124676</v>
      </c>
      <c r="BE77" s="33">
        <v>148700</v>
      </c>
      <c r="BF77" s="48">
        <v>219888</v>
      </c>
      <c r="BG77" s="40">
        <v>0.7543312265391896</v>
      </c>
    </row>
    <row r="78" spans="1:59" ht="19.5" customHeight="1" x14ac:dyDescent="0.15">
      <c r="A78" s="15" t="s">
        <v>116</v>
      </c>
      <c r="B78" s="16">
        <v>38718</v>
      </c>
      <c r="C78" s="17">
        <v>143</v>
      </c>
      <c r="D78" s="17">
        <v>5954</v>
      </c>
      <c r="E78" s="17">
        <v>4921</v>
      </c>
      <c r="F78" s="18">
        <f>SUM(B78:E78)</f>
        <v>49736</v>
      </c>
      <c r="G78" s="19">
        <v>99848</v>
      </c>
      <c r="H78" s="17">
        <v>73105</v>
      </c>
      <c r="I78" s="20">
        <f>SUM(G78:H78)</f>
        <v>172953</v>
      </c>
      <c r="J78" s="19">
        <v>78</v>
      </c>
      <c r="K78" s="17">
        <v>1384</v>
      </c>
      <c r="L78" s="20">
        <f>SUM(J78:K78)</f>
        <v>1462</v>
      </c>
      <c r="M78" s="21">
        <v>262</v>
      </c>
      <c r="N78" s="22">
        <v>12</v>
      </c>
      <c r="O78" s="22">
        <v>5</v>
      </c>
      <c r="P78" s="22">
        <v>72</v>
      </c>
      <c r="Q78" s="23">
        <v>469</v>
      </c>
      <c r="R78" s="17">
        <v>579</v>
      </c>
      <c r="S78" s="18">
        <f>SUM(Q78:R78)</f>
        <v>1048</v>
      </c>
      <c r="T78" s="23">
        <v>105513</v>
      </c>
      <c r="U78" s="17">
        <v>29506</v>
      </c>
      <c r="V78" s="22">
        <v>11287</v>
      </c>
      <c r="W78" s="20">
        <v>15309</v>
      </c>
      <c r="X78" s="23">
        <v>3750</v>
      </c>
      <c r="Y78" s="17">
        <v>858</v>
      </c>
      <c r="Z78" s="17">
        <v>0</v>
      </c>
      <c r="AA78" s="25">
        <v>1</v>
      </c>
      <c r="AB78" s="26">
        <f>SUM(X78:AA78)</f>
        <v>4609</v>
      </c>
      <c r="AC78" s="27">
        <v>1341</v>
      </c>
      <c r="AD78" s="28">
        <v>217</v>
      </c>
      <c r="AE78" s="29">
        <v>34</v>
      </c>
      <c r="AF78" s="28">
        <v>38168</v>
      </c>
      <c r="AG78" s="22">
        <v>37947</v>
      </c>
      <c r="AH78" s="22">
        <v>184</v>
      </c>
      <c r="AI78" s="22">
        <v>51</v>
      </c>
      <c r="AJ78" s="22">
        <v>0</v>
      </c>
      <c r="AK78" s="22">
        <v>0</v>
      </c>
      <c r="AL78" s="29">
        <v>2</v>
      </c>
      <c r="AM78" s="28">
        <v>15220</v>
      </c>
      <c r="AN78" s="22">
        <v>7576</v>
      </c>
      <c r="AO78" s="22">
        <v>0</v>
      </c>
      <c r="AP78" s="22">
        <v>0</v>
      </c>
      <c r="AQ78" s="22">
        <v>189</v>
      </c>
      <c r="AR78" s="22">
        <v>13</v>
      </c>
      <c r="AS78" s="32">
        <v>0</v>
      </c>
      <c r="AT78" s="41">
        <v>224967</v>
      </c>
      <c r="AU78" s="45">
        <v>391319</v>
      </c>
      <c r="AV78" s="46">
        <v>79815</v>
      </c>
      <c r="AW78" s="21">
        <v>0</v>
      </c>
      <c r="AX78" s="47">
        <v>117661</v>
      </c>
      <c r="AY78" s="195">
        <v>38718</v>
      </c>
      <c r="AZ78" s="22">
        <v>143</v>
      </c>
      <c r="BA78" s="196">
        <v>38861</v>
      </c>
      <c r="BB78" s="37">
        <v>217509</v>
      </c>
      <c r="BC78" s="38">
        <v>73105</v>
      </c>
      <c r="BD78" s="39">
        <v>290614</v>
      </c>
      <c r="BE78" s="33">
        <v>342628</v>
      </c>
      <c r="BF78" s="48">
        <v>508980</v>
      </c>
      <c r="BG78" s="40">
        <v>0.74844639280970637</v>
      </c>
    </row>
    <row r="79" spans="1:59" ht="19.5" customHeight="1" x14ac:dyDescent="0.15">
      <c r="A79" s="15" t="s">
        <v>117</v>
      </c>
      <c r="B79" s="16">
        <v>31419</v>
      </c>
      <c r="C79" s="17">
        <v>135</v>
      </c>
      <c r="D79" s="17">
        <v>5437</v>
      </c>
      <c r="E79" s="17">
        <v>3163</v>
      </c>
      <c r="F79" s="18">
        <f>SUM(B79:E79)</f>
        <v>40154</v>
      </c>
      <c r="G79" s="19">
        <v>72132</v>
      </c>
      <c r="H79" s="17">
        <v>36278</v>
      </c>
      <c r="I79" s="20">
        <f>SUM(G79:H79)</f>
        <v>108410</v>
      </c>
      <c r="J79" s="19">
        <v>51</v>
      </c>
      <c r="K79" s="17">
        <v>783</v>
      </c>
      <c r="L79" s="20">
        <f>SUM(J79:K79)</f>
        <v>834</v>
      </c>
      <c r="M79" s="21">
        <v>174</v>
      </c>
      <c r="N79" s="22">
        <v>6</v>
      </c>
      <c r="O79" s="22">
        <v>0</v>
      </c>
      <c r="P79" s="22">
        <v>52</v>
      </c>
      <c r="Q79" s="23">
        <v>441</v>
      </c>
      <c r="R79" s="17">
        <v>485</v>
      </c>
      <c r="S79" s="18">
        <f>SUM(Q79:R79)</f>
        <v>926</v>
      </c>
      <c r="T79" s="23">
        <v>91716</v>
      </c>
      <c r="U79" s="17">
        <v>20017</v>
      </c>
      <c r="V79" s="22">
        <v>0</v>
      </c>
      <c r="W79" s="20">
        <v>12437</v>
      </c>
      <c r="X79" s="23">
        <v>2302</v>
      </c>
      <c r="Y79" s="17">
        <v>555</v>
      </c>
      <c r="Z79" s="17">
        <v>1</v>
      </c>
      <c r="AA79" s="25">
        <v>0</v>
      </c>
      <c r="AB79" s="26">
        <f>SUM(X79:AA79)</f>
        <v>2858</v>
      </c>
      <c r="AC79" s="27">
        <v>715</v>
      </c>
      <c r="AD79" s="28">
        <v>1785</v>
      </c>
      <c r="AE79" s="29">
        <v>33</v>
      </c>
      <c r="AF79" s="28">
        <v>33770</v>
      </c>
      <c r="AG79" s="22">
        <v>27560</v>
      </c>
      <c r="AH79" s="22">
        <v>6135</v>
      </c>
      <c r="AI79" s="22">
        <v>3295</v>
      </c>
      <c r="AJ79" s="22">
        <v>0</v>
      </c>
      <c r="AK79" s="22">
        <v>0</v>
      </c>
      <c r="AL79" s="29">
        <v>0</v>
      </c>
      <c r="AM79" s="28">
        <v>10223</v>
      </c>
      <c r="AN79" s="22">
        <v>5408</v>
      </c>
      <c r="AO79" s="22">
        <v>1</v>
      </c>
      <c r="AP79" s="22">
        <v>0</v>
      </c>
      <c r="AQ79" s="22">
        <v>10</v>
      </c>
      <c r="AR79" s="22">
        <v>1</v>
      </c>
      <c r="AS79" s="32">
        <v>0</v>
      </c>
      <c r="AT79" s="41">
        <v>150089</v>
      </c>
      <c r="AU79" s="45">
        <v>292127</v>
      </c>
      <c r="AV79" s="46">
        <v>40533</v>
      </c>
      <c r="AW79" s="21">
        <v>4</v>
      </c>
      <c r="AX79" s="47">
        <v>98725</v>
      </c>
      <c r="AY79" s="195">
        <v>31423</v>
      </c>
      <c r="AZ79" s="22">
        <v>135</v>
      </c>
      <c r="BA79" s="196">
        <v>31558</v>
      </c>
      <c r="BB79" s="37">
        <v>170857</v>
      </c>
      <c r="BC79" s="38">
        <v>36278</v>
      </c>
      <c r="BD79" s="39">
        <v>207135</v>
      </c>
      <c r="BE79" s="33">
        <v>248818</v>
      </c>
      <c r="BF79" s="48">
        <v>390856</v>
      </c>
      <c r="BG79" s="40">
        <v>0.82485818427595525</v>
      </c>
    </row>
    <row r="80" spans="1:59" ht="19.5" customHeight="1" x14ac:dyDescent="0.15">
      <c r="A80" s="15" t="s">
        <v>118</v>
      </c>
      <c r="B80" s="16">
        <v>15231</v>
      </c>
      <c r="C80" s="17">
        <v>37</v>
      </c>
      <c r="D80" s="17">
        <v>2440</v>
      </c>
      <c r="E80" s="17">
        <v>1844</v>
      </c>
      <c r="F80" s="18">
        <f>SUM(B80:E80)</f>
        <v>19552</v>
      </c>
      <c r="G80" s="19">
        <v>53316</v>
      </c>
      <c r="H80" s="17">
        <v>42271</v>
      </c>
      <c r="I80" s="20">
        <f>SUM(G80:H80)</f>
        <v>95587</v>
      </c>
      <c r="J80" s="19">
        <v>62</v>
      </c>
      <c r="K80" s="17">
        <v>420</v>
      </c>
      <c r="L80" s="20">
        <f>SUM(J80:K80)</f>
        <v>482</v>
      </c>
      <c r="M80" s="21">
        <v>80</v>
      </c>
      <c r="N80" s="22">
        <v>2</v>
      </c>
      <c r="O80" s="22">
        <v>0</v>
      </c>
      <c r="P80" s="22">
        <v>20</v>
      </c>
      <c r="Q80" s="23">
        <v>206</v>
      </c>
      <c r="R80" s="17">
        <v>283</v>
      </c>
      <c r="S80" s="18">
        <f>SUM(Q80:R80)</f>
        <v>489</v>
      </c>
      <c r="T80" s="23">
        <v>43318</v>
      </c>
      <c r="U80" s="17">
        <v>10336</v>
      </c>
      <c r="V80" s="22">
        <v>0</v>
      </c>
      <c r="W80" s="20">
        <v>6931</v>
      </c>
      <c r="X80" s="23">
        <v>893</v>
      </c>
      <c r="Y80" s="17">
        <v>286</v>
      </c>
      <c r="Z80" s="17">
        <v>0</v>
      </c>
      <c r="AA80" s="25">
        <v>0</v>
      </c>
      <c r="AB80" s="26">
        <f>SUM(X80:AA80)</f>
        <v>1179</v>
      </c>
      <c r="AC80" s="27">
        <v>99</v>
      </c>
      <c r="AD80" s="28">
        <v>225</v>
      </c>
      <c r="AE80" s="29">
        <v>31</v>
      </c>
      <c r="AF80" s="28">
        <v>16237</v>
      </c>
      <c r="AG80" s="22">
        <v>15017</v>
      </c>
      <c r="AH80" s="22">
        <v>1153</v>
      </c>
      <c r="AI80" s="22">
        <v>557</v>
      </c>
      <c r="AJ80" s="22">
        <v>0</v>
      </c>
      <c r="AK80" s="22">
        <v>0</v>
      </c>
      <c r="AL80" s="29">
        <v>0</v>
      </c>
      <c r="AM80" s="28">
        <v>6494</v>
      </c>
      <c r="AN80" s="22">
        <v>3679</v>
      </c>
      <c r="AO80" s="22">
        <v>0</v>
      </c>
      <c r="AP80" s="22">
        <v>0</v>
      </c>
      <c r="AQ80" s="22">
        <v>31</v>
      </c>
      <c r="AR80" s="22">
        <v>2</v>
      </c>
      <c r="AS80" s="32">
        <v>0</v>
      </c>
      <c r="AT80" s="41">
        <v>116132</v>
      </c>
      <c r="AU80" s="45">
        <v>184237</v>
      </c>
      <c r="AV80" s="46">
        <v>44652</v>
      </c>
      <c r="AW80" s="21">
        <v>0</v>
      </c>
      <c r="AX80" s="47">
        <v>35761</v>
      </c>
      <c r="AY80" s="195">
        <v>15231</v>
      </c>
      <c r="AZ80" s="22">
        <v>37</v>
      </c>
      <c r="BA80" s="196">
        <v>15268</v>
      </c>
      <c r="BB80" s="37">
        <v>89077</v>
      </c>
      <c r="BC80" s="38">
        <v>42271</v>
      </c>
      <c r="BD80" s="39">
        <v>131348</v>
      </c>
      <c r="BE80" s="33">
        <v>151893</v>
      </c>
      <c r="BF80" s="48">
        <v>219998</v>
      </c>
      <c r="BG80" s="40">
        <v>0.67817553369674455</v>
      </c>
    </row>
    <row r="81" spans="1:59" ht="19.5" customHeight="1" thickBot="1" x14ac:dyDescent="0.2">
      <c r="A81" s="80" t="s">
        <v>119</v>
      </c>
      <c r="B81" s="42">
        <v>28054</v>
      </c>
      <c r="C81" s="43">
        <v>273</v>
      </c>
      <c r="D81" s="43">
        <v>4015</v>
      </c>
      <c r="E81" s="43">
        <v>2544</v>
      </c>
      <c r="F81" s="81">
        <f>SUM(B81:E81)</f>
        <v>34886</v>
      </c>
      <c r="G81" s="82">
        <v>56601</v>
      </c>
      <c r="H81" s="43">
        <v>41748</v>
      </c>
      <c r="I81" s="83">
        <f>SUM(G81:H81)</f>
        <v>98349</v>
      </c>
      <c r="J81" s="82">
        <v>55</v>
      </c>
      <c r="K81" s="43">
        <v>639</v>
      </c>
      <c r="L81" s="83">
        <f>SUM(J81:K81)</f>
        <v>694</v>
      </c>
      <c r="M81" s="84">
        <v>141</v>
      </c>
      <c r="N81" s="85">
        <v>3</v>
      </c>
      <c r="O81" s="85">
        <v>1</v>
      </c>
      <c r="P81" s="85">
        <v>38</v>
      </c>
      <c r="Q81" s="86">
        <v>172</v>
      </c>
      <c r="R81" s="43">
        <v>867</v>
      </c>
      <c r="S81" s="81">
        <f>SUM(Q81:R81)</f>
        <v>1039</v>
      </c>
      <c r="T81" s="86">
        <v>71933</v>
      </c>
      <c r="U81" s="43">
        <v>15633</v>
      </c>
      <c r="V81" s="85">
        <v>4387</v>
      </c>
      <c r="W81" s="83">
        <v>10257</v>
      </c>
      <c r="X81" s="86">
        <v>1690</v>
      </c>
      <c r="Y81" s="43">
        <v>421</v>
      </c>
      <c r="Z81" s="43">
        <v>0</v>
      </c>
      <c r="AA81" s="87">
        <v>0</v>
      </c>
      <c r="AB81" s="44">
        <f>SUM(X81:AA81)</f>
        <v>2111</v>
      </c>
      <c r="AC81" s="88">
        <v>3771</v>
      </c>
      <c r="AD81" s="89">
        <v>1202</v>
      </c>
      <c r="AE81" s="90">
        <v>23</v>
      </c>
      <c r="AF81" s="89">
        <v>26812</v>
      </c>
      <c r="AG81" s="85">
        <v>25033</v>
      </c>
      <c r="AH81" s="85">
        <v>1737</v>
      </c>
      <c r="AI81" s="85">
        <v>850</v>
      </c>
      <c r="AJ81" s="85">
        <v>0</v>
      </c>
      <c r="AK81" s="85">
        <v>0</v>
      </c>
      <c r="AL81" s="90">
        <v>18</v>
      </c>
      <c r="AM81" s="89">
        <v>8514</v>
      </c>
      <c r="AN81" s="85">
        <v>4456</v>
      </c>
      <c r="AO81" s="85">
        <v>0</v>
      </c>
      <c r="AP81" s="85">
        <v>0</v>
      </c>
      <c r="AQ81" s="85">
        <v>1</v>
      </c>
      <c r="AR81" s="85">
        <v>1</v>
      </c>
      <c r="AS81" s="91">
        <v>0</v>
      </c>
      <c r="AT81" s="46">
        <v>134294</v>
      </c>
      <c r="AU81" s="45">
        <v>249701</v>
      </c>
      <c r="AV81" s="93">
        <v>45345</v>
      </c>
      <c r="AW81" s="94">
        <v>20</v>
      </c>
      <c r="AX81" s="47">
        <v>91488</v>
      </c>
      <c r="AY81" s="199">
        <v>28074</v>
      </c>
      <c r="AZ81" s="85">
        <v>273</v>
      </c>
      <c r="BA81" s="200">
        <v>28347</v>
      </c>
      <c r="BB81" s="49">
        <v>148089</v>
      </c>
      <c r="BC81" s="50">
        <v>41748</v>
      </c>
      <c r="BD81" s="51">
        <v>189837</v>
      </c>
      <c r="BE81" s="52">
        <v>225802</v>
      </c>
      <c r="BF81" s="53">
        <v>341209</v>
      </c>
      <c r="BG81" s="54">
        <v>0.78008502030689486</v>
      </c>
    </row>
    <row r="82" spans="1:59" ht="19.5" customHeight="1" thickTop="1" thickBot="1" x14ac:dyDescent="0.2">
      <c r="A82" s="55" t="s">
        <v>56</v>
      </c>
      <c r="B82" s="56">
        <f>SUM(B76:B81)</f>
        <v>143805</v>
      </c>
      <c r="C82" s="57">
        <f>SUM(C76:C81)</f>
        <v>894</v>
      </c>
      <c r="D82" s="57">
        <f>SUM(D76:D81)</f>
        <v>23271</v>
      </c>
      <c r="E82" s="57">
        <f>SUM(E76:E81)</f>
        <v>15135</v>
      </c>
      <c r="F82" s="58">
        <f>SUM(F76:F81)</f>
        <v>183105</v>
      </c>
      <c r="G82" s="59">
        <f>SUM(G76:G81)</f>
        <v>363364</v>
      </c>
      <c r="H82" s="57">
        <f>SUM(H76:H81)</f>
        <v>247766</v>
      </c>
      <c r="I82" s="60">
        <f>SUM(I76:I81)</f>
        <v>611130</v>
      </c>
      <c r="J82" s="59">
        <f>SUM(J76:J81)</f>
        <v>255</v>
      </c>
      <c r="K82" s="57">
        <f>SUM(K76:K81)</f>
        <v>4403</v>
      </c>
      <c r="L82" s="60">
        <f>SUM(L76:L81)</f>
        <v>4658</v>
      </c>
      <c r="M82" s="62">
        <f>SUM(M76:M81)</f>
        <v>820</v>
      </c>
      <c r="N82" s="63">
        <f>SUM(N76:N81)</f>
        <v>29</v>
      </c>
      <c r="O82" s="63">
        <f>SUM(O76:O81)</f>
        <v>8</v>
      </c>
      <c r="P82" s="63">
        <f>SUM(P76:P81)</f>
        <v>220</v>
      </c>
      <c r="Q82" s="64">
        <f>SUM(Q76:Q81)</f>
        <v>1552</v>
      </c>
      <c r="R82" s="57">
        <f>SUM(R76:R81)</f>
        <v>3420</v>
      </c>
      <c r="S82" s="58">
        <f>SUM(S76:S81)</f>
        <v>4972</v>
      </c>
      <c r="T82" s="64">
        <f>SUM(T76:T81)</f>
        <v>387177</v>
      </c>
      <c r="U82" s="57">
        <f>SUM(U76:U81)</f>
        <v>92026</v>
      </c>
      <c r="V82" s="63">
        <f>SUM(V76:V81)</f>
        <v>20546</v>
      </c>
      <c r="W82" s="60">
        <f>SUM(W76:W81)</f>
        <v>56910</v>
      </c>
      <c r="X82" s="64">
        <f>SUM(X76:X81)</f>
        <v>10141</v>
      </c>
      <c r="Y82" s="57">
        <f>SUM(Y76:Y81)</f>
        <v>2478</v>
      </c>
      <c r="Z82" s="57">
        <f>SUM(Z76:Z81)</f>
        <v>1</v>
      </c>
      <c r="AA82" s="65">
        <f>SUM(AA76:AA81)</f>
        <v>1</v>
      </c>
      <c r="AB82" s="66">
        <f>SUM(AB76:AB81)</f>
        <v>12621</v>
      </c>
      <c r="AC82" s="67">
        <f>SUM(AC76:AC81)</f>
        <v>7120</v>
      </c>
      <c r="AD82" s="68">
        <f>SUM(AD76:AD81)</f>
        <v>3694</v>
      </c>
      <c r="AE82" s="69">
        <f>SUM(AE76:AE81)</f>
        <v>197</v>
      </c>
      <c r="AF82" s="68">
        <f>SUM(AF76:AF81)</f>
        <v>146974</v>
      </c>
      <c r="AG82" s="63">
        <f>SUM(AG76:AG81)</f>
        <v>136076</v>
      </c>
      <c r="AH82" s="63">
        <f>SUM(AH76:AH81)</f>
        <v>10659</v>
      </c>
      <c r="AI82" s="63">
        <f>SUM(AI76:AI81)</f>
        <v>5275</v>
      </c>
      <c r="AJ82" s="63">
        <f>SUM(AJ76:AJ81)</f>
        <v>0</v>
      </c>
      <c r="AK82" s="63">
        <f>SUM(AK76:AK81)</f>
        <v>0</v>
      </c>
      <c r="AL82" s="69">
        <f>SUM(AL76:AL81)</f>
        <v>20</v>
      </c>
      <c r="AM82" s="68">
        <f>SUM(AM76:AM81)</f>
        <v>54667</v>
      </c>
      <c r="AN82" s="63">
        <f>SUM(AN76:AN81)</f>
        <v>27687</v>
      </c>
      <c r="AO82" s="63">
        <f>SUM(AO76:AO81)</f>
        <v>1</v>
      </c>
      <c r="AP82" s="63">
        <f>SUM(AP76:AP81)</f>
        <v>0</v>
      </c>
      <c r="AQ82" s="63">
        <f>SUM(AQ76:AQ81)</f>
        <v>245</v>
      </c>
      <c r="AR82" s="63">
        <f>SUM(AR76:AR81)</f>
        <v>19</v>
      </c>
      <c r="AS82" s="70">
        <f>SUM(AS76:AS81)</f>
        <v>0</v>
      </c>
      <c r="AT82" s="61">
        <v>802184</v>
      </c>
      <c r="AU82" s="71">
        <v>1419871</v>
      </c>
      <c r="AV82" s="61">
        <v>269018</v>
      </c>
      <c r="AW82" s="62">
        <v>34</v>
      </c>
      <c r="AX82" s="72">
        <v>423977</v>
      </c>
      <c r="AY82" s="197">
        <v>143839</v>
      </c>
      <c r="AZ82" s="63">
        <v>894</v>
      </c>
      <c r="BA82" s="198">
        <v>144733</v>
      </c>
      <c r="BB82" s="73">
        <v>787341</v>
      </c>
      <c r="BC82" s="74">
        <v>247766</v>
      </c>
      <c r="BD82" s="75">
        <v>1035107</v>
      </c>
      <c r="BE82" s="61">
        <v>1226195</v>
      </c>
      <c r="BF82" s="71">
        <v>1843882</v>
      </c>
      <c r="BG82" s="76">
        <v>0.76063730609492541</v>
      </c>
    </row>
    <row r="83" spans="1:59" ht="19.5" customHeight="1" thickTop="1" x14ac:dyDescent="0.15">
      <c r="A83" s="15" t="s">
        <v>120</v>
      </c>
      <c r="B83" s="16">
        <v>12545</v>
      </c>
      <c r="C83" s="17">
        <v>71</v>
      </c>
      <c r="D83" s="17">
        <v>2846</v>
      </c>
      <c r="E83" s="17">
        <v>1926</v>
      </c>
      <c r="F83" s="18">
        <f>SUM(B83:E83)</f>
        <v>17388</v>
      </c>
      <c r="G83" s="19">
        <v>42669</v>
      </c>
      <c r="H83" s="17">
        <v>36862</v>
      </c>
      <c r="I83" s="20">
        <f>SUM(G83:H83)</f>
        <v>79531</v>
      </c>
      <c r="J83" s="19">
        <v>101</v>
      </c>
      <c r="K83" s="17">
        <v>669</v>
      </c>
      <c r="L83" s="20">
        <f>SUM(J83:K83)</f>
        <v>770</v>
      </c>
      <c r="M83" s="21">
        <v>117</v>
      </c>
      <c r="N83" s="22">
        <v>2</v>
      </c>
      <c r="O83" s="22">
        <v>0</v>
      </c>
      <c r="P83" s="22">
        <v>19</v>
      </c>
      <c r="Q83" s="23">
        <v>242</v>
      </c>
      <c r="R83" s="17">
        <v>359</v>
      </c>
      <c r="S83" s="18">
        <f>SUM(Q83:R83)</f>
        <v>601</v>
      </c>
      <c r="T83" s="23">
        <v>38764</v>
      </c>
      <c r="U83" s="17">
        <v>7061</v>
      </c>
      <c r="V83" s="22">
        <v>0</v>
      </c>
      <c r="W83" s="20">
        <v>6535</v>
      </c>
      <c r="X83" s="23">
        <v>1180</v>
      </c>
      <c r="Y83" s="17">
        <v>367</v>
      </c>
      <c r="Z83" s="17">
        <v>1</v>
      </c>
      <c r="AA83" s="25">
        <v>0</v>
      </c>
      <c r="AB83" s="26">
        <f>SUM(X83:AA83)</f>
        <v>1548</v>
      </c>
      <c r="AC83" s="27">
        <v>39</v>
      </c>
      <c r="AD83" s="28">
        <v>67</v>
      </c>
      <c r="AE83" s="29">
        <v>10</v>
      </c>
      <c r="AF83" s="28">
        <v>16810</v>
      </c>
      <c r="AG83" s="22">
        <v>16714</v>
      </c>
      <c r="AH83" s="22">
        <v>79</v>
      </c>
      <c r="AI83" s="22">
        <v>22</v>
      </c>
      <c r="AJ83" s="22">
        <v>0</v>
      </c>
      <c r="AK83" s="22">
        <v>0</v>
      </c>
      <c r="AL83" s="29">
        <v>0</v>
      </c>
      <c r="AM83" s="28">
        <v>2793</v>
      </c>
      <c r="AN83" s="22">
        <v>1750</v>
      </c>
      <c r="AO83" s="22">
        <v>2</v>
      </c>
      <c r="AP83" s="22">
        <v>0</v>
      </c>
      <c r="AQ83" s="22">
        <v>13</v>
      </c>
      <c r="AR83" s="22">
        <v>1</v>
      </c>
      <c r="AS83" s="32">
        <v>0</v>
      </c>
      <c r="AT83" s="33">
        <v>98537</v>
      </c>
      <c r="AU83" s="34">
        <v>159185</v>
      </c>
      <c r="AV83" s="35">
        <v>39645</v>
      </c>
      <c r="AW83" s="21">
        <v>1</v>
      </c>
      <c r="AX83" s="47">
        <v>48927</v>
      </c>
      <c r="AY83" s="195">
        <v>12546</v>
      </c>
      <c r="AZ83" s="22">
        <v>71</v>
      </c>
      <c r="BA83" s="196">
        <v>12617</v>
      </c>
      <c r="BB83" s="37">
        <v>91596</v>
      </c>
      <c r="BC83" s="38">
        <v>36862</v>
      </c>
      <c r="BD83" s="39">
        <v>128458</v>
      </c>
      <c r="BE83" s="33">
        <v>147465</v>
      </c>
      <c r="BF83" s="78">
        <v>208113</v>
      </c>
      <c r="BG83" s="79">
        <v>0.71304239517974743</v>
      </c>
    </row>
    <row r="84" spans="1:59" ht="19.5" customHeight="1" x14ac:dyDescent="0.15">
      <c r="A84" s="15" t="s">
        <v>121</v>
      </c>
      <c r="B84" s="16">
        <v>19496</v>
      </c>
      <c r="C84" s="17">
        <v>65</v>
      </c>
      <c r="D84" s="17">
        <v>3800</v>
      </c>
      <c r="E84" s="17">
        <v>2583</v>
      </c>
      <c r="F84" s="18">
        <f>SUM(B84:E84)</f>
        <v>25944</v>
      </c>
      <c r="G84" s="19">
        <v>57139</v>
      </c>
      <c r="H84" s="17">
        <v>33587</v>
      </c>
      <c r="I84" s="20">
        <f>SUM(G84:H84)</f>
        <v>90726</v>
      </c>
      <c r="J84" s="19">
        <v>40</v>
      </c>
      <c r="K84" s="17">
        <v>773</v>
      </c>
      <c r="L84" s="20">
        <f>SUM(J84:K84)</f>
        <v>813</v>
      </c>
      <c r="M84" s="21">
        <v>112</v>
      </c>
      <c r="N84" s="22">
        <v>2</v>
      </c>
      <c r="O84" s="22">
        <v>1</v>
      </c>
      <c r="P84" s="22">
        <v>27</v>
      </c>
      <c r="Q84" s="23">
        <v>269</v>
      </c>
      <c r="R84" s="17">
        <v>344</v>
      </c>
      <c r="S84" s="18">
        <f>SUM(Q84:R84)</f>
        <v>613</v>
      </c>
      <c r="T84" s="23">
        <v>51811</v>
      </c>
      <c r="U84" s="17">
        <v>19271</v>
      </c>
      <c r="V84" s="22">
        <v>9195</v>
      </c>
      <c r="W84" s="20">
        <v>7497</v>
      </c>
      <c r="X84" s="23">
        <v>1354</v>
      </c>
      <c r="Y84" s="17">
        <v>369</v>
      </c>
      <c r="Z84" s="17">
        <v>0</v>
      </c>
      <c r="AA84" s="25">
        <v>0</v>
      </c>
      <c r="AB84" s="26">
        <f>SUM(X84:AA84)</f>
        <v>1723</v>
      </c>
      <c r="AC84" s="27">
        <v>426</v>
      </c>
      <c r="AD84" s="28">
        <v>111</v>
      </c>
      <c r="AE84" s="29">
        <v>23</v>
      </c>
      <c r="AF84" s="28">
        <v>21829</v>
      </c>
      <c r="AG84" s="22">
        <v>21388</v>
      </c>
      <c r="AH84" s="22">
        <v>223</v>
      </c>
      <c r="AI84" s="22">
        <v>50</v>
      </c>
      <c r="AJ84" s="22">
        <v>1</v>
      </c>
      <c r="AK84" s="22">
        <v>0</v>
      </c>
      <c r="AL84" s="29">
        <v>5</v>
      </c>
      <c r="AM84" s="28">
        <v>11394</v>
      </c>
      <c r="AN84" s="22">
        <v>5009</v>
      </c>
      <c r="AO84" s="22">
        <v>0</v>
      </c>
      <c r="AP84" s="22">
        <v>0</v>
      </c>
      <c r="AQ84" s="22">
        <v>388</v>
      </c>
      <c r="AR84" s="22">
        <v>90</v>
      </c>
      <c r="AS84" s="32">
        <v>0</v>
      </c>
      <c r="AT84" s="41">
        <v>118318</v>
      </c>
      <c r="AU84" s="45">
        <v>206726</v>
      </c>
      <c r="AV84" s="46">
        <v>37120</v>
      </c>
      <c r="AW84" s="21">
        <v>3</v>
      </c>
      <c r="AX84" s="47">
        <v>64209</v>
      </c>
      <c r="AY84" s="195">
        <v>19499</v>
      </c>
      <c r="AZ84" s="22">
        <v>65</v>
      </c>
      <c r="BA84" s="196">
        <v>19564</v>
      </c>
      <c r="BB84" s="37">
        <v>121348</v>
      </c>
      <c r="BC84" s="38">
        <v>33587</v>
      </c>
      <c r="BD84" s="39">
        <v>154935</v>
      </c>
      <c r="BE84" s="33">
        <v>182530</v>
      </c>
      <c r="BF84" s="48">
        <v>270938</v>
      </c>
      <c r="BG84" s="40">
        <v>0.78321876916126121</v>
      </c>
    </row>
    <row r="85" spans="1:59" ht="19.5" customHeight="1" x14ac:dyDescent="0.15">
      <c r="A85" s="96" t="s">
        <v>122</v>
      </c>
      <c r="B85" s="97">
        <v>22293</v>
      </c>
      <c r="C85" s="98">
        <v>47</v>
      </c>
      <c r="D85" s="98">
        <v>5473</v>
      </c>
      <c r="E85" s="98">
        <v>2482</v>
      </c>
      <c r="F85" s="99">
        <f>SUM(B85:E85)</f>
        <v>30295</v>
      </c>
      <c r="G85" s="100">
        <v>122744</v>
      </c>
      <c r="H85" s="98">
        <v>35174</v>
      </c>
      <c r="I85" s="101">
        <f>SUM(G85:H85)</f>
        <v>157918</v>
      </c>
      <c r="J85" s="100">
        <v>14</v>
      </c>
      <c r="K85" s="98">
        <v>544</v>
      </c>
      <c r="L85" s="101">
        <f>SUM(J85:K85)</f>
        <v>558</v>
      </c>
      <c r="M85" s="103">
        <v>128</v>
      </c>
      <c r="N85" s="104">
        <v>2</v>
      </c>
      <c r="O85" s="104">
        <v>0</v>
      </c>
      <c r="P85" s="104">
        <v>40</v>
      </c>
      <c r="Q85" s="105">
        <v>420</v>
      </c>
      <c r="R85" s="98">
        <v>382</v>
      </c>
      <c r="S85" s="99">
        <f>SUM(Q85:R85)</f>
        <v>802</v>
      </c>
      <c r="T85" s="105">
        <v>68617</v>
      </c>
      <c r="U85" s="98">
        <v>11648</v>
      </c>
      <c r="V85" s="104">
        <v>0</v>
      </c>
      <c r="W85" s="101">
        <v>11774</v>
      </c>
      <c r="X85" s="105">
        <v>2020</v>
      </c>
      <c r="Y85" s="98">
        <v>471</v>
      </c>
      <c r="Z85" s="98">
        <v>0</v>
      </c>
      <c r="AA85" s="106">
        <v>0</v>
      </c>
      <c r="AB85" s="107">
        <f>SUM(X85:AA85)</f>
        <v>2491</v>
      </c>
      <c r="AC85" s="108">
        <v>707</v>
      </c>
      <c r="AD85" s="109">
        <v>487</v>
      </c>
      <c r="AE85" s="110">
        <v>40</v>
      </c>
      <c r="AF85" s="109">
        <v>28486</v>
      </c>
      <c r="AG85" s="104">
        <v>26660</v>
      </c>
      <c r="AH85" s="104">
        <v>1553</v>
      </c>
      <c r="AI85" s="104">
        <v>598</v>
      </c>
      <c r="AJ85" s="104">
        <v>1</v>
      </c>
      <c r="AK85" s="104">
        <v>0</v>
      </c>
      <c r="AL85" s="110">
        <v>11</v>
      </c>
      <c r="AM85" s="109">
        <v>10603</v>
      </c>
      <c r="AN85" s="104">
        <v>5171</v>
      </c>
      <c r="AO85" s="104">
        <v>0</v>
      </c>
      <c r="AP85" s="104">
        <v>0</v>
      </c>
      <c r="AQ85" s="104">
        <v>59</v>
      </c>
      <c r="AR85" s="104">
        <v>1</v>
      </c>
      <c r="AS85" s="111">
        <v>0</v>
      </c>
      <c r="AT85" s="102">
        <v>189221</v>
      </c>
      <c r="AU85" s="92">
        <v>301514</v>
      </c>
      <c r="AV85" s="93">
        <v>38375</v>
      </c>
      <c r="AW85" s="103">
        <v>2</v>
      </c>
      <c r="AX85" s="47">
        <v>55763</v>
      </c>
      <c r="AY85" s="201">
        <v>22295</v>
      </c>
      <c r="AZ85" s="104">
        <v>47</v>
      </c>
      <c r="BA85" s="202">
        <v>22342</v>
      </c>
      <c r="BB85" s="37">
        <v>178507</v>
      </c>
      <c r="BC85" s="38">
        <v>35174</v>
      </c>
      <c r="BD85" s="39">
        <v>213681</v>
      </c>
      <c r="BE85" s="33">
        <v>244986</v>
      </c>
      <c r="BF85" s="48">
        <v>357279</v>
      </c>
      <c r="BG85" s="40">
        <v>0.83539013763507286</v>
      </c>
    </row>
    <row r="86" spans="1:59" ht="19.5" customHeight="1" thickBot="1" x14ac:dyDescent="0.2">
      <c r="A86" s="115" t="s">
        <v>123</v>
      </c>
      <c r="B86" s="112">
        <v>13598</v>
      </c>
      <c r="C86" s="113">
        <v>63</v>
      </c>
      <c r="D86" s="113">
        <v>2455</v>
      </c>
      <c r="E86" s="113">
        <v>2319</v>
      </c>
      <c r="F86" s="116">
        <f>SUM(B86:E86)</f>
        <v>18435</v>
      </c>
      <c r="G86" s="117">
        <v>42521</v>
      </c>
      <c r="H86" s="113">
        <v>39018</v>
      </c>
      <c r="I86" s="118">
        <f>SUM(G86:H86)</f>
        <v>81539</v>
      </c>
      <c r="J86" s="117">
        <v>0</v>
      </c>
      <c r="K86" s="113">
        <v>424</v>
      </c>
      <c r="L86" s="118">
        <f>SUM(J86:K86)</f>
        <v>424</v>
      </c>
      <c r="M86" s="94">
        <v>188</v>
      </c>
      <c r="N86" s="119">
        <v>2</v>
      </c>
      <c r="O86" s="119">
        <v>0</v>
      </c>
      <c r="P86" s="119">
        <v>51</v>
      </c>
      <c r="Q86" s="120">
        <v>225</v>
      </c>
      <c r="R86" s="113">
        <v>443</v>
      </c>
      <c r="S86" s="116">
        <f>SUM(Q86:R86)</f>
        <v>668</v>
      </c>
      <c r="T86" s="120">
        <v>39036</v>
      </c>
      <c r="U86" s="113">
        <v>5237</v>
      </c>
      <c r="V86" s="119">
        <v>0</v>
      </c>
      <c r="W86" s="118">
        <v>6889</v>
      </c>
      <c r="X86" s="120">
        <v>1291</v>
      </c>
      <c r="Y86" s="113">
        <v>300</v>
      </c>
      <c r="Z86" s="113">
        <v>0</v>
      </c>
      <c r="AA86" s="121">
        <v>0</v>
      </c>
      <c r="AB86" s="114">
        <f>SUM(X86:AA86)</f>
        <v>1591</v>
      </c>
      <c r="AC86" s="122">
        <v>19</v>
      </c>
      <c r="AD86" s="123">
        <v>306</v>
      </c>
      <c r="AE86" s="124">
        <v>10</v>
      </c>
      <c r="AF86" s="123">
        <v>16487</v>
      </c>
      <c r="AG86" s="119">
        <v>14426</v>
      </c>
      <c r="AH86" s="119">
        <v>2047</v>
      </c>
      <c r="AI86" s="119">
        <v>740</v>
      </c>
      <c r="AJ86" s="119">
        <v>0</v>
      </c>
      <c r="AK86" s="119">
        <v>0</v>
      </c>
      <c r="AL86" s="124">
        <v>0</v>
      </c>
      <c r="AM86" s="123">
        <v>3858</v>
      </c>
      <c r="AN86" s="119">
        <v>1550</v>
      </c>
      <c r="AO86" s="119">
        <v>0</v>
      </c>
      <c r="AP86" s="119">
        <v>0</v>
      </c>
      <c r="AQ86" s="119">
        <v>8</v>
      </c>
      <c r="AR86" s="119">
        <v>0</v>
      </c>
      <c r="AS86" s="125">
        <v>0</v>
      </c>
      <c r="AT86" s="93">
        <v>100867</v>
      </c>
      <c r="AU86" s="92">
        <v>162850</v>
      </c>
      <c r="AV86" s="93">
        <v>42012</v>
      </c>
      <c r="AW86" s="203">
        <v>82</v>
      </c>
      <c r="AX86" s="47">
        <v>40920</v>
      </c>
      <c r="AY86" s="204">
        <v>13680</v>
      </c>
      <c r="AZ86" s="205">
        <v>63</v>
      </c>
      <c r="BA86" s="206">
        <v>13743</v>
      </c>
      <c r="BB86" s="49">
        <v>83441</v>
      </c>
      <c r="BC86" s="50">
        <v>39018</v>
      </c>
      <c r="BD86" s="51">
        <v>122459</v>
      </c>
      <c r="BE86" s="52">
        <v>141869</v>
      </c>
      <c r="BF86" s="53">
        <v>203852</v>
      </c>
      <c r="BG86" s="54">
        <v>0.68137907381245966</v>
      </c>
    </row>
    <row r="87" spans="1:59" ht="19.5" customHeight="1" thickTop="1" thickBot="1" x14ac:dyDescent="0.2">
      <c r="A87" s="55" t="s">
        <v>56</v>
      </c>
      <c r="B87" s="56">
        <f>SUM(B83:B86)</f>
        <v>67932</v>
      </c>
      <c r="C87" s="57">
        <f>SUM(C83:C86)</f>
        <v>246</v>
      </c>
      <c r="D87" s="57">
        <f>SUM(D83:D86)</f>
        <v>14574</v>
      </c>
      <c r="E87" s="57">
        <f>SUM(E83:E86)</f>
        <v>9310</v>
      </c>
      <c r="F87" s="58">
        <f>SUM(F83:F86)</f>
        <v>92062</v>
      </c>
      <c r="G87" s="59">
        <f>SUM(G83:G86)</f>
        <v>265073</v>
      </c>
      <c r="H87" s="57">
        <f>SUM(H83:H86)</f>
        <v>144641</v>
      </c>
      <c r="I87" s="60">
        <f>SUM(I83:I86)</f>
        <v>409714</v>
      </c>
      <c r="J87" s="59">
        <f>SUM(J83:J86)</f>
        <v>155</v>
      </c>
      <c r="K87" s="57">
        <f>SUM(K83:K86)</f>
        <v>2410</v>
      </c>
      <c r="L87" s="60">
        <f>SUM(L83:L86)</f>
        <v>2565</v>
      </c>
      <c r="M87" s="62">
        <f>SUM(M83:M86)</f>
        <v>545</v>
      </c>
      <c r="N87" s="63">
        <f>SUM(N83:N86)</f>
        <v>8</v>
      </c>
      <c r="O87" s="63">
        <f>SUM(O83:O86)</f>
        <v>1</v>
      </c>
      <c r="P87" s="63">
        <f>SUM(P83:P86)</f>
        <v>137</v>
      </c>
      <c r="Q87" s="64">
        <f>SUM(Q83:Q86)</f>
        <v>1156</v>
      </c>
      <c r="R87" s="57">
        <f>SUM(R83:R86)</f>
        <v>1528</v>
      </c>
      <c r="S87" s="58">
        <f>SUM(S83:S86)</f>
        <v>2684</v>
      </c>
      <c r="T87" s="64">
        <f>SUM(T83:T86)</f>
        <v>198228</v>
      </c>
      <c r="U87" s="57">
        <f>SUM(U83:U86)</f>
        <v>43217</v>
      </c>
      <c r="V87" s="63">
        <f>SUM(V83:V86)</f>
        <v>9195</v>
      </c>
      <c r="W87" s="60">
        <f>SUM(W83:W86)</f>
        <v>32695</v>
      </c>
      <c r="X87" s="64">
        <f>SUM(X83:X86)</f>
        <v>5845</v>
      </c>
      <c r="Y87" s="57">
        <f>SUM(Y83:Y86)</f>
        <v>1507</v>
      </c>
      <c r="Z87" s="57">
        <f>SUM(Z83:Z86)</f>
        <v>1</v>
      </c>
      <c r="AA87" s="65">
        <f>SUM(AA83:AA86)</f>
        <v>0</v>
      </c>
      <c r="AB87" s="66">
        <f>SUM(AB83:AB86)</f>
        <v>7353</v>
      </c>
      <c r="AC87" s="67">
        <f>SUM(AC83:AC86)</f>
        <v>1191</v>
      </c>
      <c r="AD87" s="68">
        <f>SUM(AD83:AD86)</f>
        <v>971</v>
      </c>
      <c r="AE87" s="69">
        <f>SUM(AE83:AE86)</f>
        <v>83</v>
      </c>
      <c r="AF87" s="68">
        <f>SUM(AF83:AF86)</f>
        <v>83612</v>
      </c>
      <c r="AG87" s="63">
        <f>SUM(AG83:AG86)</f>
        <v>79188</v>
      </c>
      <c r="AH87" s="63">
        <f>SUM(AH83:AH86)</f>
        <v>3902</v>
      </c>
      <c r="AI87" s="63">
        <f>SUM(AI83:AI86)</f>
        <v>1410</v>
      </c>
      <c r="AJ87" s="63">
        <f>SUM(AJ83:AJ86)</f>
        <v>2</v>
      </c>
      <c r="AK87" s="63">
        <f>SUM(AK83:AK86)</f>
        <v>0</v>
      </c>
      <c r="AL87" s="69">
        <f>SUM(AL83:AL86)</f>
        <v>16</v>
      </c>
      <c r="AM87" s="68">
        <f>SUM(AM83:AM86)</f>
        <v>28648</v>
      </c>
      <c r="AN87" s="63">
        <f>SUM(AN83:AN86)</f>
        <v>13480</v>
      </c>
      <c r="AO87" s="63">
        <f>SUM(AO83:AO86)</f>
        <v>2</v>
      </c>
      <c r="AP87" s="63">
        <f>SUM(AP83:AP86)</f>
        <v>0</v>
      </c>
      <c r="AQ87" s="63">
        <f>SUM(AQ83:AQ86)</f>
        <v>468</v>
      </c>
      <c r="AR87" s="63">
        <f>SUM(AR83:AR86)</f>
        <v>92</v>
      </c>
      <c r="AS87" s="70">
        <f>SUM(AS83:AS86)</f>
        <v>0</v>
      </c>
      <c r="AT87" s="61">
        <v>506943</v>
      </c>
      <c r="AU87" s="71">
        <v>830275</v>
      </c>
      <c r="AV87" s="61">
        <v>157152</v>
      </c>
      <c r="AW87" s="62">
        <v>88</v>
      </c>
      <c r="AX87" s="72">
        <v>209819</v>
      </c>
      <c r="AY87" s="197">
        <v>68020</v>
      </c>
      <c r="AZ87" s="63">
        <v>246</v>
      </c>
      <c r="BA87" s="198">
        <v>68266</v>
      </c>
      <c r="BB87" s="73">
        <v>474892</v>
      </c>
      <c r="BC87" s="74">
        <v>144641</v>
      </c>
      <c r="BD87" s="75">
        <v>619533</v>
      </c>
      <c r="BE87" s="61">
        <v>716850</v>
      </c>
      <c r="BF87" s="71">
        <v>1040182</v>
      </c>
      <c r="BG87" s="76">
        <v>0.76653221055214171</v>
      </c>
    </row>
    <row r="88" spans="1:59" ht="19.5" customHeight="1" thickTop="1" x14ac:dyDescent="0.15">
      <c r="A88" s="15" t="s">
        <v>124</v>
      </c>
      <c r="B88" s="16">
        <v>27655</v>
      </c>
      <c r="C88" s="17">
        <v>190</v>
      </c>
      <c r="D88" s="17">
        <v>4867</v>
      </c>
      <c r="E88" s="17">
        <v>5002</v>
      </c>
      <c r="F88" s="18">
        <f>SUM(B88:E88)</f>
        <v>37714</v>
      </c>
      <c r="G88" s="19">
        <v>58796</v>
      </c>
      <c r="H88" s="17">
        <v>45333</v>
      </c>
      <c r="I88" s="20">
        <f>SUM(G88:H88)</f>
        <v>104129</v>
      </c>
      <c r="J88" s="19">
        <v>136</v>
      </c>
      <c r="K88" s="17">
        <v>2747</v>
      </c>
      <c r="L88" s="20">
        <f>SUM(J88:K88)</f>
        <v>2883</v>
      </c>
      <c r="M88" s="21">
        <v>240</v>
      </c>
      <c r="N88" s="22">
        <v>16</v>
      </c>
      <c r="O88" s="22">
        <v>0</v>
      </c>
      <c r="P88" s="22">
        <v>96</v>
      </c>
      <c r="Q88" s="23">
        <v>285</v>
      </c>
      <c r="R88" s="17">
        <v>1856</v>
      </c>
      <c r="S88" s="18">
        <f>SUM(Q88:R88)</f>
        <v>2141</v>
      </c>
      <c r="T88" s="23">
        <v>97859</v>
      </c>
      <c r="U88" s="17">
        <v>37391</v>
      </c>
      <c r="V88" s="22">
        <v>0</v>
      </c>
      <c r="W88" s="20">
        <v>9682</v>
      </c>
      <c r="X88" s="23">
        <v>2051</v>
      </c>
      <c r="Y88" s="17">
        <v>440</v>
      </c>
      <c r="Z88" s="17">
        <v>0</v>
      </c>
      <c r="AA88" s="25">
        <v>0</v>
      </c>
      <c r="AB88" s="26">
        <f>SUM(X88:AA88)</f>
        <v>2491</v>
      </c>
      <c r="AC88" s="27">
        <v>5784</v>
      </c>
      <c r="AD88" s="28">
        <v>461</v>
      </c>
      <c r="AE88" s="29">
        <v>75</v>
      </c>
      <c r="AF88" s="28">
        <v>36901</v>
      </c>
      <c r="AG88" s="22">
        <v>34591</v>
      </c>
      <c r="AH88" s="22">
        <v>1213</v>
      </c>
      <c r="AI88" s="22">
        <v>600</v>
      </c>
      <c r="AJ88" s="22">
        <v>1</v>
      </c>
      <c r="AK88" s="22">
        <v>0</v>
      </c>
      <c r="AL88" s="29">
        <v>102</v>
      </c>
      <c r="AM88" s="28">
        <v>10275</v>
      </c>
      <c r="AN88" s="22">
        <v>5880</v>
      </c>
      <c r="AO88" s="22">
        <v>0</v>
      </c>
      <c r="AP88" s="22">
        <v>0</v>
      </c>
      <c r="AQ88" s="22">
        <v>4381</v>
      </c>
      <c r="AR88" s="22">
        <v>202</v>
      </c>
      <c r="AS88" s="32">
        <v>0</v>
      </c>
      <c r="AT88" s="33">
        <v>146375</v>
      </c>
      <c r="AU88" s="34">
        <v>306945</v>
      </c>
      <c r="AV88" s="35">
        <v>53512</v>
      </c>
      <c r="AW88" s="21">
        <v>99</v>
      </c>
      <c r="AX88" s="47">
        <v>78235</v>
      </c>
      <c r="AY88" s="195">
        <v>27754</v>
      </c>
      <c r="AZ88" s="22">
        <v>190</v>
      </c>
      <c r="BA88" s="196">
        <v>27944</v>
      </c>
      <c r="BB88" s="37">
        <v>137031</v>
      </c>
      <c r="BC88" s="38">
        <v>45333</v>
      </c>
      <c r="BD88" s="39">
        <v>182364</v>
      </c>
      <c r="BE88" s="33">
        <v>224709</v>
      </c>
      <c r="BF88" s="78">
        <v>385279</v>
      </c>
      <c r="BG88" s="79">
        <v>0.75141475291175885</v>
      </c>
    </row>
    <row r="89" spans="1:59" ht="19.5" customHeight="1" x14ac:dyDescent="0.15">
      <c r="A89" s="15" t="s">
        <v>125</v>
      </c>
      <c r="B89" s="16">
        <v>17973</v>
      </c>
      <c r="C89" s="17">
        <v>106</v>
      </c>
      <c r="D89" s="17">
        <v>3442</v>
      </c>
      <c r="E89" s="17">
        <v>3048</v>
      </c>
      <c r="F89" s="18">
        <f>SUM(B89:E89)</f>
        <v>24569</v>
      </c>
      <c r="G89" s="19">
        <v>42890</v>
      </c>
      <c r="H89" s="17">
        <v>52479</v>
      </c>
      <c r="I89" s="20">
        <f>SUM(G89:H89)</f>
        <v>95369</v>
      </c>
      <c r="J89" s="19">
        <v>1</v>
      </c>
      <c r="K89" s="17">
        <v>818</v>
      </c>
      <c r="L89" s="20">
        <f>SUM(J89:K89)</f>
        <v>819</v>
      </c>
      <c r="M89" s="21">
        <v>107</v>
      </c>
      <c r="N89" s="22">
        <v>5</v>
      </c>
      <c r="O89" s="22">
        <v>0</v>
      </c>
      <c r="P89" s="22">
        <v>40</v>
      </c>
      <c r="Q89" s="23">
        <v>161</v>
      </c>
      <c r="R89" s="17">
        <v>785</v>
      </c>
      <c r="S89" s="18">
        <f>SUM(Q89:R89)</f>
        <v>946</v>
      </c>
      <c r="T89" s="23">
        <v>56568</v>
      </c>
      <c r="U89" s="17">
        <v>17745</v>
      </c>
      <c r="V89" s="22">
        <v>0</v>
      </c>
      <c r="W89" s="20">
        <v>7507</v>
      </c>
      <c r="X89" s="23">
        <v>1455</v>
      </c>
      <c r="Y89" s="17">
        <v>270</v>
      </c>
      <c r="Z89" s="17">
        <v>0</v>
      </c>
      <c r="AA89" s="25">
        <v>0</v>
      </c>
      <c r="AB89" s="26">
        <f>SUM(X89:AA89)</f>
        <v>1725</v>
      </c>
      <c r="AC89" s="27">
        <v>833</v>
      </c>
      <c r="AD89" s="28">
        <v>321</v>
      </c>
      <c r="AE89" s="29">
        <v>46</v>
      </c>
      <c r="AF89" s="28">
        <v>18905</v>
      </c>
      <c r="AG89" s="22">
        <v>17322</v>
      </c>
      <c r="AH89" s="22">
        <v>1164</v>
      </c>
      <c r="AI89" s="22">
        <v>377</v>
      </c>
      <c r="AJ89" s="22">
        <v>0</v>
      </c>
      <c r="AK89" s="22">
        <v>1</v>
      </c>
      <c r="AL89" s="29">
        <v>337</v>
      </c>
      <c r="AM89" s="28">
        <v>3777</v>
      </c>
      <c r="AN89" s="22">
        <v>2353</v>
      </c>
      <c r="AO89" s="22">
        <v>0</v>
      </c>
      <c r="AP89" s="22">
        <v>0</v>
      </c>
      <c r="AQ89" s="22">
        <v>674</v>
      </c>
      <c r="AR89" s="22">
        <v>55</v>
      </c>
      <c r="AS89" s="32">
        <v>0</v>
      </c>
      <c r="AT89" s="41">
        <v>121430</v>
      </c>
      <c r="AU89" s="45">
        <v>205280</v>
      </c>
      <c r="AV89" s="46">
        <v>56558</v>
      </c>
      <c r="AW89" s="21">
        <v>135</v>
      </c>
      <c r="AX89" s="47">
        <v>52989</v>
      </c>
      <c r="AY89" s="195">
        <v>18108</v>
      </c>
      <c r="AZ89" s="22">
        <v>106</v>
      </c>
      <c r="BA89" s="196">
        <v>18214</v>
      </c>
      <c r="BB89" s="37">
        <v>95879</v>
      </c>
      <c r="BC89" s="38">
        <v>52479</v>
      </c>
      <c r="BD89" s="39">
        <v>148358</v>
      </c>
      <c r="BE89" s="33">
        <v>174554</v>
      </c>
      <c r="BF89" s="48">
        <v>258404</v>
      </c>
      <c r="BG89" s="40">
        <v>0.64626781164480518</v>
      </c>
    </row>
    <row r="90" spans="1:59" ht="19.5" customHeight="1" x14ac:dyDescent="0.15">
      <c r="A90" s="15" t="s">
        <v>126</v>
      </c>
      <c r="B90" s="16">
        <v>15838</v>
      </c>
      <c r="C90" s="17">
        <v>115</v>
      </c>
      <c r="D90" s="17">
        <v>2576</v>
      </c>
      <c r="E90" s="17">
        <v>2937</v>
      </c>
      <c r="F90" s="18">
        <f>SUM(B90:E90)</f>
        <v>21466</v>
      </c>
      <c r="G90" s="19">
        <v>68851</v>
      </c>
      <c r="H90" s="17">
        <v>49184</v>
      </c>
      <c r="I90" s="20">
        <f>SUM(G90:H90)</f>
        <v>118035</v>
      </c>
      <c r="J90" s="19">
        <v>0</v>
      </c>
      <c r="K90" s="17">
        <v>1958</v>
      </c>
      <c r="L90" s="20">
        <f>SUM(J90:K90)</f>
        <v>1958</v>
      </c>
      <c r="M90" s="21">
        <v>116</v>
      </c>
      <c r="N90" s="22">
        <v>9</v>
      </c>
      <c r="O90" s="22">
        <v>0</v>
      </c>
      <c r="P90" s="22">
        <v>26</v>
      </c>
      <c r="Q90" s="23">
        <v>166</v>
      </c>
      <c r="R90" s="17">
        <v>668</v>
      </c>
      <c r="S90" s="18">
        <f>SUM(Q90:R90)</f>
        <v>834</v>
      </c>
      <c r="T90" s="23">
        <v>47695</v>
      </c>
      <c r="U90" s="17">
        <v>16278</v>
      </c>
      <c r="V90" s="22">
        <v>0</v>
      </c>
      <c r="W90" s="20">
        <v>5988</v>
      </c>
      <c r="X90" s="23">
        <v>1218</v>
      </c>
      <c r="Y90" s="17">
        <v>295</v>
      </c>
      <c r="Z90" s="17">
        <v>2</v>
      </c>
      <c r="AA90" s="25">
        <v>0</v>
      </c>
      <c r="AB90" s="26">
        <f>SUM(X90:AA90)</f>
        <v>1515</v>
      </c>
      <c r="AC90" s="27">
        <v>388</v>
      </c>
      <c r="AD90" s="28">
        <v>140</v>
      </c>
      <c r="AE90" s="29">
        <v>13</v>
      </c>
      <c r="AF90" s="28">
        <v>18830</v>
      </c>
      <c r="AG90" s="22">
        <v>18312</v>
      </c>
      <c r="AH90" s="22">
        <v>432</v>
      </c>
      <c r="AI90" s="22">
        <v>122</v>
      </c>
      <c r="AJ90" s="22">
        <v>0</v>
      </c>
      <c r="AK90" s="22">
        <v>0</v>
      </c>
      <c r="AL90" s="29">
        <v>0</v>
      </c>
      <c r="AM90" s="28">
        <v>3489</v>
      </c>
      <c r="AN90" s="22">
        <v>1944</v>
      </c>
      <c r="AO90" s="22">
        <v>0</v>
      </c>
      <c r="AP90" s="22">
        <v>0</v>
      </c>
      <c r="AQ90" s="22">
        <v>165</v>
      </c>
      <c r="AR90" s="22">
        <v>10</v>
      </c>
      <c r="AS90" s="32">
        <v>0</v>
      </c>
      <c r="AT90" s="41">
        <v>142167</v>
      </c>
      <c r="AU90" s="45">
        <v>215246</v>
      </c>
      <c r="AV90" s="46">
        <v>54310</v>
      </c>
      <c r="AW90" s="21">
        <v>0</v>
      </c>
      <c r="AX90" s="47">
        <v>40657</v>
      </c>
      <c r="AY90" s="195">
        <v>15838</v>
      </c>
      <c r="AZ90" s="22">
        <v>115</v>
      </c>
      <c r="BA90" s="196">
        <v>15953</v>
      </c>
      <c r="BB90" s="37">
        <v>109508</v>
      </c>
      <c r="BC90" s="38">
        <v>49184</v>
      </c>
      <c r="BD90" s="39">
        <v>158692</v>
      </c>
      <c r="BE90" s="33">
        <v>182824</v>
      </c>
      <c r="BF90" s="48">
        <v>255903</v>
      </c>
      <c r="BG90" s="40">
        <v>0.69006629193658153</v>
      </c>
    </row>
    <row r="91" spans="1:59" ht="19.5" customHeight="1" x14ac:dyDescent="0.15">
      <c r="A91" s="15" t="s">
        <v>127</v>
      </c>
      <c r="B91" s="16">
        <v>5787</v>
      </c>
      <c r="C91" s="17">
        <v>53</v>
      </c>
      <c r="D91" s="17">
        <v>1504</v>
      </c>
      <c r="E91" s="17">
        <v>1885</v>
      </c>
      <c r="F91" s="18">
        <f>SUM(B91:E91)</f>
        <v>9229</v>
      </c>
      <c r="G91" s="19">
        <v>24402</v>
      </c>
      <c r="H91" s="17">
        <v>37512</v>
      </c>
      <c r="I91" s="20">
        <f>SUM(G91:H91)</f>
        <v>61914</v>
      </c>
      <c r="J91" s="19">
        <v>10</v>
      </c>
      <c r="K91" s="17">
        <v>661</v>
      </c>
      <c r="L91" s="20">
        <f>SUM(J91:K91)</f>
        <v>671</v>
      </c>
      <c r="M91" s="21">
        <v>62</v>
      </c>
      <c r="N91" s="22">
        <v>2</v>
      </c>
      <c r="O91" s="22">
        <v>0</v>
      </c>
      <c r="P91" s="22">
        <v>16</v>
      </c>
      <c r="Q91" s="23">
        <v>135</v>
      </c>
      <c r="R91" s="17">
        <v>434</v>
      </c>
      <c r="S91" s="18">
        <f>SUM(Q91:R91)</f>
        <v>569</v>
      </c>
      <c r="T91" s="23">
        <v>25617</v>
      </c>
      <c r="U91" s="17">
        <v>10105</v>
      </c>
      <c r="V91" s="22">
        <v>0</v>
      </c>
      <c r="W91" s="20">
        <v>3276</v>
      </c>
      <c r="X91" s="23">
        <v>605</v>
      </c>
      <c r="Y91" s="17">
        <v>167</v>
      </c>
      <c r="Z91" s="17">
        <v>0</v>
      </c>
      <c r="AA91" s="25">
        <v>0</v>
      </c>
      <c r="AB91" s="26">
        <f>SUM(X91:AA91)</f>
        <v>772</v>
      </c>
      <c r="AC91" s="27">
        <v>625</v>
      </c>
      <c r="AD91" s="28">
        <v>479</v>
      </c>
      <c r="AE91" s="29">
        <v>12</v>
      </c>
      <c r="AF91" s="28">
        <v>9986</v>
      </c>
      <c r="AG91" s="22">
        <v>9273</v>
      </c>
      <c r="AH91" s="22">
        <v>620</v>
      </c>
      <c r="AI91" s="22">
        <v>453</v>
      </c>
      <c r="AJ91" s="22">
        <v>0</v>
      </c>
      <c r="AK91" s="22">
        <v>0</v>
      </c>
      <c r="AL91" s="29">
        <v>18</v>
      </c>
      <c r="AM91" s="28">
        <v>2262</v>
      </c>
      <c r="AN91" s="22">
        <v>1577</v>
      </c>
      <c r="AO91" s="22">
        <v>0</v>
      </c>
      <c r="AP91" s="22">
        <v>0</v>
      </c>
      <c r="AQ91" s="22">
        <v>124</v>
      </c>
      <c r="AR91" s="22">
        <v>18</v>
      </c>
      <c r="AS91" s="32">
        <v>0</v>
      </c>
      <c r="AT91" s="41">
        <v>72583</v>
      </c>
      <c r="AU91" s="45">
        <v>113047</v>
      </c>
      <c r="AV91" s="46">
        <v>40173</v>
      </c>
      <c r="AW91" s="21">
        <v>0</v>
      </c>
      <c r="AX91" s="47">
        <v>12081</v>
      </c>
      <c r="AY91" s="195">
        <v>5787</v>
      </c>
      <c r="AZ91" s="22">
        <v>53</v>
      </c>
      <c r="BA91" s="196">
        <v>5840</v>
      </c>
      <c r="BB91" s="37">
        <v>36483</v>
      </c>
      <c r="BC91" s="38">
        <v>37512</v>
      </c>
      <c r="BD91" s="39">
        <v>73995</v>
      </c>
      <c r="BE91" s="33">
        <v>84664</v>
      </c>
      <c r="BF91" s="48">
        <v>125128</v>
      </c>
      <c r="BG91" s="40">
        <v>0.49304682748834383</v>
      </c>
    </row>
    <row r="92" spans="1:59" ht="19.5" customHeight="1" x14ac:dyDescent="0.15">
      <c r="A92" s="15" t="s">
        <v>128</v>
      </c>
      <c r="B92" s="16">
        <v>15622</v>
      </c>
      <c r="C92" s="17">
        <v>107</v>
      </c>
      <c r="D92" s="17">
        <v>2656</v>
      </c>
      <c r="E92" s="17">
        <v>2449</v>
      </c>
      <c r="F92" s="18">
        <f>SUM(B92:E92)</f>
        <v>20834</v>
      </c>
      <c r="G92" s="19">
        <v>50077</v>
      </c>
      <c r="H92" s="17">
        <v>43678</v>
      </c>
      <c r="I92" s="20">
        <f>SUM(G92:H92)</f>
        <v>93755</v>
      </c>
      <c r="J92" s="19">
        <v>0</v>
      </c>
      <c r="K92" s="17">
        <v>499</v>
      </c>
      <c r="L92" s="20">
        <f>SUM(J92:K92)</f>
        <v>499</v>
      </c>
      <c r="M92" s="21">
        <v>99</v>
      </c>
      <c r="N92" s="22">
        <v>3</v>
      </c>
      <c r="O92" s="22">
        <v>0</v>
      </c>
      <c r="P92" s="22">
        <v>33</v>
      </c>
      <c r="Q92" s="23">
        <v>188</v>
      </c>
      <c r="R92" s="17">
        <v>641</v>
      </c>
      <c r="S92" s="18">
        <f>SUM(Q92:R92)</f>
        <v>829</v>
      </c>
      <c r="T92" s="23">
        <v>48014</v>
      </c>
      <c r="U92" s="17">
        <v>13013</v>
      </c>
      <c r="V92" s="22">
        <v>0</v>
      </c>
      <c r="W92" s="20">
        <v>7263</v>
      </c>
      <c r="X92" s="23">
        <v>1154</v>
      </c>
      <c r="Y92" s="17">
        <v>281</v>
      </c>
      <c r="Z92" s="17">
        <v>0</v>
      </c>
      <c r="AA92" s="25">
        <v>0</v>
      </c>
      <c r="AB92" s="26">
        <f>SUM(X92:AA92)</f>
        <v>1435</v>
      </c>
      <c r="AC92" s="27">
        <v>22</v>
      </c>
      <c r="AD92" s="28">
        <v>175</v>
      </c>
      <c r="AE92" s="29">
        <v>33</v>
      </c>
      <c r="AF92" s="28">
        <v>18670</v>
      </c>
      <c r="AG92" s="22">
        <v>17677</v>
      </c>
      <c r="AH92" s="22">
        <v>984</v>
      </c>
      <c r="AI92" s="22">
        <v>301</v>
      </c>
      <c r="AJ92" s="22">
        <v>0</v>
      </c>
      <c r="AK92" s="22">
        <v>0</v>
      </c>
      <c r="AL92" s="29">
        <v>1</v>
      </c>
      <c r="AM92" s="28">
        <v>2598</v>
      </c>
      <c r="AN92" s="22">
        <v>1463</v>
      </c>
      <c r="AO92" s="22">
        <v>0</v>
      </c>
      <c r="AP92" s="22">
        <v>0</v>
      </c>
      <c r="AQ92" s="22">
        <v>12</v>
      </c>
      <c r="AR92" s="22">
        <v>2</v>
      </c>
      <c r="AS92" s="32">
        <v>0</v>
      </c>
      <c r="AT92" s="41">
        <v>115798</v>
      </c>
      <c r="AU92" s="45">
        <v>187588</v>
      </c>
      <c r="AV92" s="46">
        <v>46832</v>
      </c>
      <c r="AW92" s="21">
        <v>0</v>
      </c>
      <c r="AX92" s="47">
        <v>36006</v>
      </c>
      <c r="AY92" s="195">
        <v>15622</v>
      </c>
      <c r="AZ92" s="22">
        <v>107</v>
      </c>
      <c r="BA92" s="196">
        <v>15729</v>
      </c>
      <c r="BB92" s="37">
        <v>86083</v>
      </c>
      <c r="BC92" s="38">
        <v>43678</v>
      </c>
      <c r="BD92" s="39">
        <v>129761</v>
      </c>
      <c r="BE92" s="33">
        <v>151804</v>
      </c>
      <c r="BF92" s="48">
        <v>223594</v>
      </c>
      <c r="BG92" s="40">
        <v>0.66339655212274873</v>
      </c>
    </row>
    <row r="93" spans="1:59" ht="19.5" customHeight="1" x14ac:dyDescent="0.15">
      <c r="A93" s="15" t="s">
        <v>129</v>
      </c>
      <c r="B93" s="16">
        <v>15988</v>
      </c>
      <c r="C93" s="17">
        <v>281</v>
      </c>
      <c r="D93" s="17">
        <v>2767</v>
      </c>
      <c r="E93" s="17">
        <v>2541</v>
      </c>
      <c r="F93" s="18">
        <f>SUM(B93:E93)</f>
        <v>21577</v>
      </c>
      <c r="G93" s="19">
        <v>49072</v>
      </c>
      <c r="H93" s="17">
        <v>41608</v>
      </c>
      <c r="I93" s="20">
        <f>SUM(G93:H93)</f>
        <v>90680</v>
      </c>
      <c r="J93" s="19">
        <v>2</v>
      </c>
      <c r="K93" s="17">
        <v>211</v>
      </c>
      <c r="L93" s="20">
        <f>SUM(J93:K93)</f>
        <v>213</v>
      </c>
      <c r="M93" s="21">
        <v>93</v>
      </c>
      <c r="N93" s="22">
        <v>2</v>
      </c>
      <c r="O93" s="22">
        <v>0</v>
      </c>
      <c r="P93" s="22">
        <v>22</v>
      </c>
      <c r="Q93" s="23">
        <v>31</v>
      </c>
      <c r="R93" s="17">
        <v>433</v>
      </c>
      <c r="S93" s="18">
        <f>SUM(Q93:R93)</f>
        <v>464</v>
      </c>
      <c r="T93" s="23">
        <v>47278</v>
      </c>
      <c r="U93" s="17">
        <v>11023</v>
      </c>
      <c r="V93" s="22">
        <v>0</v>
      </c>
      <c r="W93" s="20">
        <v>7691</v>
      </c>
      <c r="X93" s="23">
        <v>785</v>
      </c>
      <c r="Y93" s="17">
        <v>182</v>
      </c>
      <c r="Z93" s="17">
        <v>0</v>
      </c>
      <c r="AA93" s="25">
        <v>0</v>
      </c>
      <c r="AB93" s="26">
        <f>SUM(X93:AA93)</f>
        <v>967</v>
      </c>
      <c r="AC93" s="27">
        <v>88</v>
      </c>
      <c r="AD93" s="28">
        <v>83</v>
      </c>
      <c r="AE93" s="29">
        <v>16</v>
      </c>
      <c r="AF93" s="28">
        <v>20431</v>
      </c>
      <c r="AG93" s="22">
        <v>19651</v>
      </c>
      <c r="AH93" s="22">
        <v>371</v>
      </c>
      <c r="AI93" s="22">
        <v>116</v>
      </c>
      <c r="AJ93" s="22">
        <v>0</v>
      </c>
      <c r="AK93" s="22">
        <v>0</v>
      </c>
      <c r="AL93" s="29">
        <v>1</v>
      </c>
      <c r="AM93" s="28">
        <v>9841</v>
      </c>
      <c r="AN93" s="22">
        <v>4972</v>
      </c>
      <c r="AO93" s="22">
        <v>1</v>
      </c>
      <c r="AP93" s="22">
        <v>0</v>
      </c>
      <c r="AQ93" s="22">
        <v>5</v>
      </c>
      <c r="AR93" s="22">
        <v>0</v>
      </c>
      <c r="AS93" s="32">
        <v>0</v>
      </c>
      <c r="AT93" s="41">
        <v>112971</v>
      </c>
      <c r="AU93" s="45">
        <v>192145</v>
      </c>
      <c r="AV93" s="46">
        <v>44734</v>
      </c>
      <c r="AW93" s="21">
        <v>1</v>
      </c>
      <c r="AX93" s="47">
        <v>41108</v>
      </c>
      <c r="AY93" s="195">
        <v>15989</v>
      </c>
      <c r="AZ93" s="22">
        <v>281</v>
      </c>
      <c r="BA93" s="196">
        <v>16270</v>
      </c>
      <c r="BB93" s="37">
        <v>90180</v>
      </c>
      <c r="BC93" s="38">
        <v>41608</v>
      </c>
      <c r="BD93" s="39">
        <v>131788</v>
      </c>
      <c r="BE93" s="33">
        <v>154080</v>
      </c>
      <c r="BF93" s="48">
        <v>233254</v>
      </c>
      <c r="BG93" s="40">
        <v>0.68428081464169732</v>
      </c>
    </row>
    <row r="94" spans="1:59" ht="19.5" customHeight="1" x14ac:dyDescent="0.15">
      <c r="A94" s="15" t="s">
        <v>130</v>
      </c>
      <c r="B94" s="16">
        <v>6483</v>
      </c>
      <c r="C94" s="17">
        <v>125</v>
      </c>
      <c r="D94" s="17">
        <v>1468</v>
      </c>
      <c r="E94" s="17">
        <v>1012</v>
      </c>
      <c r="F94" s="18">
        <f>SUM(B94:E94)</f>
        <v>9088</v>
      </c>
      <c r="G94" s="19">
        <v>26128</v>
      </c>
      <c r="H94" s="17">
        <v>22003</v>
      </c>
      <c r="I94" s="20">
        <f>SUM(G94:H94)</f>
        <v>48131</v>
      </c>
      <c r="J94" s="19">
        <v>0</v>
      </c>
      <c r="K94" s="17">
        <v>254</v>
      </c>
      <c r="L94" s="20">
        <f>SUM(J94:K94)</f>
        <v>254</v>
      </c>
      <c r="M94" s="21">
        <v>41</v>
      </c>
      <c r="N94" s="22">
        <v>2</v>
      </c>
      <c r="O94" s="22">
        <v>0</v>
      </c>
      <c r="P94" s="22">
        <v>9</v>
      </c>
      <c r="Q94" s="23">
        <v>13</v>
      </c>
      <c r="R94" s="17">
        <v>300</v>
      </c>
      <c r="S94" s="18">
        <f>SUM(Q94:R94)</f>
        <v>313</v>
      </c>
      <c r="T94" s="23">
        <v>20206</v>
      </c>
      <c r="U94" s="17">
        <v>5999</v>
      </c>
      <c r="V94" s="22">
        <v>0</v>
      </c>
      <c r="W94" s="20">
        <v>2879</v>
      </c>
      <c r="X94" s="23">
        <v>488</v>
      </c>
      <c r="Y94" s="17">
        <v>106</v>
      </c>
      <c r="Z94" s="17">
        <v>0</v>
      </c>
      <c r="AA94" s="25">
        <v>1</v>
      </c>
      <c r="AB94" s="26">
        <f>SUM(X94:AA94)</f>
        <v>595</v>
      </c>
      <c r="AC94" s="27">
        <v>601</v>
      </c>
      <c r="AD94" s="28">
        <v>791</v>
      </c>
      <c r="AE94" s="29">
        <v>6</v>
      </c>
      <c r="AF94" s="28">
        <v>7524</v>
      </c>
      <c r="AG94" s="22">
        <v>6638</v>
      </c>
      <c r="AH94" s="22">
        <v>867</v>
      </c>
      <c r="AI94" s="22">
        <v>296</v>
      </c>
      <c r="AJ94" s="22">
        <v>1</v>
      </c>
      <c r="AK94" s="22">
        <v>0</v>
      </c>
      <c r="AL94" s="29">
        <v>15</v>
      </c>
      <c r="AM94" s="28">
        <v>2503</v>
      </c>
      <c r="AN94" s="22">
        <v>987</v>
      </c>
      <c r="AO94" s="22">
        <v>0</v>
      </c>
      <c r="AP94" s="22">
        <v>0</v>
      </c>
      <c r="AQ94" s="22">
        <v>3</v>
      </c>
      <c r="AR94" s="22">
        <v>0</v>
      </c>
      <c r="AS94" s="32">
        <v>0</v>
      </c>
      <c r="AT94" s="41">
        <v>57854</v>
      </c>
      <c r="AU94" s="45">
        <v>90396</v>
      </c>
      <c r="AV94" s="46">
        <v>23435</v>
      </c>
      <c r="AW94" s="21">
        <v>1</v>
      </c>
      <c r="AX94" s="47">
        <v>16618</v>
      </c>
      <c r="AY94" s="195">
        <v>6484</v>
      </c>
      <c r="AZ94" s="22">
        <v>125</v>
      </c>
      <c r="BA94" s="196">
        <v>6609</v>
      </c>
      <c r="BB94" s="37">
        <v>42746</v>
      </c>
      <c r="BC94" s="38">
        <v>22003</v>
      </c>
      <c r="BD94" s="39">
        <v>64749</v>
      </c>
      <c r="BE94" s="33">
        <v>74473</v>
      </c>
      <c r="BF94" s="48">
        <v>107015</v>
      </c>
      <c r="BG94" s="40">
        <v>0.66018008000123551</v>
      </c>
    </row>
    <row r="95" spans="1:59" ht="19.5" customHeight="1" x14ac:dyDescent="0.15">
      <c r="A95" s="15" t="s">
        <v>131</v>
      </c>
      <c r="B95" s="16">
        <v>989</v>
      </c>
      <c r="C95" s="17">
        <v>2</v>
      </c>
      <c r="D95" s="17">
        <v>324</v>
      </c>
      <c r="E95" s="17">
        <v>160</v>
      </c>
      <c r="F95" s="18">
        <f>SUM(B95:E95)</f>
        <v>1475</v>
      </c>
      <c r="G95" s="19">
        <v>8192</v>
      </c>
      <c r="H95" s="17">
        <v>3575</v>
      </c>
      <c r="I95" s="20">
        <f>SUM(G95:H95)</f>
        <v>11767</v>
      </c>
      <c r="J95" s="19">
        <v>0</v>
      </c>
      <c r="K95" s="17">
        <v>0</v>
      </c>
      <c r="L95" s="20">
        <f>SUM(J95:K95)</f>
        <v>0</v>
      </c>
      <c r="M95" s="21">
        <v>8</v>
      </c>
      <c r="N95" s="22">
        <v>0</v>
      </c>
      <c r="O95" s="22">
        <v>0</v>
      </c>
      <c r="P95" s="22">
        <v>1</v>
      </c>
      <c r="Q95" s="23">
        <v>37</v>
      </c>
      <c r="R95" s="17">
        <v>54</v>
      </c>
      <c r="S95" s="18">
        <f>SUM(Q95:R95)</f>
        <v>91</v>
      </c>
      <c r="T95" s="23">
        <v>3188</v>
      </c>
      <c r="U95" s="17">
        <v>852</v>
      </c>
      <c r="V95" s="22">
        <v>0</v>
      </c>
      <c r="W95" s="20">
        <v>726</v>
      </c>
      <c r="X95" s="23">
        <v>95</v>
      </c>
      <c r="Y95" s="17">
        <v>19</v>
      </c>
      <c r="Z95" s="17">
        <v>0</v>
      </c>
      <c r="AA95" s="25">
        <v>0</v>
      </c>
      <c r="AB95" s="26">
        <f>SUM(X95:AA95)</f>
        <v>114</v>
      </c>
      <c r="AC95" s="27">
        <v>0</v>
      </c>
      <c r="AD95" s="28">
        <v>3</v>
      </c>
      <c r="AE95" s="29">
        <v>0</v>
      </c>
      <c r="AF95" s="28">
        <v>1910</v>
      </c>
      <c r="AG95" s="22">
        <v>1888</v>
      </c>
      <c r="AH95" s="22">
        <v>22</v>
      </c>
      <c r="AI95" s="22">
        <v>1</v>
      </c>
      <c r="AJ95" s="22">
        <v>0</v>
      </c>
      <c r="AK95" s="22">
        <v>0</v>
      </c>
      <c r="AL95" s="29">
        <v>0</v>
      </c>
      <c r="AM95" s="28">
        <v>82</v>
      </c>
      <c r="AN95" s="22">
        <v>7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13318</v>
      </c>
      <c r="AU95" s="45">
        <v>18706</v>
      </c>
      <c r="AV95" s="46">
        <v>3745</v>
      </c>
      <c r="AW95" s="21">
        <v>0</v>
      </c>
      <c r="AX95" s="47">
        <v>1867</v>
      </c>
      <c r="AY95" s="195">
        <v>989</v>
      </c>
      <c r="AZ95" s="22">
        <v>2</v>
      </c>
      <c r="BA95" s="196">
        <v>991</v>
      </c>
      <c r="BB95" s="37">
        <v>10059</v>
      </c>
      <c r="BC95" s="38">
        <v>3575</v>
      </c>
      <c r="BD95" s="39">
        <v>13634</v>
      </c>
      <c r="BE95" s="33">
        <v>15185</v>
      </c>
      <c r="BF95" s="48">
        <v>20573</v>
      </c>
      <c r="BG95" s="40">
        <v>0.73778788323309374</v>
      </c>
    </row>
    <row r="96" spans="1:59" ht="19.5" customHeight="1" x14ac:dyDescent="0.15">
      <c r="A96" s="15" t="s">
        <v>132</v>
      </c>
      <c r="B96" s="16">
        <v>32882</v>
      </c>
      <c r="C96" s="17">
        <v>170</v>
      </c>
      <c r="D96" s="17">
        <v>5831</v>
      </c>
      <c r="E96" s="17">
        <v>5146</v>
      </c>
      <c r="F96" s="18">
        <f>SUM(B96:E96)</f>
        <v>44029</v>
      </c>
      <c r="G96" s="19">
        <v>123475</v>
      </c>
      <c r="H96" s="17">
        <v>65147</v>
      </c>
      <c r="I96" s="20">
        <f>SUM(G96:H96)</f>
        <v>188622</v>
      </c>
      <c r="J96" s="19">
        <v>2</v>
      </c>
      <c r="K96" s="17">
        <v>740</v>
      </c>
      <c r="L96" s="20">
        <f>SUM(J96:K96)</f>
        <v>742</v>
      </c>
      <c r="M96" s="21">
        <v>187</v>
      </c>
      <c r="N96" s="22">
        <v>2</v>
      </c>
      <c r="O96" s="22">
        <v>0</v>
      </c>
      <c r="P96" s="22">
        <v>71</v>
      </c>
      <c r="Q96" s="23">
        <v>485</v>
      </c>
      <c r="R96" s="17">
        <v>668</v>
      </c>
      <c r="S96" s="18">
        <f>SUM(Q96:R96)</f>
        <v>1153</v>
      </c>
      <c r="T96" s="23">
        <v>99313</v>
      </c>
      <c r="U96" s="17">
        <v>16890</v>
      </c>
      <c r="V96" s="22">
        <v>0</v>
      </c>
      <c r="W96" s="20">
        <v>16374</v>
      </c>
      <c r="X96" s="23">
        <v>3029</v>
      </c>
      <c r="Y96" s="17">
        <v>598</v>
      </c>
      <c r="Z96" s="17">
        <v>1</v>
      </c>
      <c r="AA96" s="25">
        <v>0</v>
      </c>
      <c r="AB96" s="26">
        <f>SUM(X96:AA96)</f>
        <v>3628</v>
      </c>
      <c r="AC96" s="27">
        <v>2693</v>
      </c>
      <c r="AD96" s="28">
        <v>4077</v>
      </c>
      <c r="AE96" s="29">
        <v>11</v>
      </c>
      <c r="AF96" s="28">
        <v>38468</v>
      </c>
      <c r="AG96" s="22">
        <v>35469</v>
      </c>
      <c r="AH96" s="22">
        <v>2970</v>
      </c>
      <c r="AI96" s="22">
        <v>1156</v>
      </c>
      <c r="AJ96" s="22">
        <v>4</v>
      </c>
      <c r="AK96" s="22">
        <v>0</v>
      </c>
      <c r="AL96" s="29">
        <v>1</v>
      </c>
      <c r="AM96" s="28">
        <v>9785</v>
      </c>
      <c r="AN96" s="22">
        <v>5395</v>
      </c>
      <c r="AO96" s="22">
        <v>0</v>
      </c>
      <c r="AP96" s="22">
        <v>0</v>
      </c>
      <c r="AQ96" s="22">
        <v>30</v>
      </c>
      <c r="AR96" s="22">
        <v>1</v>
      </c>
      <c r="AS96" s="32">
        <v>0</v>
      </c>
      <c r="AT96" s="41">
        <v>234672</v>
      </c>
      <c r="AU96" s="45">
        <v>393831</v>
      </c>
      <c r="AV96" s="46">
        <v>71390</v>
      </c>
      <c r="AW96" s="21">
        <v>188</v>
      </c>
      <c r="AX96" s="47">
        <v>72838</v>
      </c>
      <c r="AY96" s="195">
        <v>33070</v>
      </c>
      <c r="AZ96" s="22">
        <v>170</v>
      </c>
      <c r="BA96" s="196">
        <v>33240</v>
      </c>
      <c r="BB96" s="37">
        <v>196313</v>
      </c>
      <c r="BC96" s="38">
        <v>65147</v>
      </c>
      <c r="BD96" s="39">
        <v>261460</v>
      </c>
      <c r="BE96" s="33">
        <v>307698</v>
      </c>
      <c r="BF96" s="48">
        <v>466857</v>
      </c>
      <c r="BG96" s="40">
        <v>0.75083377954562835</v>
      </c>
    </row>
    <row r="97" spans="1:59" ht="19.5" customHeight="1" x14ac:dyDescent="0.15">
      <c r="A97" s="15" t="s">
        <v>133</v>
      </c>
      <c r="B97" s="16">
        <v>22010</v>
      </c>
      <c r="C97" s="17">
        <v>318</v>
      </c>
      <c r="D97" s="17">
        <v>3493</v>
      </c>
      <c r="E97" s="17">
        <v>3585</v>
      </c>
      <c r="F97" s="18">
        <f>SUM(B97:E97)</f>
        <v>29406</v>
      </c>
      <c r="G97" s="19">
        <v>75386</v>
      </c>
      <c r="H97" s="17">
        <v>51324</v>
      </c>
      <c r="I97" s="20">
        <f>SUM(G97:H97)</f>
        <v>126710</v>
      </c>
      <c r="J97" s="19">
        <v>17</v>
      </c>
      <c r="K97" s="17">
        <v>166</v>
      </c>
      <c r="L97" s="20">
        <f>SUM(J97:K97)</f>
        <v>183</v>
      </c>
      <c r="M97" s="21">
        <v>123</v>
      </c>
      <c r="N97" s="22">
        <v>2</v>
      </c>
      <c r="O97" s="22">
        <v>0</v>
      </c>
      <c r="P97" s="22">
        <v>32</v>
      </c>
      <c r="Q97" s="23">
        <v>64</v>
      </c>
      <c r="R97" s="17">
        <v>496</v>
      </c>
      <c r="S97" s="18">
        <f>SUM(Q97:R97)</f>
        <v>560</v>
      </c>
      <c r="T97" s="23">
        <v>65409</v>
      </c>
      <c r="U97" s="17">
        <v>10483</v>
      </c>
      <c r="V97" s="22">
        <v>0</v>
      </c>
      <c r="W97" s="20">
        <v>10800</v>
      </c>
      <c r="X97" s="23">
        <v>1768</v>
      </c>
      <c r="Y97" s="17">
        <v>314</v>
      </c>
      <c r="Z97" s="17">
        <v>0</v>
      </c>
      <c r="AA97" s="25">
        <v>1</v>
      </c>
      <c r="AB97" s="26">
        <f>SUM(X97:AA97)</f>
        <v>2083</v>
      </c>
      <c r="AC97" s="27">
        <v>56</v>
      </c>
      <c r="AD97" s="28">
        <v>834</v>
      </c>
      <c r="AE97" s="29">
        <v>79</v>
      </c>
      <c r="AF97" s="28">
        <v>25552</v>
      </c>
      <c r="AG97" s="22">
        <v>23198</v>
      </c>
      <c r="AH97" s="22">
        <v>1859</v>
      </c>
      <c r="AI97" s="22">
        <v>1094</v>
      </c>
      <c r="AJ97" s="22">
        <v>0</v>
      </c>
      <c r="AK97" s="22">
        <v>0</v>
      </c>
      <c r="AL97" s="29">
        <v>1</v>
      </c>
      <c r="AM97" s="28">
        <v>7107</v>
      </c>
      <c r="AN97" s="22">
        <v>3757</v>
      </c>
      <c r="AO97" s="22">
        <v>0</v>
      </c>
      <c r="AP97" s="22">
        <v>0</v>
      </c>
      <c r="AQ97" s="22">
        <v>45</v>
      </c>
      <c r="AR97" s="22">
        <v>1</v>
      </c>
      <c r="AS97" s="32">
        <v>0</v>
      </c>
      <c r="AT97" s="41">
        <v>157184</v>
      </c>
      <c r="AU97" s="45">
        <v>258910</v>
      </c>
      <c r="AV97" s="46">
        <v>55516</v>
      </c>
      <c r="AW97" s="21">
        <v>0</v>
      </c>
      <c r="AX97" s="47">
        <v>47208</v>
      </c>
      <c r="AY97" s="195">
        <v>22010</v>
      </c>
      <c r="AZ97" s="22">
        <v>318</v>
      </c>
      <c r="BA97" s="196">
        <v>22328</v>
      </c>
      <c r="BB97" s="37">
        <v>122594</v>
      </c>
      <c r="BC97" s="38">
        <v>51324</v>
      </c>
      <c r="BD97" s="39">
        <v>173918</v>
      </c>
      <c r="BE97" s="33">
        <v>204392</v>
      </c>
      <c r="BF97" s="48">
        <v>306118</v>
      </c>
      <c r="BG97" s="40">
        <v>0.70489541048080129</v>
      </c>
    </row>
    <row r="98" spans="1:59" ht="19.5" customHeight="1" x14ac:dyDescent="0.15">
      <c r="A98" s="15" t="s">
        <v>134</v>
      </c>
      <c r="B98" s="16">
        <v>18785</v>
      </c>
      <c r="C98" s="17">
        <v>208</v>
      </c>
      <c r="D98" s="17">
        <v>5039</v>
      </c>
      <c r="E98" s="17">
        <v>3216</v>
      </c>
      <c r="F98" s="18">
        <f>SUM(B98:E98)</f>
        <v>27248</v>
      </c>
      <c r="G98" s="19">
        <v>77623</v>
      </c>
      <c r="H98" s="17">
        <v>57078</v>
      </c>
      <c r="I98" s="20">
        <f>SUM(G98:H98)</f>
        <v>134701</v>
      </c>
      <c r="J98" s="19">
        <v>121</v>
      </c>
      <c r="K98" s="17">
        <v>437</v>
      </c>
      <c r="L98" s="20">
        <f>SUM(J98:K98)</f>
        <v>558</v>
      </c>
      <c r="M98" s="21">
        <v>157</v>
      </c>
      <c r="N98" s="22">
        <v>3</v>
      </c>
      <c r="O98" s="22">
        <v>0</v>
      </c>
      <c r="P98" s="22">
        <v>49</v>
      </c>
      <c r="Q98" s="23">
        <v>206</v>
      </c>
      <c r="R98" s="17">
        <v>451</v>
      </c>
      <c r="S98" s="18">
        <f>SUM(Q98:R98)</f>
        <v>657</v>
      </c>
      <c r="T98" s="23">
        <v>67389</v>
      </c>
      <c r="U98" s="17">
        <v>12774</v>
      </c>
      <c r="V98" s="22">
        <v>0</v>
      </c>
      <c r="W98" s="20">
        <v>10163</v>
      </c>
      <c r="X98" s="23">
        <v>2056</v>
      </c>
      <c r="Y98" s="17">
        <v>361</v>
      </c>
      <c r="Z98" s="17">
        <v>0</v>
      </c>
      <c r="AA98" s="25">
        <v>1</v>
      </c>
      <c r="AB98" s="26">
        <f>SUM(X98:AA98)</f>
        <v>2418</v>
      </c>
      <c r="AC98" s="27">
        <v>61</v>
      </c>
      <c r="AD98" s="28">
        <v>1876</v>
      </c>
      <c r="AE98" s="29">
        <v>18</v>
      </c>
      <c r="AF98" s="28">
        <v>28303</v>
      </c>
      <c r="AG98" s="22">
        <v>22667</v>
      </c>
      <c r="AH98" s="22">
        <v>5524</v>
      </c>
      <c r="AI98" s="22">
        <v>3111</v>
      </c>
      <c r="AJ98" s="22">
        <v>1</v>
      </c>
      <c r="AK98" s="22">
        <v>0</v>
      </c>
      <c r="AL98" s="29">
        <v>0</v>
      </c>
      <c r="AM98" s="28">
        <v>9170</v>
      </c>
      <c r="AN98" s="22">
        <v>3950</v>
      </c>
      <c r="AO98" s="22">
        <v>0</v>
      </c>
      <c r="AP98" s="22">
        <v>0</v>
      </c>
      <c r="AQ98" s="22">
        <v>29</v>
      </c>
      <c r="AR98" s="22">
        <v>2</v>
      </c>
      <c r="AS98" s="32">
        <v>0</v>
      </c>
      <c r="AT98" s="41">
        <v>163094</v>
      </c>
      <c r="AU98" s="45">
        <v>273017</v>
      </c>
      <c r="AV98" s="46">
        <v>61096</v>
      </c>
      <c r="AW98" s="21">
        <v>0</v>
      </c>
      <c r="AX98" s="47">
        <v>59091</v>
      </c>
      <c r="AY98" s="195">
        <v>18785</v>
      </c>
      <c r="AZ98" s="22">
        <v>208</v>
      </c>
      <c r="BA98" s="196">
        <v>18993</v>
      </c>
      <c r="BB98" s="37">
        <v>136714</v>
      </c>
      <c r="BC98" s="38">
        <v>57078</v>
      </c>
      <c r="BD98" s="39">
        <v>193792</v>
      </c>
      <c r="BE98" s="33">
        <v>222185</v>
      </c>
      <c r="BF98" s="48">
        <v>332108</v>
      </c>
      <c r="BG98" s="40">
        <v>0.70546771796565388</v>
      </c>
    </row>
    <row r="99" spans="1:59" ht="19.5" customHeight="1" x14ac:dyDescent="0.15">
      <c r="A99" s="15" t="s">
        <v>135</v>
      </c>
      <c r="B99" s="16">
        <v>24486</v>
      </c>
      <c r="C99" s="17">
        <v>57</v>
      </c>
      <c r="D99" s="17">
        <v>7303</v>
      </c>
      <c r="E99" s="17">
        <v>5051</v>
      </c>
      <c r="F99" s="18">
        <f>SUM(B99:E99)</f>
        <v>36897</v>
      </c>
      <c r="G99" s="19">
        <v>124577</v>
      </c>
      <c r="H99" s="17">
        <v>59589</v>
      </c>
      <c r="I99" s="20">
        <f>SUM(G99:H99)</f>
        <v>184166</v>
      </c>
      <c r="J99" s="19">
        <v>15</v>
      </c>
      <c r="K99" s="17">
        <v>766</v>
      </c>
      <c r="L99" s="20">
        <f>SUM(J99:K99)</f>
        <v>781</v>
      </c>
      <c r="M99" s="21">
        <v>156</v>
      </c>
      <c r="N99" s="22">
        <v>3</v>
      </c>
      <c r="O99" s="22">
        <v>0</v>
      </c>
      <c r="P99" s="22">
        <v>48</v>
      </c>
      <c r="Q99" s="23">
        <v>572</v>
      </c>
      <c r="R99" s="17">
        <v>336</v>
      </c>
      <c r="S99" s="18">
        <f>SUM(Q99:R99)</f>
        <v>908</v>
      </c>
      <c r="T99" s="23">
        <v>92391</v>
      </c>
      <c r="U99" s="17">
        <v>15152</v>
      </c>
      <c r="V99" s="22">
        <v>0</v>
      </c>
      <c r="W99" s="20">
        <v>13188</v>
      </c>
      <c r="X99" s="23">
        <v>2952</v>
      </c>
      <c r="Y99" s="17">
        <v>527</v>
      </c>
      <c r="Z99" s="17">
        <v>0</v>
      </c>
      <c r="AA99" s="25">
        <v>0</v>
      </c>
      <c r="AB99" s="26">
        <f>SUM(X99:AA99)</f>
        <v>3479</v>
      </c>
      <c r="AC99" s="27">
        <v>517</v>
      </c>
      <c r="AD99" s="28">
        <v>836</v>
      </c>
      <c r="AE99" s="29">
        <v>18</v>
      </c>
      <c r="AF99" s="28">
        <v>36910</v>
      </c>
      <c r="AG99" s="22">
        <v>35611</v>
      </c>
      <c r="AH99" s="22">
        <v>920</v>
      </c>
      <c r="AI99" s="22">
        <v>316</v>
      </c>
      <c r="AJ99" s="22">
        <v>0</v>
      </c>
      <c r="AK99" s="22">
        <v>0</v>
      </c>
      <c r="AL99" s="29">
        <v>0</v>
      </c>
      <c r="AM99" s="28">
        <v>4563</v>
      </c>
      <c r="AN99" s="22">
        <v>2386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222250</v>
      </c>
      <c r="AU99" s="45">
        <v>361872</v>
      </c>
      <c r="AV99" s="46">
        <v>65619</v>
      </c>
      <c r="AW99" s="21">
        <v>1823</v>
      </c>
      <c r="AX99" s="47">
        <v>68836</v>
      </c>
      <c r="AY99" s="195">
        <v>26309</v>
      </c>
      <c r="AZ99" s="22">
        <v>57</v>
      </c>
      <c r="BA99" s="196">
        <v>26366</v>
      </c>
      <c r="BB99" s="37">
        <v>193413</v>
      </c>
      <c r="BC99" s="38">
        <v>59589</v>
      </c>
      <c r="BD99" s="39">
        <v>253002</v>
      </c>
      <c r="BE99" s="33">
        <v>292909</v>
      </c>
      <c r="BF99" s="48">
        <v>432531</v>
      </c>
      <c r="BG99" s="40">
        <v>0.76447221761092798</v>
      </c>
    </row>
    <row r="100" spans="1:59" ht="19.5" customHeight="1" thickBot="1" x14ac:dyDescent="0.2">
      <c r="A100" s="80" t="s">
        <v>136</v>
      </c>
      <c r="B100" s="42">
        <v>1402</v>
      </c>
      <c r="C100" s="43">
        <v>6</v>
      </c>
      <c r="D100" s="43">
        <v>1213</v>
      </c>
      <c r="E100" s="43">
        <v>683</v>
      </c>
      <c r="F100" s="81">
        <f>SUM(B100:E100)</f>
        <v>3304</v>
      </c>
      <c r="G100" s="82">
        <v>16395</v>
      </c>
      <c r="H100" s="43">
        <v>6691</v>
      </c>
      <c r="I100" s="83">
        <f>SUM(G100:H100)</f>
        <v>23086</v>
      </c>
      <c r="J100" s="82">
        <v>0</v>
      </c>
      <c r="K100" s="43">
        <v>12</v>
      </c>
      <c r="L100" s="83">
        <f>SUM(J100:K100)</f>
        <v>12</v>
      </c>
      <c r="M100" s="84">
        <v>19</v>
      </c>
      <c r="N100" s="85">
        <v>1</v>
      </c>
      <c r="O100" s="85">
        <v>0</v>
      </c>
      <c r="P100" s="85">
        <v>1</v>
      </c>
      <c r="Q100" s="86">
        <v>57</v>
      </c>
      <c r="R100" s="43">
        <v>216</v>
      </c>
      <c r="S100" s="81">
        <f>SUM(Q100:R100)</f>
        <v>273</v>
      </c>
      <c r="T100" s="86">
        <v>7704</v>
      </c>
      <c r="U100" s="43">
        <v>2480</v>
      </c>
      <c r="V100" s="85">
        <v>3</v>
      </c>
      <c r="W100" s="83">
        <v>987</v>
      </c>
      <c r="X100" s="86">
        <v>287</v>
      </c>
      <c r="Y100" s="43">
        <v>32</v>
      </c>
      <c r="Z100" s="43">
        <v>0</v>
      </c>
      <c r="AA100" s="87">
        <v>0</v>
      </c>
      <c r="AB100" s="44">
        <f>SUM(X100:AA100)</f>
        <v>319</v>
      </c>
      <c r="AC100" s="88">
        <v>0</v>
      </c>
      <c r="AD100" s="89">
        <v>5</v>
      </c>
      <c r="AE100" s="90">
        <v>0</v>
      </c>
      <c r="AF100" s="89">
        <v>4979</v>
      </c>
      <c r="AG100" s="85">
        <v>4972</v>
      </c>
      <c r="AH100" s="85">
        <v>6</v>
      </c>
      <c r="AI100" s="85">
        <v>0</v>
      </c>
      <c r="AJ100" s="85">
        <v>0</v>
      </c>
      <c r="AK100" s="85">
        <v>0</v>
      </c>
      <c r="AL100" s="90">
        <v>0</v>
      </c>
      <c r="AM100" s="89">
        <v>842</v>
      </c>
      <c r="AN100" s="85">
        <v>215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26502</v>
      </c>
      <c r="AU100" s="45">
        <v>40624</v>
      </c>
      <c r="AV100" s="46">
        <v>7411</v>
      </c>
      <c r="AW100" s="94">
        <v>0</v>
      </c>
      <c r="AX100" s="47">
        <v>37</v>
      </c>
      <c r="AY100" s="199">
        <v>1402</v>
      </c>
      <c r="AZ100" s="85">
        <v>6</v>
      </c>
      <c r="BA100" s="200">
        <v>1408</v>
      </c>
      <c r="BB100" s="49">
        <v>16432</v>
      </c>
      <c r="BC100" s="50">
        <v>6691</v>
      </c>
      <c r="BD100" s="51">
        <v>23123</v>
      </c>
      <c r="BE100" s="52">
        <v>26539</v>
      </c>
      <c r="BF100" s="53">
        <v>40661</v>
      </c>
      <c r="BG100" s="54">
        <v>0.71063443324828091</v>
      </c>
    </row>
    <row r="101" spans="1:59" ht="19.5" customHeight="1" thickTop="1" thickBot="1" x14ac:dyDescent="0.2">
      <c r="A101" s="55" t="s">
        <v>56</v>
      </c>
      <c r="B101" s="56">
        <f>SUM(B88:B100)</f>
        <v>205900</v>
      </c>
      <c r="C101" s="57">
        <f>SUM(C88:C100)</f>
        <v>1738</v>
      </c>
      <c r="D101" s="57">
        <f>SUM(D88:D100)</f>
        <v>42483</v>
      </c>
      <c r="E101" s="57">
        <f>SUM(E88:E100)</f>
        <v>36715</v>
      </c>
      <c r="F101" s="58">
        <f>SUM(F88:F100)</f>
        <v>286836</v>
      </c>
      <c r="G101" s="59">
        <f>SUM(G88:G100)</f>
        <v>745864</v>
      </c>
      <c r="H101" s="57">
        <f>SUM(H88:H100)</f>
        <v>535201</v>
      </c>
      <c r="I101" s="60">
        <f>SUM(I88:I100)</f>
        <v>1281065</v>
      </c>
      <c r="J101" s="59">
        <f>SUM(J88:J100)</f>
        <v>304</v>
      </c>
      <c r="K101" s="57">
        <f>SUM(K88:K100)</f>
        <v>9269</v>
      </c>
      <c r="L101" s="60">
        <f>SUM(L88:L100)</f>
        <v>9573</v>
      </c>
      <c r="M101" s="62">
        <f>SUM(M88:M100)</f>
        <v>1408</v>
      </c>
      <c r="N101" s="63">
        <f>SUM(N88:N100)</f>
        <v>50</v>
      </c>
      <c r="O101" s="63">
        <f>SUM(O88:O100)</f>
        <v>0</v>
      </c>
      <c r="P101" s="63">
        <f>SUM(P88:P100)</f>
        <v>444</v>
      </c>
      <c r="Q101" s="64">
        <f>SUM(Q88:Q100)</f>
        <v>2400</v>
      </c>
      <c r="R101" s="57">
        <f>SUM(R88:R100)</f>
        <v>7338</v>
      </c>
      <c r="S101" s="58">
        <f>SUM(S88:S100)</f>
        <v>9738</v>
      </c>
      <c r="T101" s="64">
        <f>SUM(T88:T100)</f>
        <v>678631</v>
      </c>
      <c r="U101" s="57">
        <f>SUM(U88:U100)</f>
        <v>170185</v>
      </c>
      <c r="V101" s="63">
        <f>SUM(V88:V100)</f>
        <v>3</v>
      </c>
      <c r="W101" s="60">
        <f>SUM(W88:W100)</f>
        <v>96524</v>
      </c>
      <c r="X101" s="64">
        <f>SUM(X88:X100)</f>
        <v>17943</v>
      </c>
      <c r="Y101" s="57">
        <f>SUM(Y88:Y100)</f>
        <v>3592</v>
      </c>
      <c r="Z101" s="57">
        <f>SUM(Z88:Z100)</f>
        <v>3</v>
      </c>
      <c r="AA101" s="65">
        <f>SUM(AA88:AA100)</f>
        <v>3</v>
      </c>
      <c r="AB101" s="66">
        <f>SUM(AB88:AB100)</f>
        <v>21541</v>
      </c>
      <c r="AC101" s="67">
        <f>SUM(AC88:AC100)</f>
        <v>11668</v>
      </c>
      <c r="AD101" s="68">
        <f>SUM(AD88:AD100)</f>
        <v>10081</v>
      </c>
      <c r="AE101" s="69">
        <f>SUM(AE88:AE100)</f>
        <v>327</v>
      </c>
      <c r="AF101" s="68">
        <f>SUM(AF88:AF100)</f>
        <v>267369</v>
      </c>
      <c r="AG101" s="63">
        <f>SUM(AG88:AG100)</f>
        <v>247269</v>
      </c>
      <c r="AH101" s="63">
        <f>SUM(AH88:AH100)</f>
        <v>16952</v>
      </c>
      <c r="AI101" s="63">
        <f>SUM(AI88:AI100)</f>
        <v>7943</v>
      </c>
      <c r="AJ101" s="63">
        <f>SUM(AJ88:AJ100)</f>
        <v>7</v>
      </c>
      <c r="AK101" s="63">
        <f>SUM(AK88:AK100)</f>
        <v>1</v>
      </c>
      <c r="AL101" s="69">
        <f>SUM(AL88:AL100)</f>
        <v>476</v>
      </c>
      <c r="AM101" s="68">
        <f>SUM(AM88:AM100)</f>
        <v>66294</v>
      </c>
      <c r="AN101" s="63">
        <f>SUM(AN88:AN100)</f>
        <v>34886</v>
      </c>
      <c r="AO101" s="63">
        <f>SUM(AO88:AO100)</f>
        <v>1</v>
      </c>
      <c r="AP101" s="63">
        <f>SUM(AP88:AP100)</f>
        <v>0</v>
      </c>
      <c r="AQ101" s="63">
        <f>SUM(AQ88:AQ100)</f>
        <v>5468</v>
      </c>
      <c r="AR101" s="63">
        <f>SUM(AR88:AR100)</f>
        <v>291</v>
      </c>
      <c r="AS101" s="70">
        <f>SUM(AS88:AS100)</f>
        <v>0</v>
      </c>
      <c r="AT101" s="61">
        <v>1586198</v>
      </c>
      <c r="AU101" s="71">
        <v>2657607</v>
      </c>
      <c r="AV101" s="61">
        <v>584331</v>
      </c>
      <c r="AW101" s="62">
        <v>2247</v>
      </c>
      <c r="AX101" s="72">
        <v>527571</v>
      </c>
      <c r="AY101" s="197">
        <v>208147</v>
      </c>
      <c r="AZ101" s="63">
        <v>1738</v>
      </c>
      <c r="BA101" s="198">
        <v>209885</v>
      </c>
      <c r="BB101" s="73">
        <v>1273435</v>
      </c>
      <c r="BC101" s="74">
        <v>535201</v>
      </c>
      <c r="BD101" s="75">
        <v>1808636</v>
      </c>
      <c r="BE101" s="61">
        <v>2116016</v>
      </c>
      <c r="BF101" s="71">
        <v>3187425</v>
      </c>
      <c r="BG101" s="76">
        <v>0.70408584148496434</v>
      </c>
    </row>
    <row r="102" spans="1:59" ht="19.5" customHeight="1" thickTop="1" x14ac:dyDescent="0.15">
      <c r="A102" s="15" t="s">
        <v>137</v>
      </c>
      <c r="B102" s="16">
        <v>18980</v>
      </c>
      <c r="C102" s="17">
        <v>99</v>
      </c>
      <c r="D102" s="17">
        <v>8690</v>
      </c>
      <c r="E102" s="17">
        <v>13051</v>
      </c>
      <c r="F102" s="18">
        <f>SUM(B102:E102)</f>
        <v>40820</v>
      </c>
      <c r="G102" s="19">
        <v>91631</v>
      </c>
      <c r="H102" s="17">
        <v>67848</v>
      </c>
      <c r="I102" s="20">
        <f>SUM(G102:H102)</f>
        <v>159479</v>
      </c>
      <c r="J102" s="19">
        <v>73</v>
      </c>
      <c r="K102" s="17">
        <v>987</v>
      </c>
      <c r="L102" s="20">
        <f>SUM(J102:K102)</f>
        <v>1060</v>
      </c>
      <c r="M102" s="21">
        <v>424</v>
      </c>
      <c r="N102" s="22">
        <v>5</v>
      </c>
      <c r="O102" s="22">
        <v>0</v>
      </c>
      <c r="P102" s="22">
        <v>146</v>
      </c>
      <c r="Q102" s="23">
        <v>452</v>
      </c>
      <c r="R102" s="17">
        <v>788</v>
      </c>
      <c r="S102" s="18">
        <f>SUM(Q102:R102)</f>
        <v>1240</v>
      </c>
      <c r="T102" s="23">
        <v>99525</v>
      </c>
      <c r="U102" s="17">
        <v>12464</v>
      </c>
      <c r="V102" s="22">
        <v>0</v>
      </c>
      <c r="W102" s="20">
        <v>10205</v>
      </c>
      <c r="X102" s="23">
        <v>4003</v>
      </c>
      <c r="Y102" s="17">
        <v>526</v>
      </c>
      <c r="Z102" s="17">
        <v>0</v>
      </c>
      <c r="AA102" s="25">
        <v>0</v>
      </c>
      <c r="AB102" s="26">
        <f>SUM(X102:AA102)</f>
        <v>4529</v>
      </c>
      <c r="AC102" s="27">
        <v>1466</v>
      </c>
      <c r="AD102" s="28">
        <v>2576</v>
      </c>
      <c r="AE102" s="29">
        <v>36</v>
      </c>
      <c r="AF102" s="28">
        <v>42697</v>
      </c>
      <c r="AG102" s="22">
        <v>38172</v>
      </c>
      <c r="AH102" s="22">
        <v>4451</v>
      </c>
      <c r="AI102" s="22">
        <v>966</v>
      </c>
      <c r="AJ102" s="22">
        <v>1</v>
      </c>
      <c r="AK102" s="22">
        <v>0</v>
      </c>
      <c r="AL102" s="29">
        <v>55</v>
      </c>
      <c r="AM102" s="28">
        <v>5919</v>
      </c>
      <c r="AN102" s="22">
        <v>1894</v>
      </c>
      <c r="AO102" s="22">
        <v>0</v>
      </c>
      <c r="AP102" s="22">
        <v>0</v>
      </c>
      <c r="AQ102" s="22">
        <v>4</v>
      </c>
      <c r="AR102" s="22">
        <v>2</v>
      </c>
      <c r="AS102" s="32">
        <v>0</v>
      </c>
      <c r="AT102" s="33">
        <v>202777</v>
      </c>
      <c r="AU102" s="34">
        <v>360771</v>
      </c>
      <c r="AV102" s="35">
        <v>82409</v>
      </c>
      <c r="AW102" s="21">
        <v>26</v>
      </c>
      <c r="AX102" s="47">
        <v>51280</v>
      </c>
      <c r="AY102" s="195">
        <v>19006</v>
      </c>
      <c r="AZ102" s="22">
        <v>99</v>
      </c>
      <c r="BA102" s="196">
        <v>19105</v>
      </c>
      <c r="BB102" s="37">
        <v>142911</v>
      </c>
      <c r="BC102" s="38">
        <v>67848</v>
      </c>
      <c r="BD102" s="39">
        <v>210759</v>
      </c>
      <c r="BE102" s="33">
        <v>254083</v>
      </c>
      <c r="BF102" s="78">
        <v>412077</v>
      </c>
      <c r="BG102" s="79">
        <v>0.67807780450656907</v>
      </c>
    </row>
    <row r="103" spans="1:59" ht="19.5" customHeight="1" x14ac:dyDescent="0.15">
      <c r="A103" s="15" t="s">
        <v>138</v>
      </c>
      <c r="B103" s="16">
        <v>715</v>
      </c>
      <c r="C103" s="17">
        <v>1</v>
      </c>
      <c r="D103" s="17">
        <v>457</v>
      </c>
      <c r="E103" s="17">
        <v>1276</v>
      </c>
      <c r="F103" s="18">
        <f>SUM(B103:E103)</f>
        <v>2449</v>
      </c>
      <c r="G103" s="19">
        <v>4819</v>
      </c>
      <c r="H103" s="17">
        <v>7158</v>
      </c>
      <c r="I103" s="20">
        <f>SUM(G103:H103)</f>
        <v>11977</v>
      </c>
      <c r="J103" s="19">
        <v>0</v>
      </c>
      <c r="K103" s="17">
        <v>3</v>
      </c>
      <c r="L103" s="20">
        <f>SUM(J103:K103)</f>
        <v>3</v>
      </c>
      <c r="M103" s="21">
        <v>14</v>
      </c>
      <c r="N103" s="22">
        <v>1</v>
      </c>
      <c r="O103" s="22">
        <v>0</v>
      </c>
      <c r="P103" s="22">
        <v>1</v>
      </c>
      <c r="Q103" s="23">
        <v>24</v>
      </c>
      <c r="R103" s="17">
        <v>93</v>
      </c>
      <c r="S103" s="18">
        <f>SUM(Q103:R103)</f>
        <v>117</v>
      </c>
      <c r="T103" s="23">
        <v>6080</v>
      </c>
      <c r="U103" s="17">
        <v>2102</v>
      </c>
      <c r="V103" s="22">
        <v>0</v>
      </c>
      <c r="W103" s="20">
        <v>838</v>
      </c>
      <c r="X103" s="23">
        <v>305</v>
      </c>
      <c r="Y103" s="17">
        <v>45</v>
      </c>
      <c r="Z103" s="17">
        <v>0</v>
      </c>
      <c r="AA103" s="25">
        <v>0</v>
      </c>
      <c r="AB103" s="26">
        <f>SUM(X103:AA103)</f>
        <v>350</v>
      </c>
      <c r="AC103" s="27">
        <v>0</v>
      </c>
      <c r="AD103" s="28">
        <v>66</v>
      </c>
      <c r="AE103" s="29">
        <v>2</v>
      </c>
      <c r="AF103" s="28">
        <v>3213</v>
      </c>
      <c r="AG103" s="22">
        <v>3207</v>
      </c>
      <c r="AH103" s="22">
        <v>6</v>
      </c>
      <c r="AI103" s="22">
        <v>0</v>
      </c>
      <c r="AJ103" s="22">
        <v>0</v>
      </c>
      <c r="AK103" s="22">
        <v>0</v>
      </c>
      <c r="AL103" s="29">
        <v>0</v>
      </c>
      <c r="AM103" s="28">
        <v>1920</v>
      </c>
      <c r="AN103" s="22">
        <v>383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14551</v>
      </c>
      <c r="AU103" s="45">
        <v>26299</v>
      </c>
      <c r="AV103" s="46">
        <v>8452</v>
      </c>
      <c r="AW103" s="21">
        <v>0</v>
      </c>
      <c r="AX103" s="47">
        <v>911</v>
      </c>
      <c r="AY103" s="195">
        <v>715</v>
      </c>
      <c r="AZ103" s="22">
        <v>1</v>
      </c>
      <c r="BA103" s="196">
        <v>716</v>
      </c>
      <c r="BB103" s="37">
        <v>5730</v>
      </c>
      <c r="BC103" s="38">
        <v>7158</v>
      </c>
      <c r="BD103" s="39">
        <v>12888</v>
      </c>
      <c r="BE103" s="33">
        <v>15462</v>
      </c>
      <c r="BF103" s="48">
        <v>27210</v>
      </c>
      <c r="BG103" s="40">
        <v>0.4445996275605214</v>
      </c>
    </row>
    <row r="104" spans="1:59" ht="19.5" customHeight="1" thickBot="1" x14ac:dyDescent="0.2">
      <c r="A104" s="80" t="s">
        <v>139</v>
      </c>
      <c r="B104" s="42">
        <v>929</v>
      </c>
      <c r="C104" s="43">
        <v>6</v>
      </c>
      <c r="D104" s="43">
        <v>232</v>
      </c>
      <c r="E104" s="43">
        <v>770</v>
      </c>
      <c r="F104" s="81">
        <f>SUM(B104:E104)</f>
        <v>1937</v>
      </c>
      <c r="G104" s="82">
        <v>5306</v>
      </c>
      <c r="H104" s="43">
        <v>5802</v>
      </c>
      <c r="I104" s="83">
        <f>SUM(G104:H104)</f>
        <v>11108</v>
      </c>
      <c r="J104" s="82">
        <v>0</v>
      </c>
      <c r="K104" s="43">
        <v>3</v>
      </c>
      <c r="L104" s="83">
        <f>SUM(J104:K104)</f>
        <v>3</v>
      </c>
      <c r="M104" s="84">
        <v>17</v>
      </c>
      <c r="N104" s="85">
        <v>0</v>
      </c>
      <c r="O104" s="85">
        <v>0</v>
      </c>
      <c r="P104" s="85">
        <v>7</v>
      </c>
      <c r="Q104" s="86">
        <v>32</v>
      </c>
      <c r="R104" s="43">
        <v>114</v>
      </c>
      <c r="S104" s="81">
        <f>SUM(Q104:R104)</f>
        <v>146</v>
      </c>
      <c r="T104" s="86">
        <v>5307</v>
      </c>
      <c r="U104" s="43">
        <v>1479</v>
      </c>
      <c r="V104" s="85">
        <v>0</v>
      </c>
      <c r="W104" s="83">
        <v>600</v>
      </c>
      <c r="X104" s="86">
        <v>197</v>
      </c>
      <c r="Y104" s="43">
        <v>48</v>
      </c>
      <c r="Z104" s="43">
        <v>0</v>
      </c>
      <c r="AA104" s="87">
        <v>0</v>
      </c>
      <c r="AB104" s="44">
        <f>SUM(X104:AA104)</f>
        <v>245</v>
      </c>
      <c r="AC104" s="88">
        <v>5</v>
      </c>
      <c r="AD104" s="89">
        <v>19</v>
      </c>
      <c r="AE104" s="90">
        <v>0</v>
      </c>
      <c r="AF104" s="89">
        <v>2398</v>
      </c>
      <c r="AG104" s="85">
        <v>2374</v>
      </c>
      <c r="AH104" s="85">
        <v>24</v>
      </c>
      <c r="AI104" s="85">
        <v>2</v>
      </c>
      <c r="AJ104" s="85">
        <v>0</v>
      </c>
      <c r="AK104" s="85">
        <v>0</v>
      </c>
      <c r="AL104" s="90">
        <v>0</v>
      </c>
      <c r="AM104" s="89">
        <v>129</v>
      </c>
      <c r="AN104" s="85">
        <v>14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13111</v>
      </c>
      <c r="AU104" s="45">
        <v>21360</v>
      </c>
      <c r="AV104" s="46">
        <v>6598</v>
      </c>
      <c r="AW104" s="94">
        <v>0</v>
      </c>
      <c r="AX104" s="47">
        <v>329</v>
      </c>
      <c r="AY104" s="199">
        <v>929</v>
      </c>
      <c r="AZ104" s="85">
        <v>6</v>
      </c>
      <c r="BA104" s="200">
        <v>935</v>
      </c>
      <c r="BB104" s="49">
        <v>5635</v>
      </c>
      <c r="BC104" s="50">
        <v>5802</v>
      </c>
      <c r="BD104" s="51">
        <v>11437</v>
      </c>
      <c r="BE104" s="52">
        <v>13440</v>
      </c>
      <c r="BF104" s="53">
        <v>21689</v>
      </c>
      <c r="BG104" s="54">
        <v>0.49269913438838858</v>
      </c>
    </row>
    <row r="105" spans="1:59" ht="19.5" customHeight="1" thickTop="1" thickBot="1" x14ac:dyDescent="0.2">
      <c r="A105" s="55" t="s">
        <v>140</v>
      </c>
      <c r="B105" s="56">
        <f>SUM(B102:B104)</f>
        <v>20624</v>
      </c>
      <c r="C105" s="57">
        <f>SUM(C102:C104)</f>
        <v>106</v>
      </c>
      <c r="D105" s="57">
        <f>SUM(D102:D104)</f>
        <v>9379</v>
      </c>
      <c r="E105" s="57">
        <f>SUM(E102:E104)</f>
        <v>15097</v>
      </c>
      <c r="F105" s="58">
        <f>SUM(F102:F104)</f>
        <v>45206</v>
      </c>
      <c r="G105" s="59">
        <f>SUM(G102:G104)</f>
        <v>101756</v>
      </c>
      <c r="H105" s="57">
        <f>SUM(H102:H104)</f>
        <v>80808</v>
      </c>
      <c r="I105" s="60">
        <f>SUM(I102:I104)</f>
        <v>182564</v>
      </c>
      <c r="J105" s="59">
        <f>SUM(J102:J104)</f>
        <v>73</v>
      </c>
      <c r="K105" s="57">
        <f>SUM(K102:K104)</f>
        <v>993</v>
      </c>
      <c r="L105" s="60">
        <f>SUM(L102:L104)</f>
        <v>1066</v>
      </c>
      <c r="M105" s="62">
        <f>SUM(M102:M104)</f>
        <v>455</v>
      </c>
      <c r="N105" s="63">
        <f>SUM(N102:N104)</f>
        <v>6</v>
      </c>
      <c r="O105" s="70">
        <f>SUM(O102:O104)</f>
        <v>0</v>
      </c>
      <c r="P105" s="70">
        <f>SUM(P102:P104)</f>
        <v>154</v>
      </c>
      <c r="Q105" s="64">
        <f>SUM(Q102:Q104)</f>
        <v>508</v>
      </c>
      <c r="R105" s="57">
        <f>SUM(R102:R104)</f>
        <v>995</v>
      </c>
      <c r="S105" s="58">
        <f>SUM(S102:S104)</f>
        <v>1503</v>
      </c>
      <c r="T105" s="64">
        <f>SUM(T102:T104)</f>
        <v>110912</v>
      </c>
      <c r="U105" s="57">
        <f>SUM(U102:U104)</f>
        <v>16045</v>
      </c>
      <c r="V105" s="70">
        <f>SUM(V102:V104)</f>
        <v>0</v>
      </c>
      <c r="W105" s="60">
        <f>SUM(W102:W104)</f>
        <v>11643</v>
      </c>
      <c r="X105" s="56">
        <f>SUM(X102:X104)</f>
        <v>4505</v>
      </c>
      <c r="Y105" s="57">
        <f>SUM(Y102:Y104)</f>
        <v>619</v>
      </c>
      <c r="Z105" s="57">
        <f>SUM(Z102:Z104)</f>
        <v>0</v>
      </c>
      <c r="AA105" s="65">
        <f>SUM(AA102:AA104)</f>
        <v>0</v>
      </c>
      <c r="AB105" s="66">
        <f>SUM(AB102:AB104)</f>
        <v>5124</v>
      </c>
      <c r="AC105" s="67">
        <f>SUM(AC102:AC104)</f>
        <v>1471</v>
      </c>
      <c r="AD105" s="68">
        <f>SUM(AD102:AD104)</f>
        <v>2661</v>
      </c>
      <c r="AE105" s="69">
        <f>SUM(AE102:AE104)</f>
        <v>38</v>
      </c>
      <c r="AF105" s="68">
        <f>SUM(AF102:AF104)</f>
        <v>48308</v>
      </c>
      <c r="AG105" s="63">
        <f>SUM(AG102:AG104)</f>
        <v>43753</v>
      </c>
      <c r="AH105" s="63">
        <f>SUM(AH102:AH104)</f>
        <v>4481</v>
      </c>
      <c r="AI105" s="63">
        <f>SUM(AI102:AI104)</f>
        <v>968</v>
      </c>
      <c r="AJ105" s="63">
        <f>SUM(AJ102:AJ104)</f>
        <v>1</v>
      </c>
      <c r="AK105" s="63">
        <f>SUM(AK102:AK104)</f>
        <v>0</v>
      </c>
      <c r="AL105" s="69">
        <f>SUM(AL102:AL104)</f>
        <v>55</v>
      </c>
      <c r="AM105" s="68">
        <f>SUM(AM102:AM104)</f>
        <v>7968</v>
      </c>
      <c r="AN105" s="63">
        <f>SUM(AN102:AN104)</f>
        <v>2291</v>
      </c>
      <c r="AO105" s="63">
        <f>SUM(AO102:AO104)</f>
        <v>0</v>
      </c>
      <c r="AP105" s="63">
        <f>SUM(AP102:AP104)</f>
        <v>0</v>
      </c>
      <c r="AQ105" s="63">
        <f>SUM(AQ102:AQ104)</f>
        <v>4</v>
      </c>
      <c r="AR105" s="63">
        <f>SUM(AR102:AR104)</f>
        <v>2</v>
      </c>
      <c r="AS105" s="70">
        <f>SUM(AS102:AS104)</f>
        <v>0</v>
      </c>
      <c r="AT105" s="61">
        <v>230439</v>
      </c>
      <c r="AU105" s="71">
        <v>408430</v>
      </c>
      <c r="AV105" s="61">
        <v>97459</v>
      </c>
      <c r="AW105" s="62">
        <v>26</v>
      </c>
      <c r="AX105" s="72">
        <v>52520</v>
      </c>
      <c r="AY105" s="197">
        <v>20650</v>
      </c>
      <c r="AZ105" s="63">
        <v>106</v>
      </c>
      <c r="BA105" s="198">
        <v>20756</v>
      </c>
      <c r="BB105" s="73">
        <v>154276</v>
      </c>
      <c r="BC105" s="74">
        <v>80808</v>
      </c>
      <c r="BD105" s="75">
        <v>235084</v>
      </c>
      <c r="BE105" s="61">
        <v>282985</v>
      </c>
      <c r="BF105" s="71">
        <v>460976</v>
      </c>
      <c r="BG105" s="76">
        <v>0.6562590393221146</v>
      </c>
    </row>
    <row r="106" spans="1:59" ht="19.5" customHeight="1" thickTop="1" thickBot="1" x14ac:dyDescent="0.2">
      <c r="A106" s="126" t="s">
        <v>141</v>
      </c>
      <c r="B106" s="127">
        <f>SUM(B105,B101,B87,B82,B75,B65,B54,B47,B23,B13)</f>
        <v>1631432</v>
      </c>
      <c r="C106" s="128">
        <f>SUM(C105,C101,C87,C82,C75,C65,C54,C47,C23,C13)</f>
        <v>9998</v>
      </c>
      <c r="D106" s="128">
        <f>SUM(D105,D101,D87,D82,D75,D65,D54,D47,D23,D13)</f>
        <v>274275</v>
      </c>
      <c r="E106" s="128">
        <f>SUM(E105,E101,E87,E82,E75,E65,E54,E47,E23,E13)</f>
        <v>282332</v>
      </c>
      <c r="F106" s="129">
        <f>SUM(F105,F101,F87,F82,F75,F65,F54,F47,F23,F13)</f>
        <v>2198037</v>
      </c>
      <c r="G106" s="130">
        <f>SUM(G105,G101,G87,G82,G75,G65,G54,G47,G23,G13)</f>
        <v>4316495</v>
      </c>
      <c r="H106" s="128">
        <f>SUM(H105,H101,H87,H82,H75,H65,H54,H47,H23,H13)</f>
        <v>3815352</v>
      </c>
      <c r="I106" s="131">
        <f>SUM(I105,I101,I87,I82,I75,I65,I54,I47,I23,I13)</f>
        <v>8131847</v>
      </c>
      <c r="J106" s="127">
        <f>SUM(J105,J101,J87,J82,J75,J65,J54,J47,J23,J13)</f>
        <v>7000</v>
      </c>
      <c r="K106" s="128">
        <f>SUM(K105,K101,K87,K82,K75,K65,K54,K47,K23,K13)</f>
        <v>112674</v>
      </c>
      <c r="L106" s="131">
        <f>SUM(L105,L101,L87,L82,L75,L65,L54,L47,L23,L13)</f>
        <v>119674</v>
      </c>
      <c r="M106" s="133">
        <f>SUM(M105,M101,M87,M82,M75,M65,M54,M47,M23,M13)</f>
        <v>14568</v>
      </c>
      <c r="N106" s="134">
        <f>SUM(N105,N101,N87,N82,N75,N65,N54,N47,N23,N13)</f>
        <v>696</v>
      </c>
      <c r="O106" s="135">
        <f>SUM(O105,O101,O87,O82,O75,O65,O54,O47,O23,O13)</f>
        <v>83</v>
      </c>
      <c r="P106" s="135">
        <f>SUM(P105,P101,P87,P82,P75,P65,P54,P47,P23,P13)</f>
        <v>4773</v>
      </c>
      <c r="Q106" s="136">
        <f>SUM(Q105,Q101,Q87,Q82,Q75,Q65,Q54,Q47,Q23,Q13)</f>
        <v>23281</v>
      </c>
      <c r="R106" s="128">
        <f>SUM(R105,R101,R87,R82,R75,R65,R54,R47,R23,R13)</f>
        <v>93279</v>
      </c>
      <c r="S106" s="129">
        <f>SUM(S105,S101,S87,S82,S75,S65,S54,S47,S23,S13)</f>
        <v>116560</v>
      </c>
      <c r="T106" s="136">
        <f>SUM(T105,T101,T87,T82,T75,T65,T54,T47,T23,T13)</f>
        <v>5191719</v>
      </c>
      <c r="U106" s="128">
        <f>SUM(U105,U101,U87,U82,U75,U65,U54,U47,U23,U13)</f>
        <v>1854349</v>
      </c>
      <c r="V106" s="135">
        <f>SUM(V105,V101,V87,V82,V75,V65,V54,V47,V23,V13)</f>
        <v>217475</v>
      </c>
      <c r="W106" s="131">
        <f>SUM(W105,W101,W87,W82,W75,W65,W54,W47,W23,W13)</f>
        <v>613666</v>
      </c>
      <c r="X106" s="127">
        <f>SUM(X105,X101,X87,X82,X75,X65,X54,X47,X23,X13)</f>
        <v>130056</v>
      </c>
      <c r="Y106" s="128">
        <f>SUM(Y105,Y101,Y87,Y82,Y75,Y65,Y54,Y47,Y23,Y13)</f>
        <v>30270</v>
      </c>
      <c r="Z106" s="128">
        <f>SUM(Z105,Z101,Z87,Z82,Z75,Z65,Z54,Z47,Z23,Z13)</f>
        <v>20</v>
      </c>
      <c r="AA106" s="137">
        <f>SUM(AA105,AA101,AA87,AA82,AA75,AA65,AA54,AA47,AA23,AA13)</f>
        <v>18</v>
      </c>
      <c r="AB106" s="138">
        <f>SUM(AB105,AB101,AB87,AB82,AB75,AB65,AB54,AB47,AB23,AB13)</f>
        <v>160364</v>
      </c>
      <c r="AC106" s="139">
        <f>SUM(AC105,AC101,AC87,AC82,AC75,AC65,AC54,AC47,AC23,AC13)</f>
        <v>219428</v>
      </c>
      <c r="AD106" s="140">
        <f>SUM(AD105,AD101,AD87,AD82,AD75,AD65,AD54,AD47,AD23,AD13)</f>
        <v>71920</v>
      </c>
      <c r="AE106" s="141">
        <f>SUM(AE105,AE101,AE87,AE82,AE75,AE65,AE54,AE47,AE23,AE13)</f>
        <v>8782</v>
      </c>
      <c r="AF106" s="140">
        <f>SUM(AF105,AF101,AF87,AF82,AF75,AF65,AF54,AF47,AF23,AF13)</f>
        <v>2056897</v>
      </c>
      <c r="AG106" s="134">
        <f>SUM(AG105,AG101,AG87,AG82,AG75,AG65,AG54,AG47,AG23,AG13)</f>
        <v>1932142</v>
      </c>
      <c r="AH106" s="134">
        <f>SUM(AH105,AH101,AH87,AH82,AH75,AH65,AH54,AH47,AH23,AH13)</f>
        <v>114670</v>
      </c>
      <c r="AI106" s="134">
        <f>SUM(AI105,AI101,AI87,AI82,AI75,AI65,AI54,AI47,AI23,AI13)</f>
        <v>56995</v>
      </c>
      <c r="AJ106" s="134">
        <f>SUM(AJ105,AJ101,AJ87,AJ82,AJ75,AJ65,AJ54,AJ47,AJ23,AJ13)</f>
        <v>358</v>
      </c>
      <c r="AK106" s="134">
        <f>SUM(AK105,AK101,AK87,AK82,AK75,AK65,AK54,AK47,AK23,AK13)</f>
        <v>4</v>
      </c>
      <c r="AL106" s="141">
        <f>SUM(AL105,AL101,AL87,AL82,AL75,AL65,AL54,AL47,AL23,AL13)</f>
        <v>3654</v>
      </c>
      <c r="AM106" s="140">
        <f>SUM(AM105,AM101,AM87,AM82,AM75,AM65,AM54,AM47,AM23,AM13)</f>
        <v>690519</v>
      </c>
      <c r="AN106" s="134">
        <f>SUM(AN105,AN101,AN87,AN82,AN75,AN65,AN54,AN47,AN23,AN13)</f>
        <v>362735</v>
      </c>
      <c r="AO106" s="134">
        <f>SUM(AO105,AO101,AO87,AO82,AO75,AO65,AO54,AO47,AO23,AO13)</f>
        <v>25</v>
      </c>
      <c r="AP106" s="134">
        <f>SUM(AP105,AP101,AP87,AP82,AP75,AP65,AP54,AP47,AP23,AP13)</f>
        <v>0</v>
      </c>
      <c r="AQ106" s="134">
        <f>SUM(AQ105,AQ101,AQ87,AQ82,AQ75,AQ65,AQ54,AQ47,AQ23,AQ13)</f>
        <v>75605</v>
      </c>
      <c r="AR106" s="134">
        <f>SUM(AR105,AR101,AR87,AR82,AR75,AR65,AR54,AR47,AR23,AR13)</f>
        <v>6804</v>
      </c>
      <c r="AS106" s="135">
        <f>SUM(AS105,AS101,AS87,AS82,AS75,AS65,AS54,AS47,AS23,AS13)</f>
        <v>0</v>
      </c>
      <c r="AT106" s="132">
        <v>10521518</v>
      </c>
      <c r="AU106" s="142">
        <v>19120141</v>
      </c>
      <c r="AV106" s="143">
        <v>4234924</v>
      </c>
      <c r="AW106" s="207">
        <v>29896</v>
      </c>
      <c r="AX106" s="145">
        <v>4382808</v>
      </c>
      <c r="AY106" s="208">
        <v>1661328</v>
      </c>
      <c r="AZ106" s="209">
        <v>9998</v>
      </c>
      <c r="BA106" s="210">
        <v>1671326</v>
      </c>
      <c r="BB106" s="146">
        <v>8699303</v>
      </c>
      <c r="BC106" s="147">
        <v>3815352</v>
      </c>
      <c r="BD106" s="148">
        <v>12514655</v>
      </c>
      <c r="BE106" s="143">
        <v>14934222</v>
      </c>
      <c r="BF106" s="144">
        <v>23532845</v>
      </c>
      <c r="BG106" s="149">
        <v>0.69512927044333228</v>
      </c>
    </row>
  </sheetData>
  <mergeCells count="64">
    <mergeCell ref="AP4:AP5"/>
    <mergeCell ref="AQ4:AQ5"/>
    <mergeCell ref="Z4:Z5"/>
    <mergeCell ref="AA4:AA5"/>
    <mergeCell ref="AB4:AB5"/>
    <mergeCell ref="AG4:AG5"/>
    <mergeCell ref="AH4:AI4"/>
    <mergeCell ref="AJ4:AJ5"/>
    <mergeCell ref="AK4:AK5"/>
    <mergeCell ref="P4:P5"/>
    <mergeCell ref="Q4:Q5"/>
    <mergeCell ref="R4:R5"/>
    <mergeCell ref="S4:S5"/>
    <mergeCell ref="AM4:AN4"/>
    <mergeCell ref="AO4:AO5"/>
    <mergeCell ref="AY4:AZ4"/>
    <mergeCell ref="AY3:BA3"/>
    <mergeCell ref="BB3:BD3"/>
    <mergeCell ref="BE3:BE5"/>
    <mergeCell ref="BF3:BF5"/>
    <mergeCell ref="BD4:BD5"/>
    <mergeCell ref="BA4:BA5"/>
    <mergeCell ref="BB4:BB5"/>
    <mergeCell ref="BC4:BC5"/>
    <mergeCell ref="BG3:BG5"/>
    <mergeCell ref="B4:C4"/>
    <mergeCell ref="D4:E4"/>
    <mergeCell ref="F4:F5"/>
    <mergeCell ref="G4:G5"/>
    <mergeCell ref="H4:H5"/>
    <mergeCell ref="AT3:AT5"/>
    <mergeCell ref="AU3:AU5"/>
    <mergeCell ref="AV3:AV5"/>
    <mergeCell ref="AX4:AX5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AW2:AX2"/>
    <mergeCell ref="AT2:AV2"/>
    <mergeCell ref="AD3:AE4"/>
    <mergeCell ref="AF3:AL3"/>
    <mergeCell ref="AM3:AQ3"/>
    <mergeCell ref="AR3:AR5"/>
    <mergeCell ref="I4:I5"/>
    <mergeCell ref="J4:J5"/>
    <mergeCell ref="K4:K5"/>
    <mergeCell ref="U4:V4"/>
    <mergeCell ref="W4:W5"/>
    <mergeCell ref="L4:L5"/>
    <mergeCell ref="N4:O4"/>
    <mergeCell ref="A2:A5"/>
    <mergeCell ref="B2:S2"/>
    <mergeCell ref="T2:AL2"/>
    <mergeCell ref="AM2:AS2"/>
    <mergeCell ref="X4:X5"/>
    <mergeCell ref="Y4:Y5"/>
    <mergeCell ref="AL4:AL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4年度分）</oddHeader>
  </headerFooter>
  <colBreaks count="2" manualBreakCount="2">
    <brk id="19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52" t="s">
        <v>142</v>
      </c>
      <c r="AX2" s="288" t="s">
        <v>143</v>
      </c>
      <c r="AY2" s="289"/>
      <c r="AZ2" s="290"/>
      <c r="BA2" s="150"/>
      <c r="BB2" s="150"/>
      <c r="BC2" s="151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28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7" t="s">
        <v>42</v>
      </c>
      <c r="C5" s="8" t="s">
        <v>25</v>
      </c>
      <c r="D5" s="8" t="s">
        <v>42</v>
      </c>
      <c r="E5" s="9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43</v>
      </c>
      <c r="P5" s="221"/>
      <c r="Q5" s="229"/>
      <c r="R5" s="231"/>
      <c r="S5" s="233"/>
      <c r="T5" s="10"/>
      <c r="U5" s="11"/>
      <c r="V5" s="12" t="s">
        <v>44</v>
      </c>
      <c r="W5" s="221"/>
      <c r="X5" s="243"/>
      <c r="Y5" s="237"/>
      <c r="Z5" s="237"/>
      <c r="AA5" s="237"/>
      <c r="AB5" s="221"/>
      <c r="AC5" s="241"/>
      <c r="AD5" s="7" t="s">
        <v>45</v>
      </c>
      <c r="AE5" s="13" t="s">
        <v>46</v>
      </c>
      <c r="AF5" s="7"/>
      <c r="AG5" s="227"/>
      <c r="AH5" s="8"/>
      <c r="AI5" s="14" t="s">
        <v>47</v>
      </c>
      <c r="AJ5" s="250"/>
      <c r="AK5" s="250"/>
      <c r="AL5" s="221"/>
      <c r="AM5" s="7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2135</v>
      </c>
      <c r="C6" s="17">
        <v>16</v>
      </c>
      <c r="D6" s="17">
        <v>716</v>
      </c>
      <c r="E6" s="17">
        <v>996</v>
      </c>
      <c r="F6" s="18">
        <f>SUM(B6:E6)</f>
        <v>3863</v>
      </c>
      <c r="G6" s="19">
        <v>5936</v>
      </c>
      <c r="H6" s="17">
        <v>3679</v>
      </c>
      <c r="I6" s="20">
        <f>SUM(G6:H6)</f>
        <v>9615</v>
      </c>
      <c r="J6" s="19">
        <v>33</v>
      </c>
      <c r="K6" s="17">
        <v>305</v>
      </c>
      <c r="L6" s="20">
        <f>SUM(J6:K6)</f>
        <v>338</v>
      </c>
      <c r="M6" s="21">
        <v>72</v>
      </c>
      <c r="N6" s="22">
        <v>6</v>
      </c>
      <c r="O6" s="22">
        <v>0</v>
      </c>
      <c r="P6" s="22">
        <v>46</v>
      </c>
      <c r="Q6" s="23">
        <v>29</v>
      </c>
      <c r="R6" s="24">
        <v>312</v>
      </c>
      <c r="S6" s="18">
        <f>SUM(Q6:R6)</f>
        <v>341</v>
      </c>
      <c r="T6" s="23">
        <v>8916</v>
      </c>
      <c r="U6" s="17">
        <v>1896</v>
      </c>
      <c r="V6" s="22">
        <v>0</v>
      </c>
      <c r="W6" s="20">
        <v>1109</v>
      </c>
      <c r="X6" s="23">
        <v>182</v>
      </c>
      <c r="Y6" s="17">
        <v>56</v>
      </c>
      <c r="Z6" s="17">
        <v>0</v>
      </c>
      <c r="AA6" s="25">
        <v>0</v>
      </c>
      <c r="AB6" s="26">
        <f>SUM(X6:AA6)</f>
        <v>238</v>
      </c>
      <c r="AC6" s="27">
        <v>212</v>
      </c>
      <c r="AD6" s="28">
        <v>45</v>
      </c>
      <c r="AE6" s="29">
        <v>3</v>
      </c>
      <c r="AF6" s="30">
        <v>2154</v>
      </c>
      <c r="AG6" s="22">
        <v>2142</v>
      </c>
      <c r="AH6" s="31">
        <v>11</v>
      </c>
      <c r="AI6" s="22">
        <v>1</v>
      </c>
      <c r="AJ6" s="22">
        <v>0</v>
      </c>
      <c r="AK6" s="22">
        <v>0</v>
      </c>
      <c r="AL6" s="29">
        <v>0</v>
      </c>
      <c r="AM6" s="28">
        <v>1086</v>
      </c>
      <c r="AN6" s="22">
        <v>543</v>
      </c>
      <c r="AO6" s="22">
        <v>0</v>
      </c>
      <c r="AP6" s="22">
        <v>0</v>
      </c>
      <c r="AQ6" s="22">
        <v>19</v>
      </c>
      <c r="AR6" s="22">
        <v>0</v>
      </c>
      <c r="AS6" s="32">
        <v>0</v>
      </c>
      <c r="AT6" s="33">
        <v>14186</v>
      </c>
      <c r="AU6" s="34">
        <v>27200</v>
      </c>
      <c r="AV6" s="35">
        <v>5068</v>
      </c>
      <c r="AW6" s="36">
        <v>6719</v>
      </c>
      <c r="AX6" s="37">
        <v>12655</v>
      </c>
      <c r="AY6" s="38">
        <v>3679</v>
      </c>
      <c r="AZ6" s="39">
        <v>16334</v>
      </c>
      <c r="BA6" s="33">
        <v>20905</v>
      </c>
      <c r="BB6" s="34">
        <v>33919</v>
      </c>
      <c r="BC6" s="40">
        <v>0.77476429533488433</v>
      </c>
      <c r="BD6" s="2"/>
    </row>
    <row r="7" spans="1:56" ht="19.5" customHeight="1" x14ac:dyDescent="0.15">
      <c r="A7" s="15" t="s">
        <v>50</v>
      </c>
      <c r="B7" s="16">
        <v>556</v>
      </c>
      <c r="C7" s="17">
        <v>6</v>
      </c>
      <c r="D7" s="17">
        <v>100</v>
      </c>
      <c r="E7" s="17">
        <v>189</v>
      </c>
      <c r="F7" s="18">
        <f t="shared" ref="F7:F12" si="0">SUM(B7:E7)</f>
        <v>851</v>
      </c>
      <c r="G7" s="19">
        <v>1770</v>
      </c>
      <c r="H7" s="17">
        <v>1538</v>
      </c>
      <c r="I7" s="20">
        <f t="shared" ref="I7:I12" si="1">SUM(G7:H7)</f>
        <v>3308</v>
      </c>
      <c r="J7" s="19">
        <v>2</v>
      </c>
      <c r="K7" s="17">
        <v>16</v>
      </c>
      <c r="L7" s="20">
        <f t="shared" ref="L7:L12" si="2">SUM(J7:K7)</f>
        <v>18</v>
      </c>
      <c r="M7" s="21">
        <v>6</v>
      </c>
      <c r="N7" s="22">
        <v>0</v>
      </c>
      <c r="O7" s="22">
        <v>0</v>
      </c>
      <c r="P7" s="22">
        <v>5</v>
      </c>
      <c r="Q7" s="23">
        <v>4</v>
      </c>
      <c r="R7" s="17">
        <v>30</v>
      </c>
      <c r="S7" s="18">
        <f t="shared" ref="S7:S12" si="3">SUM(Q7:R7)</f>
        <v>34</v>
      </c>
      <c r="T7" s="23">
        <v>1741</v>
      </c>
      <c r="U7" s="17">
        <v>266</v>
      </c>
      <c r="V7" s="22">
        <v>0</v>
      </c>
      <c r="W7" s="20">
        <v>332</v>
      </c>
      <c r="X7" s="23">
        <v>45</v>
      </c>
      <c r="Y7" s="17">
        <v>8</v>
      </c>
      <c r="Z7" s="17">
        <v>0</v>
      </c>
      <c r="AA7" s="25">
        <v>0</v>
      </c>
      <c r="AB7" s="26">
        <f t="shared" ref="AB7:AB12" si="4">SUM(X7:AA7)</f>
        <v>53</v>
      </c>
      <c r="AC7" s="27">
        <v>2</v>
      </c>
      <c r="AD7" s="28">
        <v>7</v>
      </c>
      <c r="AE7" s="29">
        <v>0</v>
      </c>
      <c r="AF7" s="28">
        <v>343</v>
      </c>
      <c r="AG7" s="22">
        <v>342</v>
      </c>
      <c r="AH7" s="22">
        <v>1</v>
      </c>
      <c r="AI7" s="22">
        <v>1</v>
      </c>
      <c r="AJ7" s="22">
        <v>0</v>
      </c>
      <c r="AK7" s="22">
        <v>0</v>
      </c>
      <c r="AL7" s="29">
        <v>0</v>
      </c>
      <c r="AM7" s="28">
        <v>203</v>
      </c>
      <c r="AN7" s="22">
        <v>135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4212</v>
      </c>
      <c r="AU7" s="45">
        <v>6595</v>
      </c>
      <c r="AV7" s="46">
        <v>1755</v>
      </c>
      <c r="AW7" s="47">
        <v>1077</v>
      </c>
      <c r="AX7" s="37">
        <v>2847</v>
      </c>
      <c r="AY7" s="38">
        <v>1538</v>
      </c>
      <c r="AZ7" s="39">
        <v>4385</v>
      </c>
      <c r="BA7" s="33">
        <v>5289</v>
      </c>
      <c r="BB7" s="48">
        <v>7672</v>
      </c>
      <c r="BC7" s="40">
        <v>0.64925883694412767</v>
      </c>
      <c r="BD7" s="2"/>
    </row>
    <row r="8" spans="1:56" ht="19.5" customHeight="1" x14ac:dyDescent="0.15">
      <c r="A8" s="15" t="s">
        <v>51</v>
      </c>
      <c r="B8" s="16">
        <v>515</v>
      </c>
      <c r="C8" s="17">
        <v>8</v>
      </c>
      <c r="D8" s="17">
        <v>202</v>
      </c>
      <c r="E8" s="17">
        <v>210</v>
      </c>
      <c r="F8" s="18">
        <f t="shared" si="0"/>
        <v>935</v>
      </c>
      <c r="G8" s="19">
        <v>2079</v>
      </c>
      <c r="H8" s="17">
        <v>1415</v>
      </c>
      <c r="I8" s="20">
        <f t="shared" si="1"/>
        <v>3494</v>
      </c>
      <c r="J8" s="19">
        <v>0</v>
      </c>
      <c r="K8" s="17">
        <v>56</v>
      </c>
      <c r="L8" s="20">
        <f t="shared" si="2"/>
        <v>56</v>
      </c>
      <c r="M8" s="21">
        <v>8</v>
      </c>
      <c r="N8" s="22">
        <v>0</v>
      </c>
      <c r="O8" s="22">
        <v>0</v>
      </c>
      <c r="P8" s="22">
        <v>4</v>
      </c>
      <c r="Q8" s="23">
        <v>7</v>
      </c>
      <c r="R8" s="17">
        <v>62</v>
      </c>
      <c r="S8" s="18">
        <f t="shared" si="3"/>
        <v>69</v>
      </c>
      <c r="T8" s="23">
        <v>2268</v>
      </c>
      <c r="U8" s="17">
        <v>525</v>
      </c>
      <c r="V8" s="22">
        <v>0</v>
      </c>
      <c r="W8" s="20">
        <v>387</v>
      </c>
      <c r="X8" s="23">
        <v>47</v>
      </c>
      <c r="Y8" s="17">
        <v>18</v>
      </c>
      <c r="Z8" s="17">
        <v>0</v>
      </c>
      <c r="AA8" s="25">
        <v>0</v>
      </c>
      <c r="AB8" s="26">
        <f t="shared" si="4"/>
        <v>65</v>
      </c>
      <c r="AC8" s="27">
        <v>106</v>
      </c>
      <c r="AD8" s="28">
        <v>15</v>
      </c>
      <c r="AE8" s="29">
        <v>3</v>
      </c>
      <c r="AF8" s="28">
        <v>509</v>
      </c>
      <c r="AG8" s="22">
        <v>507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550</v>
      </c>
      <c r="AN8" s="22">
        <v>296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4535</v>
      </c>
      <c r="AU8" s="45">
        <v>8120</v>
      </c>
      <c r="AV8" s="46">
        <v>1697</v>
      </c>
      <c r="AW8" s="47">
        <v>2987</v>
      </c>
      <c r="AX8" s="37">
        <v>5066</v>
      </c>
      <c r="AY8" s="38">
        <v>1415</v>
      </c>
      <c r="AZ8" s="39">
        <v>6481</v>
      </c>
      <c r="BA8" s="33">
        <v>7522</v>
      </c>
      <c r="BB8" s="48">
        <v>11107</v>
      </c>
      <c r="BC8" s="40">
        <v>0.78166949544823328</v>
      </c>
      <c r="BD8" s="2"/>
    </row>
    <row r="9" spans="1:56" ht="19.5" customHeight="1" x14ac:dyDescent="0.15">
      <c r="A9" s="15" t="s">
        <v>52</v>
      </c>
      <c r="B9" s="16">
        <v>437</v>
      </c>
      <c r="C9" s="17">
        <v>5</v>
      </c>
      <c r="D9" s="17">
        <v>151</v>
      </c>
      <c r="E9" s="17">
        <v>174</v>
      </c>
      <c r="F9" s="18">
        <f t="shared" si="0"/>
        <v>767</v>
      </c>
      <c r="G9" s="19">
        <v>1884</v>
      </c>
      <c r="H9" s="17">
        <v>973</v>
      </c>
      <c r="I9" s="20">
        <f t="shared" si="1"/>
        <v>2857</v>
      </c>
      <c r="J9" s="19">
        <v>3</v>
      </c>
      <c r="K9" s="17">
        <v>12</v>
      </c>
      <c r="L9" s="20">
        <f t="shared" si="2"/>
        <v>15</v>
      </c>
      <c r="M9" s="21">
        <v>3</v>
      </c>
      <c r="N9" s="22">
        <v>0</v>
      </c>
      <c r="O9" s="22">
        <v>0</v>
      </c>
      <c r="P9" s="22">
        <v>3</v>
      </c>
      <c r="Q9" s="23">
        <v>5</v>
      </c>
      <c r="R9" s="17">
        <v>80</v>
      </c>
      <c r="S9" s="18">
        <f t="shared" si="3"/>
        <v>85</v>
      </c>
      <c r="T9" s="23">
        <v>1690</v>
      </c>
      <c r="U9" s="17">
        <v>676</v>
      </c>
      <c r="V9" s="22">
        <v>159</v>
      </c>
      <c r="W9" s="20">
        <v>284</v>
      </c>
      <c r="X9" s="23">
        <v>43</v>
      </c>
      <c r="Y9" s="17">
        <v>6</v>
      </c>
      <c r="Z9" s="17">
        <v>0</v>
      </c>
      <c r="AA9" s="25">
        <v>0</v>
      </c>
      <c r="AB9" s="26">
        <f t="shared" si="4"/>
        <v>49</v>
      </c>
      <c r="AC9" s="27">
        <v>37</v>
      </c>
      <c r="AD9" s="28">
        <v>40</v>
      </c>
      <c r="AE9" s="29">
        <v>0</v>
      </c>
      <c r="AF9" s="28">
        <v>416</v>
      </c>
      <c r="AG9" s="22">
        <v>414</v>
      </c>
      <c r="AH9" s="22">
        <v>2</v>
      </c>
      <c r="AI9" s="22">
        <v>1</v>
      </c>
      <c r="AJ9" s="22">
        <v>0</v>
      </c>
      <c r="AK9" s="22">
        <v>0</v>
      </c>
      <c r="AL9" s="29">
        <v>0</v>
      </c>
      <c r="AM9" s="28">
        <v>266</v>
      </c>
      <c r="AN9" s="22">
        <v>172</v>
      </c>
      <c r="AO9" s="22">
        <v>0</v>
      </c>
      <c r="AP9" s="22">
        <v>0</v>
      </c>
      <c r="AQ9" s="22">
        <v>5</v>
      </c>
      <c r="AR9" s="22">
        <v>0</v>
      </c>
      <c r="AS9" s="32">
        <v>0</v>
      </c>
      <c r="AT9" s="41">
        <v>3674</v>
      </c>
      <c r="AU9" s="45">
        <v>6262</v>
      </c>
      <c r="AV9" s="46">
        <v>1167</v>
      </c>
      <c r="AW9" s="47">
        <v>1000</v>
      </c>
      <c r="AX9" s="37">
        <v>2884</v>
      </c>
      <c r="AY9" s="38">
        <v>973</v>
      </c>
      <c r="AZ9" s="39">
        <v>3857</v>
      </c>
      <c r="BA9" s="33">
        <v>4674</v>
      </c>
      <c r="BB9" s="48">
        <v>7262</v>
      </c>
      <c r="BC9" s="40">
        <v>0.74773139745916517</v>
      </c>
      <c r="BD9" s="2"/>
    </row>
    <row r="10" spans="1:56" ht="19.5" customHeight="1" x14ac:dyDescent="0.15">
      <c r="A10" s="15" t="s">
        <v>53</v>
      </c>
      <c r="B10" s="16">
        <v>288</v>
      </c>
      <c r="C10" s="17">
        <v>4</v>
      </c>
      <c r="D10" s="17">
        <v>138</v>
      </c>
      <c r="E10" s="17">
        <v>137</v>
      </c>
      <c r="F10" s="18">
        <f t="shared" si="0"/>
        <v>567</v>
      </c>
      <c r="G10" s="19">
        <v>1602</v>
      </c>
      <c r="H10" s="17">
        <v>748</v>
      </c>
      <c r="I10" s="20">
        <f t="shared" si="1"/>
        <v>2350</v>
      </c>
      <c r="J10" s="19">
        <v>0</v>
      </c>
      <c r="K10" s="17">
        <v>13</v>
      </c>
      <c r="L10" s="20">
        <f t="shared" si="2"/>
        <v>13</v>
      </c>
      <c r="M10" s="21">
        <v>7</v>
      </c>
      <c r="N10" s="22">
        <v>0</v>
      </c>
      <c r="O10" s="22">
        <v>0</v>
      </c>
      <c r="P10" s="22">
        <v>5</v>
      </c>
      <c r="Q10" s="23">
        <v>4</v>
      </c>
      <c r="R10" s="17">
        <v>28</v>
      </c>
      <c r="S10" s="18">
        <f t="shared" si="3"/>
        <v>32</v>
      </c>
      <c r="T10" s="23">
        <v>1302</v>
      </c>
      <c r="U10" s="17">
        <v>295</v>
      </c>
      <c r="V10" s="22">
        <v>58</v>
      </c>
      <c r="W10" s="20">
        <v>277</v>
      </c>
      <c r="X10" s="23">
        <v>29</v>
      </c>
      <c r="Y10" s="17">
        <v>8</v>
      </c>
      <c r="Z10" s="17">
        <v>0</v>
      </c>
      <c r="AA10" s="25">
        <v>0</v>
      </c>
      <c r="AB10" s="26">
        <f t="shared" si="4"/>
        <v>37</v>
      </c>
      <c r="AC10" s="27">
        <v>5</v>
      </c>
      <c r="AD10" s="28">
        <v>3</v>
      </c>
      <c r="AE10" s="29">
        <v>0</v>
      </c>
      <c r="AF10" s="28">
        <v>281</v>
      </c>
      <c r="AG10" s="22">
        <v>277</v>
      </c>
      <c r="AH10" s="22">
        <v>4</v>
      </c>
      <c r="AI10" s="22">
        <v>1</v>
      </c>
      <c r="AJ10" s="22">
        <v>0</v>
      </c>
      <c r="AK10" s="22">
        <v>0</v>
      </c>
      <c r="AL10" s="29">
        <v>0</v>
      </c>
      <c r="AM10" s="28">
        <v>207</v>
      </c>
      <c r="AN10" s="22">
        <v>89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2968</v>
      </c>
      <c r="AU10" s="45">
        <v>4835</v>
      </c>
      <c r="AV10" s="46">
        <v>909</v>
      </c>
      <c r="AW10" s="47">
        <v>647</v>
      </c>
      <c r="AX10" s="37">
        <v>2249</v>
      </c>
      <c r="AY10" s="38">
        <v>748</v>
      </c>
      <c r="AZ10" s="39">
        <v>2997</v>
      </c>
      <c r="BA10" s="33">
        <v>3615</v>
      </c>
      <c r="BB10" s="48">
        <v>5482</v>
      </c>
      <c r="BC10" s="40">
        <v>0.75041708375041705</v>
      </c>
      <c r="BD10" s="2"/>
    </row>
    <row r="11" spans="1:56" ht="19.5" customHeight="1" x14ac:dyDescent="0.15">
      <c r="A11" s="15" t="s">
        <v>54</v>
      </c>
      <c r="B11" s="16">
        <v>285</v>
      </c>
      <c r="C11" s="17">
        <v>6</v>
      </c>
      <c r="D11" s="17">
        <v>128</v>
      </c>
      <c r="E11" s="17">
        <v>145</v>
      </c>
      <c r="F11" s="18">
        <f t="shared" si="0"/>
        <v>564</v>
      </c>
      <c r="G11" s="19">
        <v>1530</v>
      </c>
      <c r="H11" s="17">
        <v>1059</v>
      </c>
      <c r="I11" s="20">
        <f t="shared" si="1"/>
        <v>2589</v>
      </c>
      <c r="J11" s="19">
        <v>2</v>
      </c>
      <c r="K11" s="17">
        <v>33</v>
      </c>
      <c r="L11" s="20">
        <f t="shared" si="2"/>
        <v>35</v>
      </c>
      <c r="M11" s="21">
        <v>7</v>
      </c>
      <c r="N11" s="22">
        <v>0</v>
      </c>
      <c r="O11" s="22">
        <v>0</v>
      </c>
      <c r="P11" s="22">
        <v>5</v>
      </c>
      <c r="Q11" s="23">
        <v>4</v>
      </c>
      <c r="R11" s="17">
        <v>46</v>
      </c>
      <c r="S11" s="18">
        <f t="shared" si="3"/>
        <v>50</v>
      </c>
      <c r="T11" s="23">
        <v>1247</v>
      </c>
      <c r="U11" s="17">
        <v>299</v>
      </c>
      <c r="V11" s="22">
        <v>0</v>
      </c>
      <c r="W11" s="20">
        <v>159</v>
      </c>
      <c r="X11" s="23">
        <v>31</v>
      </c>
      <c r="Y11" s="17">
        <v>12</v>
      </c>
      <c r="Z11" s="17">
        <v>0</v>
      </c>
      <c r="AA11" s="25">
        <v>0</v>
      </c>
      <c r="AB11" s="26">
        <f t="shared" si="4"/>
        <v>43</v>
      </c>
      <c r="AC11" s="27">
        <v>2</v>
      </c>
      <c r="AD11" s="28">
        <v>3</v>
      </c>
      <c r="AE11" s="29">
        <v>4</v>
      </c>
      <c r="AF11" s="28">
        <v>252</v>
      </c>
      <c r="AG11" s="22">
        <v>251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283</v>
      </c>
      <c r="AN11" s="22">
        <v>60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3219</v>
      </c>
      <c r="AU11" s="45">
        <v>5103</v>
      </c>
      <c r="AV11" s="46">
        <v>1250</v>
      </c>
      <c r="AW11" s="47">
        <v>1001</v>
      </c>
      <c r="AX11" s="37">
        <v>2531</v>
      </c>
      <c r="AY11" s="38">
        <v>1059</v>
      </c>
      <c r="AZ11" s="39">
        <v>3590</v>
      </c>
      <c r="BA11" s="33">
        <v>4220</v>
      </c>
      <c r="BB11" s="48">
        <v>6104</v>
      </c>
      <c r="BC11" s="40">
        <v>0.70501392757660164</v>
      </c>
      <c r="BD11" s="2"/>
    </row>
    <row r="12" spans="1:56" ht="19.5" customHeight="1" thickBot="1" x14ac:dyDescent="0.2">
      <c r="A12" s="15" t="s">
        <v>55</v>
      </c>
      <c r="B12" s="16">
        <v>305</v>
      </c>
      <c r="C12" s="17">
        <v>3</v>
      </c>
      <c r="D12" s="17">
        <v>130</v>
      </c>
      <c r="E12" s="17">
        <v>109</v>
      </c>
      <c r="F12" s="18">
        <f t="shared" si="0"/>
        <v>547</v>
      </c>
      <c r="G12" s="19">
        <v>1186</v>
      </c>
      <c r="H12" s="17">
        <v>802</v>
      </c>
      <c r="I12" s="20">
        <f t="shared" si="1"/>
        <v>1988</v>
      </c>
      <c r="J12" s="19">
        <v>0</v>
      </c>
      <c r="K12" s="17">
        <v>27</v>
      </c>
      <c r="L12" s="20">
        <f t="shared" si="2"/>
        <v>27</v>
      </c>
      <c r="M12" s="21">
        <v>7</v>
      </c>
      <c r="N12" s="22">
        <v>0</v>
      </c>
      <c r="O12" s="22">
        <v>0</v>
      </c>
      <c r="P12" s="22">
        <v>2</v>
      </c>
      <c r="Q12" s="23">
        <v>13</v>
      </c>
      <c r="R12" s="17">
        <v>20</v>
      </c>
      <c r="S12" s="18">
        <f t="shared" si="3"/>
        <v>33</v>
      </c>
      <c r="T12" s="23">
        <v>1126</v>
      </c>
      <c r="U12" s="17">
        <v>234</v>
      </c>
      <c r="V12" s="22">
        <v>31</v>
      </c>
      <c r="W12" s="20">
        <v>255</v>
      </c>
      <c r="X12" s="23">
        <v>26</v>
      </c>
      <c r="Y12" s="17">
        <v>8</v>
      </c>
      <c r="Z12" s="17">
        <v>0</v>
      </c>
      <c r="AA12" s="25">
        <v>0</v>
      </c>
      <c r="AB12" s="26">
        <f t="shared" si="4"/>
        <v>34</v>
      </c>
      <c r="AC12" s="27">
        <v>8</v>
      </c>
      <c r="AD12" s="28">
        <v>2</v>
      </c>
      <c r="AE12" s="29">
        <v>0</v>
      </c>
      <c r="AF12" s="28">
        <v>200</v>
      </c>
      <c r="AG12" s="22">
        <v>200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199</v>
      </c>
      <c r="AN12" s="22">
        <v>107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2586</v>
      </c>
      <c r="AU12" s="45">
        <v>4188</v>
      </c>
      <c r="AV12" s="46">
        <v>948</v>
      </c>
      <c r="AW12" s="47">
        <v>1217</v>
      </c>
      <c r="AX12" s="49">
        <v>2403</v>
      </c>
      <c r="AY12" s="50">
        <v>802</v>
      </c>
      <c r="AZ12" s="51">
        <v>3205</v>
      </c>
      <c r="BA12" s="52">
        <v>3803</v>
      </c>
      <c r="BB12" s="53">
        <v>5405</v>
      </c>
      <c r="BC12" s="54">
        <v>0.74976599063962557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4521</v>
      </c>
      <c r="C13" s="57">
        <f t="shared" ref="C13:AS13" si="5">SUM(C6:C12)</f>
        <v>48</v>
      </c>
      <c r="D13" s="57">
        <f t="shared" si="5"/>
        <v>1565</v>
      </c>
      <c r="E13" s="57">
        <f t="shared" si="5"/>
        <v>1960</v>
      </c>
      <c r="F13" s="58">
        <f t="shared" si="5"/>
        <v>8094</v>
      </c>
      <c r="G13" s="59">
        <f t="shared" si="5"/>
        <v>15987</v>
      </c>
      <c r="H13" s="57">
        <f t="shared" si="5"/>
        <v>10214</v>
      </c>
      <c r="I13" s="60">
        <f t="shared" si="5"/>
        <v>26201</v>
      </c>
      <c r="J13" s="59">
        <f t="shared" si="5"/>
        <v>40</v>
      </c>
      <c r="K13" s="57">
        <f t="shared" si="5"/>
        <v>462</v>
      </c>
      <c r="L13" s="60">
        <f t="shared" si="5"/>
        <v>502</v>
      </c>
      <c r="M13" s="62">
        <f t="shared" si="5"/>
        <v>110</v>
      </c>
      <c r="N13" s="63">
        <f t="shared" si="5"/>
        <v>6</v>
      </c>
      <c r="O13" s="63">
        <f t="shared" si="5"/>
        <v>0</v>
      </c>
      <c r="P13" s="63">
        <f t="shared" si="5"/>
        <v>70</v>
      </c>
      <c r="Q13" s="64">
        <f t="shared" si="5"/>
        <v>66</v>
      </c>
      <c r="R13" s="57">
        <f t="shared" si="5"/>
        <v>578</v>
      </c>
      <c r="S13" s="58">
        <f t="shared" si="5"/>
        <v>644</v>
      </c>
      <c r="T13" s="64">
        <f t="shared" si="5"/>
        <v>18290</v>
      </c>
      <c r="U13" s="57">
        <f t="shared" si="5"/>
        <v>4191</v>
      </c>
      <c r="V13" s="63">
        <f t="shared" si="5"/>
        <v>248</v>
      </c>
      <c r="W13" s="60">
        <f t="shared" si="5"/>
        <v>2803</v>
      </c>
      <c r="X13" s="64">
        <f t="shared" si="5"/>
        <v>403</v>
      </c>
      <c r="Y13" s="57">
        <f t="shared" si="5"/>
        <v>116</v>
      </c>
      <c r="Z13" s="57">
        <f t="shared" si="5"/>
        <v>0</v>
      </c>
      <c r="AA13" s="65">
        <f t="shared" si="5"/>
        <v>0</v>
      </c>
      <c r="AB13" s="66">
        <f t="shared" si="5"/>
        <v>519</v>
      </c>
      <c r="AC13" s="67">
        <f t="shared" si="5"/>
        <v>372</v>
      </c>
      <c r="AD13" s="68">
        <f t="shared" si="5"/>
        <v>115</v>
      </c>
      <c r="AE13" s="69">
        <f t="shared" si="5"/>
        <v>10</v>
      </c>
      <c r="AF13" s="68">
        <f t="shared" si="5"/>
        <v>4155</v>
      </c>
      <c r="AG13" s="63">
        <f t="shared" si="5"/>
        <v>4133</v>
      </c>
      <c r="AH13" s="63">
        <f t="shared" si="5"/>
        <v>20</v>
      </c>
      <c r="AI13" s="63">
        <f t="shared" si="5"/>
        <v>4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2794</v>
      </c>
      <c r="AN13" s="63">
        <f t="shared" si="5"/>
        <v>1402</v>
      </c>
      <c r="AO13" s="63">
        <f t="shared" si="5"/>
        <v>0</v>
      </c>
      <c r="AP13" s="63">
        <f t="shared" si="5"/>
        <v>0</v>
      </c>
      <c r="AQ13" s="63">
        <f t="shared" si="5"/>
        <v>24</v>
      </c>
      <c r="AR13" s="63">
        <f t="shared" si="5"/>
        <v>0</v>
      </c>
      <c r="AS13" s="70">
        <f t="shared" si="5"/>
        <v>0</v>
      </c>
      <c r="AT13" s="61">
        <v>35380</v>
      </c>
      <c r="AU13" s="71">
        <v>62303</v>
      </c>
      <c r="AV13" s="61">
        <v>12794</v>
      </c>
      <c r="AW13" s="72">
        <v>14648</v>
      </c>
      <c r="AX13" s="73">
        <v>30635</v>
      </c>
      <c r="AY13" s="74">
        <v>10214</v>
      </c>
      <c r="AZ13" s="75">
        <v>40849</v>
      </c>
      <c r="BA13" s="61">
        <v>50028</v>
      </c>
      <c r="BB13" s="71">
        <v>76951</v>
      </c>
      <c r="BC13" s="76">
        <v>0.74995715929398521</v>
      </c>
      <c r="BD13" s="2"/>
    </row>
    <row r="14" spans="1:56" ht="19.5" customHeight="1" thickTop="1" x14ac:dyDescent="0.15">
      <c r="A14" s="15" t="s">
        <v>57</v>
      </c>
      <c r="B14" s="16">
        <v>1068</v>
      </c>
      <c r="C14" s="17">
        <v>7</v>
      </c>
      <c r="D14" s="17">
        <v>386</v>
      </c>
      <c r="E14" s="17">
        <v>362</v>
      </c>
      <c r="F14" s="18">
        <f t="shared" ref="F14:F22" si="6">SUM(B14:E14)</f>
        <v>1823</v>
      </c>
      <c r="G14" s="19">
        <v>5006</v>
      </c>
      <c r="H14" s="17">
        <v>3201</v>
      </c>
      <c r="I14" s="20">
        <f t="shared" ref="I14:I22" si="7">SUM(G14:H14)</f>
        <v>8207</v>
      </c>
      <c r="J14" s="19">
        <v>0</v>
      </c>
      <c r="K14" s="17">
        <v>41</v>
      </c>
      <c r="L14" s="20">
        <f t="shared" ref="L14:L22" si="8">SUM(J14:K14)</f>
        <v>41</v>
      </c>
      <c r="M14" s="21">
        <v>12</v>
      </c>
      <c r="N14" s="22">
        <v>1</v>
      </c>
      <c r="O14" s="22">
        <v>1</v>
      </c>
      <c r="P14" s="22">
        <v>3</v>
      </c>
      <c r="Q14" s="23">
        <v>15</v>
      </c>
      <c r="R14" s="17">
        <v>47</v>
      </c>
      <c r="S14" s="18">
        <f t="shared" ref="S14:S22" si="9">SUM(Q14:R14)</f>
        <v>62</v>
      </c>
      <c r="T14" s="23">
        <v>3576</v>
      </c>
      <c r="U14" s="17">
        <v>1107</v>
      </c>
      <c r="V14" s="22">
        <v>405</v>
      </c>
      <c r="W14" s="20">
        <v>504</v>
      </c>
      <c r="X14" s="23">
        <v>106</v>
      </c>
      <c r="Y14" s="17">
        <v>34</v>
      </c>
      <c r="Z14" s="17">
        <v>0</v>
      </c>
      <c r="AA14" s="25">
        <v>0</v>
      </c>
      <c r="AB14" s="26">
        <f t="shared" ref="AB14:AB22" si="10">SUM(X14:AA14)</f>
        <v>140</v>
      </c>
      <c r="AC14" s="27">
        <v>128</v>
      </c>
      <c r="AD14" s="28">
        <v>33</v>
      </c>
      <c r="AE14" s="29">
        <v>0</v>
      </c>
      <c r="AF14" s="28">
        <v>892</v>
      </c>
      <c r="AG14" s="22">
        <v>874</v>
      </c>
      <c r="AH14" s="22">
        <v>18</v>
      </c>
      <c r="AI14" s="22">
        <v>15</v>
      </c>
      <c r="AJ14" s="22">
        <v>0</v>
      </c>
      <c r="AK14" s="22">
        <v>0</v>
      </c>
      <c r="AL14" s="29">
        <v>0</v>
      </c>
      <c r="AM14" s="28">
        <v>692</v>
      </c>
      <c r="AN14" s="22">
        <v>225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10137</v>
      </c>
      <c r="AU14" s="34">
        <v>15660</v>
      </c>
      <c r="AV14" s="35">
        <v>3623</v>
      </c>
      <c r="AW14" s="47">
        <v>2597</v>
      </c>
      <c r="AX14" s="37">
        <v>7603</v>
      </c>
      <c r="AY14" s="38">
        <v>3201</v>
      </c>
      <c r="AZ14" s="39">
        <v>10804</v>
      </c>
      <c r="BA14" s="33">
        <v>12734</v>
      </c>
      <c r="BB14" s="78">
        <v>18257</v>
      </c>
      <c r="BC14" s="79">
        <v>0.70372084413180302</v>
      </c>
      <c r="BD14" s="2"/>
    </row>
    <row r="15" spans="1:56" ht="19.5" customHeight="1" x14ac:dyDescent="0.15">
      <c r="A15" s="15" t="s">
        <v>58</v>
      </c>
      <c r="B15" s="16">
        <v>519</v>
      </c>
      <c r="C15" s="17">
        <v>2</v>
      </c>
      <c r="D15" s="17">
        <v>157</v>
      </c>
      <c r="E15" s="17">
        <v>280</v>
      </c>
      <c r="F15" s="18">
        <f t="shared" si="6"/>
        <v>958</v>
      </c>
      <c r="G15" s="19">
        <v>2713</v>
      </c>
      <c r="H15" s="17">
        <v>2272</v>
      </c>
      <c r="I15" s="20">
        <f t="shared" si="7"/>
        <v>4985</v>
      </c>
      <c r="J15" s="19">
        <v>0</v>
      </c>
      <c r="K15" s="17">
        <v>38</v>
      </c>
      <c r="L15" s="20">
        <f t="shared" si="8"/>
        <v>38</v>
      </c>
      <c r="M15" s="21">
        <v>2</v>
      </c>
      <c r="N15" s="22">
        <v>0</v>
      </c>
      <c r="O15" s="22">
        <v>0</v>
      </c>
      <c r="P15" s="22">
        <v>0</v>
      </c>
      <c r="Q15" s="23">
        <v>11</v>
      </c>
      <c r="R15" s="17">
        <v>32</v>
      </c>
      <c r="S15" s="18">
        <f t="shared" si="9"/>
        <v>43</v>
      </c>
      <c r="T15" s="23">
        <v>1800</v>
      </c>
      <c r="U15" s="17">
        <v>424</v>
      </c>
      <c r="V15" s="22">
        <v>0</v>
      </c>
      <c r="W15" s="20">
        <v>295</v>
      </c>
      <c r="X15" s="23">
        <v>55</v>
      </c>
      <c r="Y15" s="17">
        <v>11</v>
      </c>
      <c r="Z15" s="17">
        <v>0</v>
      </c>
      <c r="AA15" s="25">
        <v>0</v>
      </c>
      <c r="AB15" s="26">
        <f t="shared" si="10"/>
        <v>66</v>
      </c>
      <c r="AC15" s="27">
        <v>33</v>
      </c>
      <c r="AD15" s="28">
        <v>5</v>
      </c>
      <c r="AE15" s="29">
        <v>0</v>
      </c>
      <c r="AF15" s="28">
        <v>389</v>
      </c>
      <c r="AG15" s="22">
        <v>386</v>
      </c>
      <c r="AH15" s="22">
        <v>1</v>
      </c>
      <c r="AI15" s="22">
        <v>0</v>
      </c>
      <c r="AJ15" s="22">
        <v>0</v>
      </c>
      <c r="AK15" s="22">
        <v>0</v>
      </c>
      <c r="AL15" s="29">
        <v>1</v>
      </c>
      <c r="AM15" s="28">
        <v>419</v>
      </c>
      <c r="AN15" s="22">
        <v>199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6020</v>
      </c>
      <c r="AU15" s="45">
        <v>8775</v>
      </c>
      <c r="AV15" s="46">
        <v>2594</v>
      </c>
      <c r="AW15" s="47">
        <v>1005</v>
      </c>
      <c r="AX15" s="37">
        <v>3718</v>
      </c>
      <c r="AY15" s="38">
        <v>2272</v>
      </c>
      <c r="AZ15" s="39">
        <v>5990</v>
      </c>
      <c r="BA15" s="33">
        <v>7025</v>
      </c>
      <c r="BB15" s="48">
        <v>9780</v>
      </c>
      <c r="BC15" s="40">
        <v>0.62070116861435731</v>
      </c>
      <c r="BD15" s="2"/>
    </row>
    <row r="16" spans="1:56" ht="19.5" customHeight="1" x14ac:dyDescent="0.15">
      <c r="A16" s="15" t="s">
        <v>59</v>
      </c>
      <c r="B16" s="16">
        <v>1395</v>
      </c>
      <c r="C16" s="17">
        <v>4</v>
      </c>
      <c r="D16" s="17">
        <v>641</v>
      </c>
      <c r="E16" s="17">
        <v>608</v>
      </c>
      <c r="F16" s="18">
        <f t="shared" si="6"/>
        <v>2648</v>
      </c>
      <c r="G16" s="19">
        <v>7640</v>
      </c>
      <c r="H16" s="17">
        <v>3699</v>
      </c>
      <c r="I16" s="20">
        <f t="shared" si="7"/>
        <v>11339</v>
      </c>
      <c r="J16" s="19">
        <v>0</v>
      </c>
      <c r="K16" s="17">
        <v>84</v>
      </c>
      <c r="L16" s="20">
        <f t="shared" si="8"/>
        <v>84</v>
      </c>
      <c r="M16" s="21">
        <v>16</v>
      </c>
      <c r="N16" s="22">
        <v>1</v>
      </c>
      <c r="O16" s="22">
        <v>1</v>
      </c>
      <c r="P16" s="22">
        <v>6</v>
      </c>
      <c r="Q16" s="23">
        <v>21</v>
      </c>
      <c r="R16" s="17">
        <v>95</v>
      </c>
      <c r="S16" s="18">
        <f t="shared" si="9"/>
        <v>116</v>
      </c>
      <c r="T16" s="23">
        <v>4777</v>
      </c>
      <c r="U16" s="17">
        <v>1682</v>
      </c>
      <c r="V16" s="22">
        <v>919</v>
      </c>
      <c r="W16" s="20">
        <v>596</v>
      </c>
      <c r="X16" s="23">
        <v>102</v>
      </c>
      <c r="Y16" s="17">
        <v>31</v>
      </c>
      <c r="Z16" s="17">
        <v>0</v>
      </c>
      <c r="AA16" s="25">
        <v>0</v>
      </c>
      <c r="AB16" s="26">
        <f t="shared" si="10"/>
        <v>133</v>
      </c>
      <c r="AC16" s="27">
        <v>115</v>
      </c>
      <c r="AD16" s="28">
        <v>32</v>
      </c>
      <c r="AE16" s="29">
        <v>0</v>
      </c>
      <c r="AF16" s="28">
        <v>1162</v>
      </c>
      <c r="AG16" s="22">
        <v>1155</v>
      </c>
      <c r="AH16" s="22">
        <v>6</v>
      </c>
      <c r="AI16" s="22">
        <v>1</v>
      </c>
      <c r="AJ16" s="22">
        <v>0</v>
      </c>
      <c r="AK16" s="22">
        <v>0</v>
      </c>
      <c r="AL16" s="29">
        <v>0</v>
      </c>
      <c r="AM16" s="28">
        <v>1071</v>
      </c>
      <c r="AN16" s="22">
        <v>361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14105</v>
      </c>
      <c r="AU16" s="45">
        <v>21511</v>
      </c>
      <c r="AV16" s="46">
        <v>4411</v>
      </c>
      <c r="AW16" s="47">
        <v>3834</v>
      </c>
      <c r="AX16" s="37">
        <v>11474</v>
      </c>
      <c r="AY16" s="38">
        <v>3699</v>
      </c>
      <c r="AZ16" s="39">
        <v>15173</v>
      </c>
      <c r="BA16" s="33">
        <v>17939</v>
      </c>
      <c r="BB16" s="48">
        <v>25345</v>
      </c>
      <c r="BC16" s="40">
        <v>0.75621169182099779</v>
      </c>
      <c r="BD16" s="2"/>
    </row>
    <row r="17" spans="1:56" ht="19.5" customHeight="1" x14ac:dyDescent="0.15">
      <c r="A17" s="15" t="s">
        <v>60</v>
      </c>
      <c r="B17" s="16">
        <v>2041</v>
      </c>
      <c r="C17" s="17">
        <v>4</v>
      </c>
      <c r="D17" s="17">
        <v>627</v>
      </c>
      <c r="E17" s="17">
        <v>1252</v>
      </c>
      <c r="F17" s="18">
        <f t="shared" si="6"/>
        <v>3924</v>
      </c>
      <c r="G17" s="19">
        <v>6113</v>
      </c>
      <c r="H17" s="17">
        <v>6364</v>
      </c>
      <c r="I17" s="20">
        <f t="shared" si="7"/>
        <v>12477</v>
      </c>
      <c r="J17" s="19">
        <v>3</v>
      </c>
      <c r="K17" s="17">
        <v>197</v>
      </c>
      <c r="L17" s="20">
        <f t="shared" si="8"/>
        <v>200</v>
      </c>
      <c r="M17" s="21">
        <v>34</v>
      </c>
      <c r="N17" s="22">
        <v>0</v>
      </c>
      <c r="O17" s="22">
        <v>0</v>
      </c>
      <c r="P17" s="22">
        <v>15</v>
      </c>
      <c r="Q17" s="23">
        <v>37</v>
      </c>
      <c r="R17" s="17">
        <v>193</v>
      </c>
      <c r="S17" s="18">
        <f t="shared" si="9"/>
        <v>230</v>
      </c>
      <c r="T17" s="23">
        <v>7327</v>
      </c>
      <c r="U17" s="17">
        <v>2816</v>
      </c>
      <c r="V17" s="22">
        <v>1068</v>
      </c>
      <c r="W17" s="20">
        <v>748</v>
      </c>
      <c r="X17" s="23">
        <v>169</v>
      </c>
      <c r="Y17" s="17">
        <v>45</v>
      </c>
      <c r="Z17" s="17">
        <v>0</v>
      </c>
      <c r="AA17" s="25">
        <v>0</v>
      </c>
      <c r="AB17" s="26">
        <f t="shared" si="10"/>
        <v>214</v>
      </c>
      <c r="AC17" s="27">
        <v>163</v>
      </c>
      <c r="AD17" s="28">
        <v>77</v>
      </c>
      <c r="AE17" s="29">
        <v>1</v>
      </c>
      <c r="AF17" s="28">
        <v>2075</v>
      </c>
      <c r="AG17" s="22">
        <v>2009</v>
      </c>
      <c r="AH17" s="22">
        <v>66</v>
      </c>
      <c r="AI17" s="22">
        <v>34</v>
      </c>
      <c r="AJ17" s="22">
        <v>0</v>
      </c>
      <c r="AK17" s="22">
        <v>0</v>
      </c>
      <c r="AL17" s="29">
        <v>0</v>
      </c>
      <c r="AM17" s="28">
        <v>1898</v>
      </c>
      <c r="AN17" s="22">
        <v>1138</v>
      </c>
      <c r="AO17" s="22">
        <v>0</v>
      </c>
      <c r="AP17" s="22">
        <v>0</v>
      </c>
      <c r="AQ17" s="22">
        <v>4</v>
      </c>
      <c r="AR17" s="22">
        <v>0</v>
      </c>
      <c r="AS17" s="32">
        <v>0</v>
      </c>
      <c r="AT17" s="41">
        <v>16741</v>
      </c>
      <c r="AU17" s="45">
        <v>28730</v>
      </c>
      <c r="AV17" s="46">
        <v>7851</v>
      </c>
      <c r="AW17" s="47">
        <v>7500</v>
      </c>
      <c r="AX17" s="37">
        <v>13613</v>
      </c>
      <c r="AY17" s="38">
        <v>6364</v>
      </c>
      <c r="AZ17" s="39">
        <v>19977</v>
      </c>
      <c r="BA17" s="33">
        <v>24241</v>
      </c>
      <c r="BB17" s="48">
        <v>36230</v>
      </c>
      <c r="BC17" s="40">
        <v>0.68143364869600043</v>
      </c>
      <c r="BD17" s="2"/>
    </row>
    <row r="18" spans="1:56" ht="19.5" customHeight="1" x14ac:dyDescent="0.15">
      <c r="A18" s="15" t="s">
        <v>61</v>
      </c>
      <c r="B18" s="16">
        <v>1286</v>
      </c>
      <c r="C18" s="17">
        <v>39</v>
      </c>
      <c r="D18" s="17">
        <v>388</v>
      </c>
      <c r="E18" s="17">
        <v>427</v>
      </c>
      <c r="F18" s="18">
        <f t="shared" si="6"/>
        <v>2140</v>
      </c>
      <c r="G18" s="19">
        <v>5828</v>
      </c>
      <c r="H18" s="17">
        <v>3496</v>
      </c>
      <c r="I18" s="20">
        <f t="shared" si="7"/>
        <v>9324</v>
      </c>
      <c r="J18" s="19">
        <v>0</v>
      </c>
      <c r="K18" s="17">
        <v>27</v>
      </c>
      <c r="L18" s="20">
        <f t="shared" si="8"/>
        <v>27</v>
      </c>
      <c r="M18" s="21">
        <v>8</v>
      </c>
      <c r="N18" s="22">
        <v>1</v>
      </c>
      <c r="O18" s="22">
        <v>0</v>
      </c>
      <c r="P18" s="22">
        <v>4</v>
      </c>
      <c r="Q18" s="23">
        <v>13</v>
      </c>
      <c r="R18" s="17">
        <v>41</v>
      </c>
      <c r="S18" s="18">
        <f t="shared" si="9"/>
        <v>54</v>
      </c>
      <c r="T18" s="23">
        <v>3776</v>
      </c>
      <c r="U18" s="17">
        <v>540</v>
      </c>
      <c r="V18" s="22">
        <v>0</v>
      </c>
      <c r="W18" s="20">
        <v>520</v>
      </c>
      <c r="X18" s="23">
        <v>107</v>
      </c>
      <c r="Y18" s="17">
        <v>19</v>
      </c>
      <c r="Z18" s="17">
        <v>0</v>
      </c>
      <c r="AA18" s="25">
        <v>0</v>
      </c>
      <c r="AB18" s="26">
        <f t="shared" si="10"/>
        <v>126</v>
      </c>
      <c r="AC18" s="27">
        <v>1</v>
      </c>
      <c r="AD18" s="28">
        <v>5</v>
      </c>
      <c r="AE18" s="29">
        <v>0</v>
      </c>
      <c r="AF18" s="28">
        <v>1065</v>
      </c>
      <c r="AG18" s="22">
        <v>1060</v>
      </c>
      <c r="AH18" s="22">
        <v>4</v>
      </c>
      <c r="AI18" s="22">
        <v>2</v>
      </c>
      <c r="AJ18" s="22">
        <v>1</v>
      </c>
      <c r="AK18" s="22">
        <v>0</v>
      </c>
      <c r="AL18" s="29">
        <v>0</v>
      </c>
      <c r="AM18" s="28">
        <v>752</v>
      </c>
      <c r="AN18" s="22">
        <v>389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11534</v>
      </c>
      <c r="AU18" s="45">
        <v>17313</v>
      </c>
      <c r="AV18" s="46">
        <v>3997</v>
      </c>
      <c r="AW18" s="47">
        <v>3976</v>
      </c>
      <c r="AX18" s="37">
        <v>9804</v>
      </c>
      <c r="AY18" s="38">
        <v>3496</v>
      </c>
      <c r="AZ18" s="39">
        <v>13300</v>
      </c>
      <c r="BA18" s="33">
        <v>15510</v>
      </c>
      <c r="BB18" s="48">
        <v>21289</v>
      </c>
      <c r="BC18" s="40">
        <v>0.7371428571428571</v>
      </c>
      <c r="BD18" s="2"/>
    </row>
    <row r="19" spans="1:56" ht="19.5" customHeight="1" x14ac:dyDescent="0.15">
      <c r="A19" s="15" t="s">
        <v>62</v>
      </c>
      <c r="B19" s="16">
        <v>1115</v>
      </c>
      <c r="C19" s="17">
        <v>4</v>
      </c>
      <c r="D19" s="17">
        <v>304</v>
      </c>
      <c r="E19" s="17">
        <v>370</v>
      </c>
      <c r="F19" s="18">
        <f t="shared" si="6"/>
        <v>1793</v>
      </c>
      <c r="G19" s="19">
        <v>3854</v>
      </c>
      <c r="H19" s="17">
        <v>3502</v>
      </c>
      <c r="I19" s="20">
        <f t="shared" si="7"/>
        <v>7356</v>
      </c>
      <c r="J19" s="19">
        <v>0</v>
      </c>
      <c r="K19" s="17">
        <v>65</v>
      </c>
      <c r="L19" s="20">
        <f t="shared" si="8"/>
        <v>65</v>
      </c>
      <c r="M19" s="21">
        <v>11</v>
      </c>
      <c r="N19" s="22">
        <v>0</v>
      </c>
      <c r="O19" s="22">
        <v>0</v>
      </c>
      <c r="P19" s="22">
        <v>3</v>
      </c>
      <c r="Q19" s="23">
        <v>10</v>
      </c>
      <c r="R19" s="17">
        <v>64</v>
      </c>
      <c r="S19" s="18">
        <f t="shared" si="9"/>
        <v>74</v>
      </c>
      <c r="T19" s="23">
        <v>3317</v>
      </c>
      <c r="U19" s="17">
        <v>622</v>
      </c>
      <c r="V19" s="22">
        <v>0</v>
      </c>
      <c r="W19" s="20">
        <v>483</v>
      </c>
      <c r="X19" s="23">
        <v>106</v>
      </c>
      <c r="Y19" s="17">
        <v>31</v>
      </c>
      <c r="Z19" s="17">
        <v>0</v>
      </c>
      <c r="AA19" s="25">
        <v>0</v>
      </c>
      <c r="AB19" s="26">
        <f t="shared" si="10"/>
        <v>137</v>
      </c>
      <c r="AC19" s="27">
        <v>1</v>
      </c>
      <c r="AD19" s="28">
        <v>2</v>
      </c>
      <c r="AE19" s="29">
        <v>1</v>
      </c>
      <c r="AF19" s="28">
        <v>823</v>
      </c>
      <c r="AG19" s="22">
        <v>822</v>
      </c>
      <c r="AH19" s="22">
        <v>1</v>
      </c>
      <c r="AI19" s="22">
        <v>0</v>
      </c>
      <c r="AJ19" s="22">
        <v>0</v>
      </c>
      <c r="AK19" s="22">
        <v>0</v>
      </c>
      <c r="AL19" s="29">
        <v>0</v>
      </c>
      <c r="AM19" s="28">
        <v>397</v>
      </c>
      <c r="AN19" s="22">
        <v>212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9262</v>
      </c>
      <c r="AU19" s="45">
        <v>14014</v>
      </c>
      <c r="AV19" s="46">
        <v>3952</v>
      </c>
      <c r="AW19" s="47">
        <v>2328</v>
      </c>
      <c r="AX19" s="37">
        <v>6182</v>
      </c>
      <c r="AY19" s="38">
        <v>3502</v>
      </c>
      <c r="AZ19" s="39">
        <v>9684</v>
      </c>
      <c r="BA19" s="33">
        <v>11590</v>
      </c>
      <c r="BB19" s="48">
        <v>16342</v>
      </c>
      <c r="BC19" s="40">
        <v>0.63837257331681119</v>
      </c>
      <c r="BD19" s="2"/>
    </row>
    <row r="20" spans="1:56" ht="19.5" customHeight="1" x14ac:dyDescent="0.15">
      <c r="A20" s="15" t="s">
        <v>63</v>
      </c>
      <c r="B20" s="16">
        <v>350</v>
      </c>
      <c r="C20" s="17">
        <v>2</v>
      </c>
      <c r="D20" s="17">
        <v>99</v>
      </c>
      <c r="E20" s="17">
        <v>175</v>
      </c>
      <c r="F20" s="18">
        <f t="shared" si="6"/>
        <v>626</v>
      </c>
      <c r="G20" s="19">
        <v>1460</v>
      </c>
      <c r="H20" s="17">
        <v>1680</v>
      </c>
      <c r="I20" s="20">
        <f t="shared" si="7"/>
        <v>3140</v>
      </c>
      <c r="J20" s="19">
        <v>0</v>
      </c>
      <c r="K20" s="17">
        <v>17</v>
      </c>
      <c r="L20" s="20">
        <f t="shared" si="8"/>
        <v>17</v>
      </c>
      <c r="M20" s="21">
        <v>5</v>
      </c>
      <c r="N20" s="22">
        <v>0</v>
      </c>
      <c r="O20" s="22">
        <v>0</v>
      </c>
      <c r="P20" s="22">
        <v>2</v>
      </c>
      <c r="Q20" s="23">
        <v>1</v>
      </c>
      <c r="R20" s="17">
        <v>14</v>
      </c>
      <c r="S20" s="18">
        <f t="shared" si="9"/>
        <v>15</v>
      </c>
      <c r="T20" s="23">
        <v>967</v>
      </c>
      <c r="U20" s="17">
        <v>269</v>
      </c>
      <c r="V20" s="22">
        <v>0</v>
      </c>
      <c r="W20" s="20">
        <v>155</v>
      </c>
      <c r="X20" s="23">
        <v>41</v>
      </c>
      <c r="Y20" s="17">
        <v>19</v>
      </c>
      <c r="Z20" s="17">
        <v>0</v>
      </c>
      <c r="AA20" s="25">
        <v>0</v>
      </c>
      <c r="AB20" s="26">
        <f t="shared" si="10"/>
        <v>60</v>
      </c>
      <c r="AC20" s="27">
        <v>7</v>
      </c>
      <c r="AD20" s="28">
        <v>0</v>
      </c>
      <c r="AE20" s="29">
        <v>0</v>
      </c>
      <c r="AF20" s="28">
        <v>288</v>
      </c>
      <c r="AG20" s="22">
        <v>288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1161</v>
      </c>
      <c r="AN20" s="22">
        <v>422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3816</v>
      </c>
      <c r="AU20" s="45">
        <v>6314</v>
      </c>
      <c r="AV20" s="46">
        <v>1879</v>
      </c>
      <c r="AW20" s="47">
        <v>562</v>
      </c>
      <c r="AX20" s="37">
        <v>2022</v>
      </c>
      <c r="AY20" s="38">
        <v>1680</v>
      </c>
      <c r="AZ20" s="39">
        <v>3702</v>
      </c>
      <c r="BA20" s="33">
        <v>4378</v>
      </c>
      <c r="BB20" s="48">
        <v>6876</v>
      </c>
      <c r="BC20" s="40">
        <v>0.54619124797406804</v>
      </c>
      <c r="BD20" s="2"/>
    </row>
    <row r="21" spans="1:56" ht="19.5" customHeight="1" x14ac:dyDescent="0.15">
      <c r="A21" s="15" t="s">
        <v>64</v>
      </c>
      <c r="B21" s="16">
        <v>1637</v>
      </c>
      <c r="C21" s="17">
        <v>16</v>
      </c>
      <c r="D21" s="17">
        <v>437</v>
      </c>
      <c r="E21" s="17">
        <v>682</v>
      </c>
      <c r="F21" s="18">
        <f t="shared" si="6"/>
        <v>2772</v>
      </c>
      <c r="G21" s="19">
        <v>5792</v>
      </c>
      <c r="H21" s="17">
        <v>5270</v>
      </c>
      <c r="I21" s="20">
        <f t="shared" si="7"/>
        <v>11062</v>
      </c>
      <c r="J21" s="19">
        <v>0</v>
      </c>
      <c r="K21" s="17">
        <v>142</v>
      </c>
      <c r="L21" s="20">
        <f t="shared" si="8"/>
        <v>142</v>
      </c>
      <c r="M21" s="21">
        <v>26</v>
      </c>
      <c r="N21" s="22">
        <v>0</v>
      </c>
      <c r="O21" s="22">
        <v>0</v>
      </c>
      <c r="P21" s="22">
        <v>8</v>
      </c>
      <c r="Q21" s="23">
        <v>29</v>
      </c>
      <c r="R21" s="17">
        <v>123</v>
      </c>
      <c r="S21" s="18">
        <f t="shared" si="9"/>
        <v>152</v>
      </c>
      <c r="T21" s="23">
        <v>5159</v>
      </c>
      <c r="U21" s="17">
        <v>2008</v>
      </c>
      <c r="V21" s="22">
        <v>784</v>
      </c>
      <c r="W21" s="20">
        <v>515</v>
      </c>
      <c r="X21" s="23">
        <v>172</v>
      </c>
      <c r="Y21" s="17">
        <v>38</v>
      </c>
      <c r="Z21" s="17">
        <v>0</v>
      </c>
      <c r="AA21" s="25">
        <v>0</v>
      </c>
      <c r="AB21" s="26">
        <f t="shared" si="10"/>
        <v>210</v>
      </c>
      <c r="AC21" s="27">
        <v>767</v>
      </c>
      <c r="AD21" s="28">
        <v>47</v>
      </c>
      <c r="AE21" s="29">
        <v>1</v>
      </c>
      <c r="AF21" s="28">
        <v>1498</v>
      </c>
      <c r="AG21" s="22">
        <v>1466</v>
      </c>
      <c r="AH21" s="22">
        <v>31</v>
      </c>
      <c r="AI21" s="22">
        <v>13</v>
      </c>
      <c r="AJ21" s="22">
        <v>1</v>
      </c>
      <c r="AK21" s="22">
        <v>0</v>
      </c>
      <c r="AL21" s="29">
        <v>0</v>
      </c>
      <c r="AM21" s="28">
        <v>1947</v>
      </c>
      <c r="AN21" s="22">
        <v>717</v>
      </c>
      <c r="AO21" s="22">
        <v>0</v>
      </c>
      <c r="AP21" s="22">
        <v>0</v>
      </c>
      <c r="AQ21" s="22">
        <v>7</v>
      </c>
      <c r="AR21" s="22">
        <v>0</v>
      </c>
      <c r="AS21" s="32">
        <v>0</v>
      </c>
      <c r="AT21" s="41">
        <v>14078</v>
      </c>
      <c r="AU21" s="45">
        <v>23866</v>
      </c>
      <c r="AV21" s="46">
        <v>6136</v>
      </c>
      <c r="AW21" s="47">
        <v>5444</v>
      </c>
      <c r="AX21" s="37">
        <v>11236</v>
      </c>
      <c r="AY21" s="38">
        <v>5270</v>
      </c>
      <c r="AZ21" s="39">
        <v>16506</v>
      </c>
      <c r="BA21" s="33">
        <v>19522</v>
      </c>
      <c r="BB21" s="48">
        <v>29310</v>
      </c>
      <c r="BC21" s="40">
        <v>0.68072216163819221</v>
      </c>
      <c r="BD21" s="2"/>
    </row>
    <row r="22" spans="1:56" ht="19.5" customHeight="1" thickBot="1" x14ac:dyDescent="0.2">
      <c r="A22" s="80" t="s">
        <v>65</v>
      </c>
      <c r="B22" s="42">
        <v>424</v>
      </c>
      <c r="C22" s="43">
        <v>1</v>
      </c>
      <c r="D22" s="43">
        <v>98</v>
      </c>
      <c r="E22" s="43">
        <v>221</v>
      </c>
      <c r="F22" s="81">
        <f t="shared" si="6"/>
        <v>744</v>
      </c>
      <c r="G22" s="82">
        <v>1529</v>
      </c>
      <c r="H22" s="43">
        <v>2592</v>
      </c>
      <c r="I22" s="83">
        <f t="shared" si="7"/>
        <v>4121</v>
      </c>
      <c r="J22" s="82">
        <v>0</v>
      </c>
      <c r="K22" s="43">
        <v>37</v>
      </c>
      <c r="L22" s="83">
        <f t="shared" si="8"/>
        <v>37</v>
      </c>
      <c r="M22" s="84">
        <v>6</v>
      </c>
      <c r="N22" s="85">
        <v>0</v>
      </c>
      <c r="O22" s="85">
        <v>0</v>
      </c>
      <c r="P22" s="85">
        <v>3</v>
      </c>
      <c r="Q22" s="86">
        <v>5</v>
      </c>
      <c r="R22" s="43">
        <v>28</v>
      </c>
      <c r="S22" s="81">
        <f t="shared" si="9"/>
        <v>33</v>
      </c>
      <c r="T22" s="86">
        <v>1406</v>
      </c>
      <c r="U22" s="43">
        <v>432</v>
      </c>
      <c r="V22" s="85">
        <v>0</v>
      </c>
      <c r="W22" s="83">
        <v>202</v>
      </c>
      <c r="X22" s="86">
        <v>65</v>
      </c>
      <c r="Y22" s="43">
        <v>13</v>
      </c>
      <c r="Z22" s="43">
        <v>0</v>
      </c>
      <c r="AA22" s="87">
        <v>0</v>
      </c>
      <c r="AB22" s="44">
        <f t="shared" si="10"/>
        <v>78</v>
      </c>
      <c r="AC22" s="88">
        <v>47</v>
      </c>
      <c r="AD22" s="89">
        <v>34</v>
      </c>
      <c r="AE22" s="90">
        <v>1</v>
      </c>
      <c r="AF22" s="89">
        <v>277</v>
      </c>
      <c r="AG22" s="85">
        <v>252</v>
      </c>
      <c r="AH22" s="85">
        <v>23</v>
      </c>
      <c r="AI22" s="85">
        <v>12</v>
      </c>
      <c r="AJ22" s="85">
        <v>0</v>
      </c>
      <c r="AK22" s="85">
        <v>0</v>
      </c>
      <c r="AL22" s="90">
        <v>2</v>
      </c>
      <c r="AM22" s="89">
        <v>209</v>
      </c>
      <c r="AN22" s="85">
        <v>91</v>
      </c>
      <c r="AO22" s="85">
        <v>0</v>
      </c>
      <c r="AP22" s="85">
        <v>0</v>
      </c>
      <c r="AQ22" s="85">
        <v>1</v>
      </c>
      <c r="AR22" s="85">
        <v>0</v>
      </c>
      <c r="AS22" s="91">
        <v>0</v>
      </c>
      <c r="AT22" s="46">
        <v>4935</v>
      </c>
      <c r="AU22" s="92">
        <v>7021</v>
      </c>
      <c r="AV22" s="93">
        <v>2857</v>
      </c>
      <c r="AW22" s="47">
        <v>1120</v>
      </c>
      <c r="AX22" s="49">
        <v>2649</v>
      </c>
      <c r="AY22" s="50">
        <v>2592</v>
      </c>
      <c r="AZ22" s="51">
        <v>5241</v>
      </c>
      <c r="BA22" s="52">
        <v>6055</v>
      </c>
      <c r="BB22" s="53">
        <v>8141</v>
      </c>
      <c r="BC22" s="54">
        <v>0.50543789353176871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9835</v>
      </c>
      <c r="C23" s="57">
        <f t="shared" ref="C23:AS23" si="11">SUM(C14:C22)</f>
        <v>79</v>
      </c>
      <c r="D23" s="57">
        <f t="shared" si="11"/>
        <v>3137</v>
      </c>
      <c r="E23" s="57">
        <f t="shared" si="11"/>
        <v>4377</v>
      </c>
      <c r="F23" s="58">
        <f t="shared" si="11"/>
        <v>17428</v>
      </c>
      <c r="G23" s="59">
        <f t="shared" si="11"/>
        <v>39935</v>
      </c>
      <c r="H23" s="57">
        <f t="shared" si="11"/>
        <v>32076</v>
      </c>
      <c r="I23" s="60">
        <f t="shared" si="11"/>
        <v>72011</v>
      </c>
      <c r="J23" s="59">
        <f t="shared" si="11"/>
        <v>3</v>
      </c>
      <c r="K23" s="57">
        <f t="shared" si="11"/>
        <v>648</v>
      </c>
      <c r="L23" s="60">
        <f t="shared" si="11"/>
        <v>651</v>
      </c>
      <c r="M23" s="62">
        <f t="shared" si="11"/>
        <v>120</v>
      </c>
      <c r="N23" s="63">
        <f t="shared" si="11"/>
        <v>3</v>
      </c>
      <c r="O23" s="63">
        <f t="shared" si="11"/>
        <v>2</v>
      </c>
      <c r="P23" s="63">
        <f t="shared" si="11"/>
        <v>44</v>
      </c>
      <c r="Q23" s="64">
        <f t="shared" si="11"/>
        <v>142</v>
      </c>
      <c r="R23" s="57">
        <f t="shared" si="11"/>
        <v>637</v>
      </c>
      <c r="S23" s="58">
        <f t="shared" si="11"/>
        <v>779</v>
      </c>
      <c r="T23" s="64">
        <f t="shared" si="11"/>
        <v>32105</v>
      </c>
      <c r="U23" s="57">
        <f t="shared" si="11"/>
        <v>9900</v>
      </c>
      <c r="V23" s="63">
        <f t="shared" si="11"/>
        <v>3176</v>
      </c>
      <c r="W23" s="60">
        <f t="shared" si="11"/>
        <v>4018</v>
      </c>
      <c r="X23" s="64">
        <f t="shared" si="11"/>
        <v>923</v>
      </c>
      <c r="Y23" s="57">
        <f t="shared" si="11"/>
        <v>241</v>
      </c>
      <c r="Z23" s="57">
        <f t="shared" si="11"/>
        <v>0</v>
      </c>
      <c r="AA23" s="65">
        <f t="shared" si="11"/>
        <v>0</v>
      </c>
      <c r="AB23" s="66">
        <f t="shared" si="11"/>
        <v>1164</v>
      </c>
      <c r="AC23" s="67">
        <f t="shared" si="11"/>
        <v>1262</v>
      </c>
      <c r="AD23" s="68">
        <f t="shared" si="11"/>
        <v>235</v>
      </c>
      <c r="AE23" s="69">
        <f t="shared" si="11"/>
        <v>4</v>
      </c>
      <c r="AF23" s="68">
        <f t="shared" si="11"/>
        <v>8469</v>
      </c>
      <c r="AG23" s="63">
        <f t="shared" si="11"/>
        <v>8312</v>
      </c>
      <c r="AH23" s="63">
        <f t="shared" si="11"/>
        <v>150</v>
      </c>
      <c r="AI23" s="63">
        <f t="shared" si="11"/>
        <v>77</v>
      </c>
      <c r="AJ23" s="63">
        <f t="shared" si="11"/>
        <v>2</v>
      </c>
      <c r="AK23" s="63">
        <f t="shared" si="11"/>
        <v>0</v>
      </c>
      <c r="AL23" s="69">
        <f t="shared" si="11"/>
        <v>3</v>
      </c>
      <c r="AM23" s="68">
        <f t="shared" si="11"/>
        <v>8546</v>
      </c>
      <c r="AN23" s="63">
        <f t="shared" si="11"/>
        <v>3754</v>
      </c>
      <c r="AO23" s="63">
        <f t="shared" si="11"/>
        <v>0</v>
      </c>
      <c r="AP23" s="63">
        <f t="shared" si="11"/>
        <v>0</v>
      </c>
      <c r="AQ23" s="63">
        <f t="shared" si="11"/>
        <v>12</v>
      </c>
      <c r="AR23" s="63">
        <f t="shared" si="11"/>
        <v>0</v>
      </c>
      <c r="AS23" s="70">
        <f t="shared" si="11"/>
        <v>0</v>
      </c>
      <c r="AT23" s="61">
        <v>90628</v>
      </c>
      <c r="AU23" s="71">
        <v>143204</v>
      </c>
      <c r="AV23" s="61">
        <v>37300</v>
      </c>
      <c r="AW23" s="72">
        <v>28366</v>
      </c>
      <c r="AX23" s="73">
        <v>68301</v>
      </c>
      <c r="AY23" s="74">
        <v>32076</v>
      </c>
      <c r="AZ23" s="75">
        <v>100377</v>
      </c>
      <c r="BA23" s="61">
        <v>118994</v>
      </c>
      <c r="BB23" s="71">
        <v>171570</v>
      </c>
      <c r="BC23" s="76">
        <v>0.68044472339280915</v>
      </c>
      <c r="BD23" s="2"/>
    </row>
    <row r="24" spans="1:56" ht="19.5" customHeight="1" thickTop="1" x14ac:dyDescent="0.15">
      <c r="A24" s="15" t="s">
        <v>66</v>
      </c>
      <c r="B24" s="16">
        <v>1434</v>
      </c>
      <c r="C24" s="17">
        <v>0</v>
      </c>
      <c r="D24" s="17">
        <v>408</v>
      </c>
      <c r="E24" s="17">
        <v>682</v>
      </c>
      <c r="F24" s="18">
        <f t="shared" ref="F24:F46" si="12">SUM(B24:E24)</f>
        <v>2524</v>
      </c>
      <c r="G24" s="19">
        <v>4725</v>
      </c>
      <c r="H24" s="17">
        <v>5529</v>
      </c>
      <c r="I24" s="20">
        <f t="shared" ref="I24:I46" si="13">SUM(G24:H24)</f>
        <v>10254</v>
      </c>
      <c r="J24" s="19">
        <v>0</v>
      </c>
      <c r="K24" s="17">
        <v>108</v>
      </c>
      <c r="L24" s="20">
        <f t="shared" ref="L24:L46" si="14">SUM(J24:K24)</f>
        <v>108</v>
      </c>
      <c r="M24" s="21">
        <v>22</v>
      </c>
      <c r="N24" s="22">
        <v>2</v>
      </c>
      <c r="O24" s="22">
        <v>0</v>
      </c>
      <c r="P24" s="22">
        <v>2</v>
      </c>
      <c r="Q24" s="23">
        <v>29</v>
      </c>
      <c r="R24" s="17">
        <v>142</v>
      </c>
      <c r="S24" s="18">
        <f t="shared" ref="S24:S46" si="15">SUM(Q24:R24)</f>
        <v>171</v>
      </c>
      <c r="T24" s="23">
        <v>5389</v>
      </c>
      <c r="U24" s="17">
        <v>1620</v>
      </c>
      <c r="V24" s="22">
        <v>0</v>
      </c>
      <c r="W24" s="20">
        <v>660</v>
      </c>
      <c r="X24" s="23">
        <v>143</v>
      </c>
      <c r="Y24" s="17">
        <v>33</v>
      </c>
      <c r="Z24" s="17">
        <v>0</v>
      </c>
      <c r="AA24" s="25">
        <v>0</v>
      </c>
      <c r="AB24" s="26">
        <f t="shared" ref="AB24:AB46" si="16">SUM(X24:AA24)</f>
        <v>176</v>
      </c>
      <c r="AC24" s="27">
        <v>1069</v>
      </c>
      <c r="AD24" s="28">
        <v>17</v>
      </c>
      <c r="AE24" s="29">
        <v>2</v>
      </c>
      <c r="AF24" s="28">
        <v>1292</v>
      </c>
      <c r="AG24" s="22">
        <v>1282</v>
      </c>
      <c r="AH24" s="22">
        <v>10</v>
      </c>
      <c r="AI24" s="22">
        <v>2</v>
      </c>
      <c r="AJ24" s="22">
        <v>0</v>
      </c>
      <c r="AK24" s="22">
        <v>0</v>
      </c>
      <c r="AL24" s="29">
        <v>0</v>
      </c>
      <c r="AM24" s="28">
        <v>1475</v>
      </c>
      <c r="AN24" s="22">
        <v>791</v>
      </c>
      <c r="AO24" s="22">
        <v>0</v>
      </c>
      <c r="AP24" s="22">
        <v>0</v>
      </c>
      <c r="AQ24" s="22">
        <v>20</v>
      </c>
      <c r="AR24" s="22">
        <v>2</v>
      </c>
      <c r="AS24" s="32">
        <v>0</v>
      </c>
      <c r="AT24" s="33">
        <v>12986</v>
      </c>
      <c r="AU24" s="34">
        <v>22599</v>
      </c>
      <c r="AV24" s="35">
        <v>6341</v>
      </c>
      <c r="AW24" s="47">
        <v>4561</v>
      </c>
      <c r="AX24" s="37">
        <v>9286</v>
      </c>
      <c r="AY24" s="38">
        <v>5529</v>
      </c>
      <c r="AZ24" s="39">
        <v>14815</v>
      </c>
      <c r="BA24" s="33">
        <v>17547</v>
      </c>
      <c r="BB24" s="78">
        <v>27160</v>
      </c>
      <c r="BC24" s="79">
        <v>0.62679716503543703</v>
      </c>
      <c r="BD24" s="2"/>
    </row>
    <row r="25" spans="1:56" ht="19.5" customHeight="1" x14ac:dyDescent="0.15">
      <c r="A25" s="15" t="s">
        <v>67</v>
      </c>
      <c r="B25" s="16">
        <v>1452</v>
      </c>
      <c r="C25" s="17">
        <v>2</v>
      </c>
      <c r="D25" s="17">
        <v>451</v>
      </c>
      <c r="E25" s="17">
        <v>897</v>
      </c>
      <c r="F25" s="18">
        <f t="shared" si="12"/>
        <v>2802</v>
      </c>
      <c r="G25" s="19">
        <v>3564</v>
      </c>
      <c r="H25" s="17">
        <v>5720</v>
      </c>
      <c r="I25" s="20">
        <f t="shared" si="13"/>
        <v>9284</v>
      </c>
      <c r="J25" s="19">
        <v>5</v>
      </c>
      <c r="K25" s="17">
        <v>191</v>
      </c>
      <c r="L25" s="20">
        <f t="shared" si="14"/>
        <v>196</v>
      </c>
      <c r="M25" s="21">
        <v>22</v>
      </c>
      <c r="N25" s="22">
        <v>1</v>
      </c>
      <c r="O25" s="22">
        <v>1</v>
      </c>
      <c r="P25" s="22">
        <v>2</v>
      </c>
      <c r="Q25" s="23">
        <v>35</v>
      </c>
      <c r="R25" s="17">
        <v>235</v>
      </c>
      <c r="S25" s="18">
        <f t="shared" si="15"/>
        <v>270</v>
      </c>
      <c r="T25" s="23">
        <v>5495</v>
      </c>
      <c r="U25" s="17">
        <v>2477</v>
      </c>
      <c r="V25" s="22">
        <v>411</v>
      </c>
      <c r="W25" s="20">
        <v>603</v>
      </c>
      <c r="X25" s="23">
        <v>173</v>
      </c>
      <c r="Y25" s="17">
        <v>47</v>
      </c>
      <c r="Z25" s="17">
        <v>0</v>
      </c>
      <c r="AA25" s="25">
        <v>0</v>
      </c>
      <c r="AB25" s="26">
        <f t="shared" si="16"/>
        <v>220</v>
      </c>
      <c r="AC25" s="27">
        <v>229</v>
      </c>
      <c r="AD25" s="28">
        <v>8</v>
      </c>
      <c r="AE25" s="29">
        <v>1</v>
      </c>
      <c r="AF25" s="28">
        <v>1162</v>
      </c>
      <c r="AG25" s="22">
        <v>1160</v>
      </c>
      <c r="AH25" s="22">
        <v>0</v>
      </c>
      <c r="AI25" s="22">
        <v>0</v>
      </c>
      <c r="AJ25" s="22">
        <v>0</v>
      </c>
      <c r="AK25" s="22">
        <v>0</v>
      </c>
      <c r="AL25" s="29">
        <v>2</v>
      </c>
      <c r="AM25" s="28">
        <v>256</v>
      </c>
      <c r="AN25" s="22">
        <v>126</v>
      </c>
      <c r="AO25" s="22">
        <v>0</v>
      </c>
      <c r="AP25" s="22">
        <v>0</v>
      </c>
      <c r="AQ25" s="22">
        <v>177</v>
      </c>
      <c r="AR25" s="22">
        <v>4</v>
      </c>
      <c r="AS25" s="32">
        <v>0</v>
      </c>
      <c r="AT25" s="41">
        <v>12383</v>
      </c>
      <c r="AU25" s="45">
        <v>20205</v>
      </c>
      <c r="AV25" s="46">
        <v>6832</v>
      </c>
      <c r="AW25" s="47">
        <v>2546</v>
      </c>
      <c r="AX25" s="37">
        <v>6110</v>
      </c>
      <c r="AY25" s="38">
        <v>5720</v>
      </c>
      <c r="AZ25" s="39">
        <v>11830</v>
      </c>
      <c r="BA25" s="33">
        <v>14929</v>
      </c>
      <c r="BB25" s="48">
        <v>22751</v>
      </c>
      <c r="BC25" s="40">
        <v>0.51648351648351654</v>
      </c>
      <c r="BD25" s="2"/>
    </row>
    <row r="26" spans="1:56" ht="19.5" customHeight="1" x14ac:dyDescent="0.15">
      <c r="A26" s="15" t="s">
        <v>68</v>
      </c>
      <c r="B26" s="16">
        <v>1507</v>
      </c>
      <c r="C26" s="17">
        <v>14</v>
      </c>
      <c r="D26" s="17">
        <v>463</v>
      </c>
      <c r="E26" s="17">
        <v>679</v>
      </c>
      <c r="F26" s="18">
        <f t="shared" si="12"/>
        <v>2663</v>
      </c>
      <c r="G26" s="19">
        <v>4813</v>
      </c>
      <c r="H26" s="17">
        <v>5170</v>
      </c>
      <c r="I26" s="20">
        <f t="shared" si="13"/>
        <v>9983</v>
      </c>
      <c r="J26" s="19">
        <v>1</v>
      </c>
      <c r="K26" s="17">
        <v>113</v>
      </c>
      <c r="L26" s="20">
        <f t="shared" si="14"/>
        <v>114</v>
      </c>
      <c r="M26" s="21">
        <v>19</v>
      </c>
      <c r="N26" s="22">
        <v>1</v>
      </c>
      <c r="O26" s="22">
        <v>0</v>
      </c>
      <c r="P26" s="22">
        <v>5</v>
      </c>
      <c r="Q26" s="23">
        <v>29</v>
      </c>
      <c r="R26" s="17">
        <v>96</v>
      </c>
      <c r="S26" s="18">
        <f t="shared" si="15"/>
        <v>125</v>
      </c>
      <c r="T26" s="23">
        <v>4456</v>
      </c>
      <c r="U26" s="17">
        <v>1542</v>
      </c>
      <c r="V26" s="22">
        <v>219</v>
      </c>
      <c r="W26" s="20">
        <v>540</v>
      </c>
      <c r="X26" s="23">
        <v>133</v>
      </c>
      <c r="Y26" s="17">
        <v>31</v>
      </c>
      <c r="Z26" s="17">
        <v>0</v>
      </c>
      <c r="AA26" s="25">
        <v>0</v>
      </c>
      <c r="AB26" s="26">
        <f t="shared" si="16"/>
        <v>164</v>
      </c>
      <c r="AC26" s="27">
        <v>232</v>
      </c>
      <c r="AD26" s="28">
        <v>21</v>
      </c>
      <c r="AE26" s="29">
        <v>6</v>
      </c>
      <c r="AF26" s="28">
        <v>1104</v>
      </c>
      <c r="AG26" s="22">
        <v>1090</v>
      </c>
      <c r="AH26" s="22">
        <v>14</v>
      </c>
      <c r="AI26" s="22">
        <v>2</v>
      </c>
      <c r="AJ26" s="22">
        <v>0</v>
      </c>
      <c r="AK26" s="22">
        <v>0</v>
      </c>
      <c r="AL26" s="29">
        <v>0</v>
      </c>
      <c r="AM26" s="28">
        <v>450</v>
      </c>
      <c r="AN26" s="22">
        <v>274</v>
      </c>
      <c r="AO26" s="22">
        <v>0</v>
      </c>
      <c r="AP26" s="22">
        <v>0</v>
      </c>
      <c r="AQ26" s="22">
        <v>7</v>
      </c>
      <c r="AR26" s="22">
        <v>0</v>
      </c>
      <c r="AS26" s="32">
        <v>0</v>
      </c>
      <c r="AT26" s="41">
        <v>12844</v>
      </c>
      <c r="AU26" s="45">
        <v>19409</v>
      </c>
      <c r="AV26" s="46">
        <v>5995</v>
      </c>
      <c r="AW26" s="47">
        <v>4134</v>
      </c>
      <c r="AX26" s="37">
        <v>8947</v>
      </c>
      <c r="AY26" s="38">
        <v>5170</v>
      </c>
      <c r="AZ26" s="39">
        <v>14117</v>
      </c>
      <c r="BA26" s="33">
        <v>16978</v>
      </c>
      <c r="BB26" s="48">
        <v>23543</v>
      </c>
      <c r="BC26" s="40">
        <v>0.6337748813487285</v>
      </c>
      <c r="BD26" s="2"/>
    </row>
    <row r="27" spans="1:56" ht="19.5" customHeight="1" x14ac:dyDescent="0.15">
      <c r="A27" s="15" t="s">
        <v>69</v>
      </c>
      <c r="B27" s="16">
        <v>734</v>
      </c>
      <c r="C27" s="17">
        <v>4</v>
      </c>
      <c r="D27" s="17">
        <v>147</v>
      </c>
      <c r="E27" s="17">
        <v>242</v>
      </c>
      <c r="F27" s="18">
        <f t="shared" si="12"/>
        <v>1127</v>
      </c>
      <c r="G27" s="19">
        <v>3238</v>
      </c>
      <c r="H27" s="17">
        <v>3570</v>
      </c>
      <c r="I27" s="20">
        <f t="shared" si="13"/>
        <v>6808</v>
      </c>
      <c r="J27" s="19">
        <v>5</v>
      </c>
      <c r="K27" s="17">
        <v>130</v>
      </c>
      <c r="L27" s="20">
        <f t="shared" si="14"/>
        <v>135</v>
      </c>
      <c r="M27" s="21">
        <v>5</v>
      </c>
      <c r="N27" s="22">
        <v>0</v>
      </c>
      <c r="O27" s="22">
        <v>0</v>
      </c>
      <c r="P27" s="22">
        <v>1</v>
      </c>
      <c r="Q27" s="23">
        <v>13</v>
      </c>
      <c r="R27" s="17">
        <v>68</v>
      </c>
      <c r="S27" s="18">
        <f t="shared" si="15"/>
        <v>81</v>
      </c>
      <c r="T27" s="23">
        <v>2364</v>
      </c>
      <c r="U27" s="17">
        <v>1157</v>
      </c>
      <c r="V27" s="22">
        <v>0</v>
      </c>
      <c r="W27" s="20">
        <v>229</v>
      </c>
      <c r="X27" s="23">
        <v>74</v>
      </c>
      <c r="Y27" s="17">
        <v>23</v>
      </c>
      <c r="Z27" s="17">
        <v>0</v>
      </c>
      <c r="AA27" s="25">
        <v>0</v>
      </c>
      <c r="AB27" s="26">
        <f t="shared" si="16"/>
        <v>97</v>
      </c>
      <c r="AC27" s="27">
        <v>341</v>
      </c>
      <c r="AD27" s="28">
        <v>5</v>
      </c>
      <c r="AE27" s="29">
        <v>0</v>
      </c>
      <c r="AF27" s="28">
        <v>575</v>
      </c>
      <c r="AG27" s="22">
        <v>574</v>
      </c>
      <c r="AH27" s="22">
        <v>1</v>
      </c>
      <c r="AI27" s="22">
        <v>0</v>
      </c>
      <c r="AJ27" s="22">
        <v>0</v>
      </c>
      <c r="AK27" s="22">
        <v>0</v>
      </c>
      <c r="AL27" s="29">
        <v>0</v>
      </c>
      <c r="AM27" s="28">
        <v>1050</v>
      </c>
      <c r="AN27" s="22">
        <v>480</v>
      </c>
      <c r="AO27" s="22">
        <v>0</v>
      </c>
      <c r="AP27" s="22">
        <v>0</v>
      </c>
      <c r="AQ27" s="22">
        <v>77</v>
      </c>
      <c r="AR27" s="22">
        <v>9</v>
      </c>
      <c r="AS27" s="32">
        <v>0</v>
      </c>
      <c r="AT27" s="41">
        <v>8134</v>
      </c>
      <c r="AU27" s="45">
        <v>12733</v>
      </c>
      <c r="AV27" s="46">
        <v>3951</v>
      </c>
      <c r="AW27" s="47">
        <v>528</v>
      </c>
      <c r="AX27" s="37">
        <v>3766</v>
      </c>
      <c r="AY27" s="38">
        <v>3570</v>
      </c>
      <c r="AZ27" s="39">
        <v>7336</v>
      </c>
      <c r="BA27" s="33">
        <v>8662</v>
      </c>
      <c r="BB27" s="48">
        <v>13261</v>
      </c>
      <c r="BC27" s="40">
        <v>0.51335877862595425</v>
      </c>
      <c r="BD27" s="2"/>
    </row>
    <row r="28" spans="1:56" ht="19.5" customHeight="1" x14ac:dyDescent="0.15">
      <c r="A28" s="15" t="s">
        <v>70</v>
      </c>
      <c r="B28" s="16">
        <v>2574</v>
      </c>
      <c r="C28" s="17">
        <v>30</v>
      </c>
      <c r="D28" s="17">
        <v>512</v>
      </c>
      <c r="E28" s="17">
        <v>1141</v>
      </c>
      <c r="F28" s="18">
        <f t="shared" si="12"/>
        <v>4257</v>
      </c>
      <c r="G28" s="19">
        <v>4544</v>
      </c>
      <c r="H28" s="17">
        <v>7411</v>
      </c>
      <c r="I28" s="20">
        <f t="shared" si="13"/>
        <v>11955</v>
      </c>
      <c r="J28" s="19">
        <v>8</v>
      </c>
      <c r="K28" s="17">
        <v>206</v>
      </c>
      <c r="L28" s="20">
        <f t="shared" si="14"/>
        <v>214</v>
      </c>
      <c r="M28" s="21">
        <v>34</v>
      </c>
      <c r="N28" s="22">
        <v>0</v>
      </c>
      <c r="O28" s="22">
        <v>0</v>
      </c>
      <c r="P28" s="22">
        <v>9</v>
      </c>
      <c r="Q28" s="23">
        <v>22</v>
      </c>
      <c r="R28" s="17">
        <v>251</v>
      </c>
      <c r="S28" s="18">
        <f t="shared" si="15"/>
        <v>273</v>
      </c>
      <c r="T28" s="23">
        <v>7216</v>
      </c>
      <c r="U28" s="17">
        <v>3055</v>
      </c>
      <c r="V28" s="22">
        <v>1316</v>
      </c>
      <c r="W28" s="20">
        <v>603</v>
      </c>
      <c r="X28" s="23">
        <v>193</v>
      </c>
      <c r="Y28" s="17">
        <v>52</v>
      </c>
      <c r="Z28" s="17">
        <v>0</v>
      </c>
      <c r="AA28" s="25">
        <v>0</v>
      </c>
      <c r="AB28" s="26">
        <f t="shared" si="16"/>
        <v>245</v>
      </c>
      <c r="AC28" s="27">
        <v>130</v>
      </c>
      <c r="AD28" s="28">
        <v>29</v>
      </c>
      <c r="AE28" s="29">
        <v>6</v>
      </c>
      <c r="AF28" s="28">
        <v>1848</v>
      </c>
      <c r="AG28" s="22">
        <v>1834</v>
      </c>
      <c r="AH28" s="22">
        <v>10</v>
      </c>
      <c r="AI28" s="22">
        <v>4</v>
      </c>
      <c r="AJ28" s="22">
        <v>0</v>
      </c>
      <c r="AK28" s="22">
        <v>0</v>
      </c>
      <c r="AL28" s="29">
        <v>4</v>
      </c>
      <c r="AM28" s="28">
        <v>1775</v>
      </c>
      <c r="AN28" s="22">
        <v>804</v>
      </c>
      <c r="AO28" s="22">
        <v>0</v>
      </c>
      <c r="AP28" s="22">
        <v>0</v>
      </c>
      <c r="AQ28" s="22">
        <v>54</v>
      </c>
      <c r="AR28" s="22">
        <v>3</v>
      </c>
      <c r="AS28" s="32">
        <v>0</v>
      </c>
      <c r="AT28" s="41">
        <v>16569</v>
      </c>
      <c r="AU28" s="45">
        <v>28148</v>
      </c>
      <c r="AV28" s="46">
        <v>8822</v>
      </c>
      <c r="AW28" s="47">
        <v>6853</v>
      </c>
      <c r="AX28" s="37">
        <v>11397</v>
      </c>
      <c r="AY28" s="38">
        <v>7411</v>
      </c>
      <c r="AZ28" s="39">
        <v>18808</v>
      </c>
      <c r="BA28" s="33">
        <v>23422</v>
      </c>
      <c r="BB28" s="48">
        <v>35001</v>
      </c>
      <c r="BC28" s="40">
        <v>0.60596554657592516</v>
      </c>
      <c r="BD28" s="2"/>
    </row>
    <row r="29" spans="1:56" ht="19.5" customHeight="1" x14ac:dyDescent="0.15">
      <c r="A29" s="15" t="s">
        <v>71</v>
      </c>
      <c r="B29" s="16">
        <v>1821</v>
      </c>
      <c r="C29" s="17">
        <v>11</v>
      </c>
      <c r="D29" s="17">
        <v>220</v>
      </c>
      <c r="E29" s="17">
        <v>353</v>
      </c>
      <c r="F29" s="18">
        <f t="shared" si="12"/>
        <v>2405</v>
      </c>
      <c r="G29" s="19">
        <v>2565</v>
      </c>
      <c r="H29" s="17">
        <v>3234</v>
      </c>
      <c r="I29" s="20">
        <f t="shared" si="13"/>
        <v>5799</v>
      </c>
      <c r="J29" s="19">
        <v>0</v>
      </c>
      <c r="K29" s="17">
        <v>249</v>
      </c>
      <c r="L29" s="20">
        <f t="shared" si="14"/>
        <v>249</v>
      </c>
      <c r="M29" s="21">
        <v>18</v>
      </c>
      <c r="N29" s="22">
        <v>2</v>
      </c>
      <c r="O29" s="22">
        <v>0</v>
      </c>
      <c r="P29" s="22">
        <v>9</v>
      </c>
      <c r="Q29" s="23">
        <v>33</v>
      </c>
      <c r="R29" s="17">
        <v>328</v>
      </c>
      <c r="S29" s="18">
        <f t="shared" si="15"/>
        <v>361</v>
      </c>
      <c r="T29" s="23">
        <v>6457</v>
      </c>
      <c r="U29" s="17">
        <v>3989</v>
      </c>
      <c r="V29" s="22">
        <v>247</v>
      </c>
      <c r="W29" s="20">
        <v>470</v>
      </c>
      <c r="X29" s="23">
        <v>130</v>
      </c>
      <c r="Y29" s="17">
        <v>35</v>
      </c>
      <c r="Z29" s="17">
        <v>0</v>
      </c>
      <c r="AA29" s="25">
        <v>0</v>
      </c>
      <c r="AB29" s="26">
        <f t="shared" si="16"/>
        <v>165</v>
      </c>
      <c r="AC29" s="27">
        <v>756</v>
      </c>
      <c r="AD29" s="28">
        <v>25</v>
      </c>
      <c r="AE29" s="29">
        <v>1</v>
      </c>
      <c r="AF29" s="28">
        <v>2423</v>
      </c>
      <c r="AG29" s="22">
        <v>2392</v>
      </c>
      <c r="AH29" s="22">
        <v>20</v>
      </c>
      <c r="AI29" s="22">
        <v>8</v>
      </c>
      <c r="AJ29" s="22">
        <v>0</v>
      </c>
      <c r="AK29" s="22">
        <v>0</v>
      </c>
      <c r="AL29" s="29">
        <v>11</v>
      </c>
      <c r="AM29" s="28">
        <v>1767</v>
      </c>
      <c r="AN29" s="22">
        <v>1311</v>
      </c>
      <c r="AO29" s="22">
        <v>0</v>
      </c>
      <c r="AP29" s="22">
        <v>0</v>
      </c>
      <c r="AQ29" s="22">
        <v>99</v>
      </c>
      <c r="AR29" s="22">
        <v>8</v>
      </c>
      <c r="AS29" s="32">
        <v>0</v>
      </c>
      <c r="AT29" s="41">
        <v>8512</v>
      </c>
      <c r="AU29" s="45">
        <v>20574</v>
      </c>
      <c r="AV29" s="46">
        <v>3865</v>
      </c>
      <c r="AW29" s="47">
        <v>3792</v>
      </c>
      <c r="AX29" s="37">
        <v>6357</v>
      </c>
      <c r="AY29" s="38">
        <v>3234</v>
      </c>
      <c r="AZ29" s="39">
        <v>9591</v>
      </c>
      <c r="BA29" s="33">
        <v>12304</v>
      </c>
      <c r="BB29" s="48">
        <v>24366</v>
      </c>
      <c r="BC29" s="40">
        <v>0.66280888332812016</v>
      </c>
      <c r="BD29" s="2"/>
    </row>
    <row r="30" spans="1:56" ht="19.5" customHeight="1" x14ac:dyDescent="0.15">
      <c r="A30" s="15" t="s">
        <v>72</v>
      </c>
      <c r="B30" s="16">
        <v>1123</v>
      </c>
      <c r="C30" s="17">
        <v>6</v>
      </c>
      <c r="D30" s="17">
        <v>152</v>
      </c>
      <c r="E30" s="17">
        <v>324</v>
      </c>
      <c r="F30" s="18">
        <f t="shared" si="12"/>
        <v>1605</v>
      </c>
      <c r="G30" s="19">
        <v>2102</v>
      </c>
      <c r="H30" s="17">
        <v>3008</v>
      </c>
      <c r="I30" s="20">
        <f t="shared" si="13"/>
        <v>5110</v>
      </c>
      <c r="J30" s="19">
        <v>0</v>
      </c>
      <c r="K30" s="17">
        <v>379</v>
      </c>
      <c r="L30" s="20">
        <f t="shared" si="14"/>
        <v>379</v>
      </c>
      <c r="M30" s="21">
        <v>10</v>
      </c>
      <c r="N30" s="22">
        <v>1</v>
      </c>
      <c r="O30" s="22">
        <v>0</v>
      </c>
      <c r="P30" s="22">
        <v>1</v>
      </c>
      <c r="Q30" s="23">
        <v>23</v>
      </c>
      <c r="R30" s="17">
        <v>266</v>
      </c>
      <c r="S30" s="18">
        <f t="shared" si="15"/>
        <v>289</v>
      </c>
      <c r="T30" s="23">
        <v>3666</v>
      </c>
      <c r="U30" s="17">
        <v>1998</v>
      </c>
      <c r="V30" s="22">
        <v>231</v>
      </c>
      <c r="W30" s="20">
        <v>302</v>
      </c>
      <c r="X30" s="23">
        <v>74</v>
      </c>
      <c r="Y30" s="17">
        <v>22</v>
      </c>
      <c r="Z30" s="17">
        <v>0</v>
      </c>
      <c r="AA30" s="25">
        <v>0</v>
      </c>
      <c r="AB30" s="26">
        <f t="shared" si="16"/>
        <v>96</v>
      </c>
      <c r="AC30" s="27">
        <v>475</v>
      </c>
      <c r="AD30" s="28">
        <v>47</v>
      </c>
      <c r="AE30" s="29">
        <v>0</v>
      </c>
      <c r="AF30" s="28">
        <v>897</v>
      </c>
      <c r="AG30" s="22">
        <v>869</v>
      </c>
      <c r="AH30" s="22">
        <v>26</v>
      </c>
      <c r="AI30" s="22">
        <v>11</v>
      </c>
      <c r="AJ30" s="22">
        <v>0</v>
      </c>
      <c r="AK30" s="22">
        <v>0</v>
      </c>
      <c r="AL30" s="29">
        <v>2</v>
      </c>
      <c r="AM30" s="28">
        <v>721</v>
      </c>
      <c r="AN30" s="22">
        <v>354</v>
      </c>
      <c r="AO30" s="22">
        <v>0</v>
      </c>
      <c r="AP30" s="22">
        <v>0</v>
      </c>
      <c r="AQ30" s="22">
        <v>101</v>
      </c>
      <c r="AR30" s="22">
        <v>9</v>
      </c>
      <c r="AS30" s="32">
        <v>0</v>
      </c>
      <c r="AT30" s="41">
        <v>7151</v>
      </c>
      <c r="AU30" s="45">
        <v>13452</v>
      </c>
      <c r="AV30" s="46">
        <v>3727</v>
      </c>
      <c r="AW30" s="47">
        <v>1931</v>
      </c>
      <c r="AX30" s="37">
        <v>4033</v>
      </c>
      <c r="AY30" s="38">
        <v>3008</v>
      </c>
      <c r="AZ30" s="39">
        <v>7041</v>
      </c>
      <c r="BA30" s="33">
        <v>9082</v>
      </c>
      <c r="BB30" s="48">
        <v>15383</v>
      </c>
      <c r="BC30" s="40">
        <v>0.57278795625621359</v>
      </c>
      <c r="BD30" s="2"/>
    </row>
    <row r="31" spans="1:56" ht="19.5" customHeight="1" x14ac:dyDescent="0.15">
      <c r="A31" s="15" t="s">
        <v>73</v>
      </c>
      <c r="B31" s="16">
        <v>1704</v>
      </c>
      <c r="C31" s="17">
        <v>5</v>
      </c>
      <c r="D31" s="17">
        <v>273</v>
      </c>
      <c r="E31" s="17">
        <v>490</v>
      </c>
      <c r="F31" s="18">
        <f t="shared" si="12"/>
        <v>2472</v>
      </c>
      <c r="G31" s="19">
        <v>2326</v>
      </c>
      <c r="H31" s="17">
        <v>3148</v>
      </c>
      <c r="I31" s="20">
        <f t="shared" si="13"/>
        <v>5474</v>
      </c>
      <c r="J31" s="19">
        <v>2</v>
      </c>
      <c r="K31" s="17">
        <v>166</v>
      </c>
      <c r="L31" s="20">
        <f t="shared" si="14"/>
        <v>168</v>
      </c>
      <c r="M31" s="21">
        <v>15</v>
      </c>
      <c r="N31" s="22">
        <v>1</v>
      </c>
      <c r="O31" s="22">
        <v>0</v>
      </c>
      <c r="P31" s="22">
        <v>7</v>
      </c>
      <c r="Q31" s="23">
        <v>21</v>
      </c>
      <c r="R31" s="17">
        <v>212</v>
      </c>
      <c r="S31" s="18">
        <f t="shared" si="15"/>
        <v>233</v>
      </c>
      <c r="T31" s="23">
        <v>4724</v>
      </c>
      <c r="U31" s="17">
        <v>2455</v>
      </c>
      <c r="V31" s="22">
        <v>378</v>
      </c>
      <c r="W31" s="20">
        <v>428</v>
      </c>
      <c r="X31" s="23">
        <v>122</v>
      </c>
      <c r="Y31" s="17">
        <v>28</v>
      </c>
      <c r="Z31" s="17">
        <v>0</v>
      </c>
      <c r="AA31" s="25">
        <v>0</v>
      </c>
      <c r="AB31" s="26">
        <f t="shared" si="16"/>
        <v>150</v>
      </c>
      <c r="AC31" s="27">
        <v>844</v>
      </c>
      <c r="AD31" s="28">
        <v>219</v>
      </c>
      <c r="AE31" s="29">
        <v>6</v>
      </c>
      <c r="AF31" s="28">
        <v>1123</v>
      </c>
      <c r="AG31" s="22">
        <v>913</v>
      </c>
      <c r="AH31" s="22">
        <v>207</v>
      </c>
      <c r="AI31" s="22">
        <v>142</v>
      </c>
      <c r="AJ31" s="22">
        <v>0</v>
      </c>
      <c r="AK31" s="22">
        <v>0</v>
      </c>
      <c r="AL31" s="29">
        <v>2</v>
      </c>
      <c r="AM31" s="28">
        <v>762</v>
      </c>
      <c r="AN31" s="22">
        <v>339</v>
      </c>
      <c r="AO31" s="22">
        <v>0</v>
      </c>
      <c r="AP31" s="22">
        <v>0</v>
      </c>
      <c r="AQ31" s="22">
        <v>28</v>
      </c>
      <c r="AR31" s="22">
        <v>0</v>
      </c>
      <c r="AS31" s="32">
        <v>0</v>
      </c>
      <c r="AT31" s="41">
        <v>8161</v>
      </c>
      <c r="AU31" s="45">
        <v>16250</v>
      </c>
      <c r="AV31" s="46">
        <v>3824</v>
      </c>
      <c r="AW31" s="47">
        <v>3161</v>
      </c>
      <c r="AX31" s="37">
        <v>5487</v>
      </c>
      <c r="AY31" s="38">
        <v>3148</v>
      </c>
      <c r="AZ31" s="39">
        <v>8635</v>
      </c>
      <c r="BA31" s="33">
        <v>11322</v>
      </c>
      <c r="BB31" s="48">
        <v>19411</v>
      </c>
      <c r="BC31" s="40">
        <v>0.63543717429067748</v>
      </c>
      <c r="BD31" s="2"/>
    </row>
    <row r="32" spans="1:56" ht="19.5" customHeight="1" x14ac:dyDescent="0.15">
      <c r="A32" s="15" t="s">
        <v>74</v>
      </c>
      <c r="B32" s="16">
        <v>1584</v>
      </c>
      <c r="C32" s="17">
        <v>10</v>
      </c>
      <c r="D32" s="17">
        <v>254</v>
      </c>
      <c r="E32" s="17">
        <v>661</v>
      </c>
      <c r="F32" s="18">
        <f t="shared" si="12"/>
        <v>2509</v>
      </c>
      <c r="G32" s="19">
        <v>3260</v>
      </c>
      <c r="H32" s="17">
        <v>5394</v>
      </c>
      <c r="I32" s="20">
        <f t="shared" si="13"/>
        <v>8654</v>
      </c>
      <c r="J32" s="19">
        <v>0</v>
      </c>
      <c r="K32" s="17">
        <v>198</v>
      </c>
      <c r="L32" s="20">
        <f t="shared" si="14"/>
        <v>198</v>
      </c>
      <c r="M32" s="21">
        <v>14</v>
      </c>
      <c r="N32" s="22">
        <v>1</v>
      </c>
      <c r="O32" s="22">
        <v>0</v>
      </c>
      <c r="P32" s="22">
        <v>2</v>
      </c>
      <c r="Q32" s="23">
        <v>22</v>
      </c>
      <c r="R32" s="17">
        <v>171</v>
      </c>
      <c r="S32" s="18">
        <f t="shared" si="15"/>
        <v>193</v>
      </c>
      <c r="T32" s="23">
        <v>4462</v>
      </c>
      <c r="U32" s="17">
        <v>1950</v>
      </c>
      <c r="V32" s="22">
        <v>0</v>
      </c>
      <c r="W32" s="20">
        <v>377</v>
      </c>
      <c r="X32" s="23">
        <v>106</v>
      </c>
      <c r="Y32" s="17">
        <v>29</v>
      </c>
      <c r="Z32" s="17">
        <v>0</v>
      </c>
      <c r="AA32" s="25">
        <v>0</v>
      </c>
      <c r="AB32" s="26">
        <f t="shared" si="16"/>
        <v>135</v>
      </c>
      <c r="AC32" s="27">
        <v>70</v>
      </c>
      <c r="AD32" s="28">
        <v>15</v>
      </c>
      <c r="AE32" s="29">
        <v>9</v>
      </c>
      <c r="AF32" s="28">
        <v>1202</v>
      </c>
      <c r="AG32" s="22">
        <v>1186</v>
      </c>
      <c r="AH32" s="22">
        <v>13</v>
      </c>
      <c r="AI32" s="22">
        <v>5</v>
      </c>
      <c r="AJ32" s="22">
        <v>0</v>
      </c>
      <c r="AK32" s="22">
        <v>0</v>
      </c>
      <c r="AL32" s="29">
        <v>2</v>
      </c>
      <c r="AM32" s="28">
        <v>608</v>
      </c>
      <c r="AN32" s="22">
        <v>223</v>
      </c>
      <c r="AO32" s="22">
        <v>0</v>
      </c>
      <c r="AP32" s="22">
        <v>0</v>
      </c>
      <c r="AQ32" s="22">
        <v>42</v>
      </c>
      <c r="AR32" s="22">
        <v>1</v>
      </c>
      <c r="AS32" s="32">
        <v>0</v>
      </c>
      <c r="AT32" s="41">
        <v>11470</v>
      </c>
      <c r="AU32" s="45">
        <v>18207</v>
      </c>
      <c r="AV32" s="46">
        <v>6277</v>
      </c>
      <c r="AW32" s="47">
        <v>2439</v>
      </c>
      <c r="AX32" s="37">
        <v>5699</v>
      </c>
      <c r="AY32" s="38">
        <v>5394</v>
      </c>
      <c r="AZ32" s="39">
        <v>11093</v>
      </c>
      <c r="BA32" s="33">
        <v>13909</v>
      </c>
      <c r="BB32" s="48">
        <v>20646</v>
      </c>
      <c r="BC32" s="40">
        <v>0.51374740827548904</v>
      </c>
      <c r="BD32" s="2"/>
    </row>
    <row r="33" spans="1:56" ht="19.5" customHeight="1" x14ac:dyDescent="0.15">
      <c r="A33" s="15" t="s">
        <v>75</v>
      </c>
      <c r="B33" s="16">
        <v>1710</v>
      </c>
      <c r="C33" s="17">
        <v>7</v>
      </c>
      <c r="D33" s="17">
        <v>549</v>
      </c>
      <c r="E33" s="17">
        <v>739</v>
      </c>
      <c r="F33" s="18">
        <f t="shared" si="12"/>
        <v>3005</v>
      </c>
      <c r="G33" s="19">
        <v>5417</v>
      </c>
      <c r="H33" s="17">
        <v>3253</v>
      </c>
      <c r="I33" s="20">
        <f t="shared" si="13"/>
        <v>8670</v>
      </c>
      <c r="J33" s="19">
        <v>34</v>
      </c>
      <c r="K33" s="17">
        <v>192</v>
      </c>
      <c r="L33" s="20">
        <f t="shared" si="14"/>
        <v>226</v>
      </c>
      <c r="M33" s="21">
        <v>13</v>
      </c>
      <c r="N33" s="22">
        <v>2</v>
      </c>
      <c r="O33" s="22">
        <v>0</v>
      </c>
      <c r="P33" s="22">
        <v>7</v>
      </c>
      <c r="Q33" s="23">
        <v>43</v>
      </c>
      <c r="R33" s="17">
        <v>236</v>
      </c>
      <c r="S33" s="18">
        <f t="shared" si="15"/>
        <v>279</v>
      </c>
      <c r="T33" s="23">
        <v>7660</v>
      </c>
      <c r="U33" s="17">
        <v>4559</v>
      </c>
      <c r="V33" s="22">
        <v>417</v>
      </c>
      <c r="W33" s="20">
        <v>566</v>
      </c>
      <c r="X33" s="23">
        <v>179</v>
      </c>
      <c r="Y33" s="17">
        <v>34</v>
      </c>
      <c r="Z33" s="17">
        <v>0</v>
      </c>
      <c r="AA33" s="25">
        <v>0</v>
      </c>
      <c r="AB33" s="26">
        <f t="shared" si="16"/>
        <v>213</v>
      </c>
      <c r="AC33" s="27">
        <v>897</v>
      </c>
      <c r="AD33" s="28">
        <v>25</v>
      </c>
      <c r="AE33" s="29">
        <v>13</v>
      </c>
      <c r="AF33" s="28">
        <v>3412</v>
      </c>
      <c r="AG33" s="22">
        <v>3368</v>
      </c>
      <c r="AH33" s="22">
        <v>19</v>
      </c>
      <c r="AI33" s="22">
        <v>6</v>
      </c>
      <c r="AJ33" s="22">
        <v>0</v>
      </c>
      <c r="AK33" s="22">
        <v>0</v>
      </c>
      <c r="AL33" s="29">
        <v>7</v>
      </c>
      <c r="AM33" s="28">
        <v>2424</v>
      </c>
      <c r="AN33" s="22">
        <v>1168</v>
      </c>
      <c r="AO33" s="22">
        <v>0</v>
      </c>
      <c r="AP33" s="22">
        <v>0</v>
      </c>
      <c r="AQ33" s="22">
        <v>292</v>
      </c>
      <c r="AR33" s="22">
        <v>14</v>
      </c>
      <c r="AS33" s="32">
        <v>0</v>
      </c>
      <c r="AT33" s="41">
        <v>11994</v>
      </c>
      <c r="AU33" s="45">
        <v>27223</v>
      </c>
      <c r="AV33" s="46">
        <v>4204</v>
      </c>
      <c r="AW33" s="47">
        <v>7296</v>
      </c>
      <c r="AX33" s="37">
        <v>12713</v>
      </c>
      <c r="AY33" s="38">
        <v>3253</v>
      </c>
      <c r="AZ33" s="39">
        <v>15966</v>
      </c>
      <c r="BA33" s="33">
        <v>19290</v>
      </c>
      <c r="BB33" s="48">
        <v>34519</v>
      </c>
      <c r="BC33" s="40">
        <v>0.79625454089941128</v>
      </c>
      <c r="BD33" s="2"/>
    </row>
    <row r="34" spans="1:56" ht="19.5" customHeight="1" x14ac:dyDescent="0.15">
      <c r="A34" s="15" t="s">
        <v>76</v>
      </c>
      <c r="B34" s="16">
        <v>860</v>
      </c>
      <c r="C34" s="17">
        <v>2</v>
      </c>
      <c r="D34" s="17">
        <v>184</v>
      </c>
      <c r="E34" s="17">
        <v>272</v>
      </c>
      <c r="F34" s="18">
        <f t="shared" si="12"/>
        <v>1318</v>
      </c>
      <c r="G34" s="19">
        <v>2755</v>
      </c>
      <c r="H34" s="17">
        <v>2092</v>
      </c>
      <c r="I34" s="20">
        <f t="shared" si="13"/>
        <v>4847</v>
      </c>
      <c r="J34" s="19">
        <v>3</v>
      </c>
      <c r="K34" s="17">
        <v>143</v>
      </c>
      <c r="L34" s="20">
        <f t="shared" si="14"/>
        <v>146</v>
      </c>
      <c r="M34" s="21">
        <v>10</v>
      </c>
      <c r="N34" s="22">
        <v>2</v>
      </c>
      <c r="O34" s="22">
        <v>1</v>
      </c>
      <c r="P34" s="22">
        <v>3</v>
      </c>
      <c r="Q34" s="23">
        <v>41</v>
      </c>
      <c r="R34" s="17">
        <v>174</v>
      </c>
      <c r="S34" s="18">
        <f t="shared" si="15"/>
        <v>215</v>
      </c>
      <c r="T34" s="23">
        <v>2616</v>
      </c>
      <c r="U34" s="17">
        <v>1629</v>
      </c>
      <c r="V34" s="22">
        <v>318</v>
      </c>
      <c r="W34" s="20">
        <v>239</v>
      </c>
      <c r="X34" s="23">
        <v>59</v>
      </c>
      <c r="Y34" s="17">
        <v>16</v>
      </c>
      <c r="Z34" s="17">
        <v>0</v>
      </c>
      <c r="AA34" s="25">
        <v>0</v>
      </c>
      <c r="AB34" s="26">
        <f t="shared" si="16"/>
        <v>75</v>
      </c>
      <c r="AC34" s="27">
        <v>255</v>
      </c>
      <c r="AD34" s="28">
        <v>9</v>
      </c>
      <c r="AE34" s="29">
        <v>3</v>
      </c>
      <c r="AF34" s="28">
        <v>592</v>
      </c>
      <c r="AG34" s="22">
        <v>562</v>
      </c>
      <c r="AH34" s="22">
        <v>2</v>
      </c>
      <c r="AI34" s="22">
        <v>0</v>
      </c>
      <c r="AJ34" s="22">
        <v>0</v>
      </c>
      <c r="AK34" s="22">
        <v>0</v>
      </c>
      <c r="AL34" s="29">
        <v>14</v>
      </c>
      <c r="AM34" s="28">
        <v>383</v>
      </c>
      <c r="AN34" s="22">
        <v>198</v>
      </c>
      <c r="AO34" s="22">
        <v>0</v>
      </c>
      <c r="AP34" s="22">
        <v>0</v>
      </c>
      <c r="AQ34" s="22">
        <v>186</v>
      </c>
      <c r="AR34" s="22">
        <v>12</v>
      </c>
      <c r="AS34" s="32">
        <v>0</v>
      </c>
      <c r="AT34" s="41">
        <v>6424</v>
      </c>
      <c r="AU34" s="45">
        <v>10770</v>
      </c>
      <c r="AV34" s="46">
        <v>2519</v>
      </c>
      <c r="AW34" s="47">
        <v>372</v>
      </c>
      <c r="AX34" s="37">
        <v>3127</v>
      </c>
      <c r="AY34" s="38">
        <v>2092</v>
      </c>
      <c r="AZ34" s="39">
        <v>5219</v>
      </c>
      <c r="BA34" s="33">
        <v>6796</v>
      </c>
      <c r="BB34" s="48">
        <v>11142</v>
      </c>
      <c r="BC34" s="40">
        <v>0.59915692661429387</v>
      </c>
      <c r="BD34" s="2"/>
    </row>
    <row r="35" spans="1:56" ht="19.5" customHeight="1" x14ac:dyDescent="0.15">
      <c r="A35" s="15" t="s">
        <v>77</v>
      </c>
      <c r="B35" s="16">
        <v>1243</v>
      </c>
      <c r="C35" s="17">
        <v>4</v>
      </c>
      <c r="D35" s="17">
        <v>257</v>
      </c>
      <c r="E35" s="17">
        <v>515</v>
      </c>
      <c r="F35" s="18">
        <f t="shared" si="12"/>
        <v>2019</v>
      </c>
      <c r="G35" s="19">
        <v>3193</v>
      </c>
      <c r="H35" s="17">
        <v>3649</v>
      </c>
      <c r="I35" s="20">
        <f t="shared" si="13"/>
        <v>6842</v>
      </c>
      <c r="J35" s="19">
        <v>1</v>
      </c>
      <c r="K35" s="17">
        <v>110</v>
      </c>
      <c r="L35" s="20">
        <f t="shared" si="14"/>
        <v>111</v>
      </c>
      <c r="M35" s="21">
        <v>7</v>
      </c>
      <c r="N35" s="22">
        <v>2</v>
      </c>
      <c r="O35" s="22">
        <v>1</v>
      </c>
      <c r="P35" s="22">
        <v>2</v>
      </c>
      <c r="Q35" s="23">
        <v>27</v>
      </c>
      <c r="R35" s="17">
        <v>126</v>
      </c>
      <c r="S35" s="18">
        <f t="shared" si="15"/>
        <v>153</v>
      </c>
      <c r="T35" s="23">
        <v>3226</v>
      </c>
      <c r="U35" s="17">
        <v>1236</v>
      </c>
      <c r="V35" s="22">
        <v>236</v>
      </c>
      <c r="W35" s="20">
        <v>430</v>
      </c>
      <c r="X35" s="23">
        <v>103</v>
      </c>
      <c r="Y35" s="17">
        <v>42</v>
      </c>
      <c r="Z35" s="17">
        <v>0</v>
      </c>
      <c r="AA35" s="25">
        <v>0</v>
      </c>
      <c r="AB35" s="26">
        <f t="shared" si="16"/>
        <v>145</v>
      </c>
      <c r="AC35" s="27">
        <v>240</v>
      </c>
      <c r="AD35" s="28">
        <v>45</v>
      </c>
      <c r="AE35" s="29">
        <v>6</v>
      </c>
      <c r="AF35" s="28">
        <v>760</v>
      </c>
      <c r="AG35" s="22">
        <v>745</v>
      </c>
      <c r="AH35" s="22">
        <v>7</v>
      </c>
      <c r="AI35" s="22">
        <v>0</v>
      </c>
      <c r="AJ35" s="22">
        <v>0</v>
      </c>
      <c r="AK35" s="22">
        <v>0</v>
      </c>
      <c r="AL35" s="29">
        <v>1</v>
      </c>
      <c r="AM35" s="28">
        <v>425</v>
      </c>
      <c r="AN35" s="22">
        <v>215</v>
      </c>
      <c r="AO35" s="22">
        <v>0</v>
      </c>
      <c r="AP35" s="22">
        <v>0</v>
      </c>
      <c r="AQ35" s="22">
        <v>24</v>
      </c>
      <c r="AR35" s="22">
        <v>6</v>
      </c>
      <c r="AS35" s="32">
        <v>0</v>
      </c>
      <c r="AT35" s="41">
        <v>9042</v>
      </c>
      <c r="AU35" s="45">
        <v>14072</v>
      </c>
      <c r="AV35" s="46">
        <v>4285</v>
      </c>
      <c r="AW35" s="47">
        <v>865</v>
      </c>
      <c r="AX35" s="37">
        <v>4058</v>
      </c>
      <c r="AY35" s="38">
        <v>3649</v>
      </c>
      <c r="AZ35" s="39">
        <v>7707</v>
      </c>
      <c r="BA35" s="33">
        <v>9907</v>
      </c>
      <c r="BB35" s="48">
        <v>14937</v>
      </c>
      <c r="BC35" s="40">
        <v>0.52653431944985074</v>
      </c>
      <c r="BD35" s="2"/>
    </row>
    <row r="36" spans="1:56" ht="19.5" customHeight="1" x14ac:dyDescent="0.15">
      <c r="A36" s="15" t="s">
        <v>78</v>
      </c>
      <c r="B36" s="16">
        <v>818</v>
      </c>
      <c r="C36" s="17">
        <v>1</v>
      </c>
      <c r="D36" s="17">
        <v>166</v>
      </c>
      <c r="E36" s="17">
        <v>479</v>
      </c>
      <c r="F36" s="18">
        <f t="shared" si="12"/>
        <v>1464</v>
      </c>
      <c r="G36" s="19">
        <v>2114</v>
      </c>
      <c r="H36" s="17">
        <v>3221</v>
      </c>
      <c r="I36" s="20">
        <f t="shared" si="13"/>
        <v>5335</v>
      </c>
      <c r="J36" s="19">
        <v>67</v>
      </c>
      <c r="K36" s="17">
        <v>338</v>
      </c>
      <c r="L36" s="20">
        <f t="shared" si="14"/>
        <v>405</v>
      </c>
      <c r="M36" s="21">
        <v>13</v>
      </c>
      <c r="N36" s="22">
        <v>1</v>
      </c>
      <c r="O36" s="22">
        <v>0</v>
      </c>
      <c r="P36" s="22">
        <v>6</v>
      </c>
      <c r="Q36" s="23">
        <v>12</v>
      </c>
      <c r="R36" s="17">
        <v>192</v>
      </c>
      <c r="S36" s="18">
        <f t="shared" si="15"/>
        <v>204</v>
      </c>
      <c r="T36" s="23">
        <v>2940</v>
      </c>
      <c r="U36" s="17">
        <v>1935</v>
      </c>
      <c r="V36" s="22">
        <v>268</v>
      </c>
      <c r="W36" s="20">
        <v>235</v>
      </c>
      <c r="X36" s="23">
        <v>51</v>
      </c>
      <c r="Y36" s="17">
        <v>22</v>
      </c>
      <c r="Z36" s="17">
        <v>0</v>
      </c>
      <c r="AA36" s="25">
        <v>0</v>
      </c>
      <c r="AB36" s="26">
        <f t="shared" si="16"/>
        <v>73</v>
      </c>
      <c r="AC36" s="27">
        <v>412</v>
      </c>
      <c r="AD36" s="28">
        <v>86</v>
      </c>
      <c r="AE36" s="29">
        <v>7</v>
      </c>
      <c r="AF36" s="28">
        <v>736</v>
      </c>
      <c r="AG36" s="22">
        <v>713</v>
      </c>
      <c r="AH36" s="22">
        <v>18</v>
      </c>
      <c r="AI36" s="22">
        <v>8</v>
      </c>
      <c r="AJ36" s="22">
        <v>0</v>
      </c>
      <c r="AK36" s="22">
        <v>0</v>
      </c>
      <c r="AL36" s="29">
        <v>4</v>
      </c>
      <c r="AM36" s="28">
        <v>495</v>
      </c>
      <c r="AN36" s="22">
        <v>331</v>
      </c>
      <c r="AO36" s="22">
        <v>0</v>
      </c>
      <c r="AP36" s="22">
        <v>0</v>
      </c>
      <c r="AQ36" s="22">
        <v>76</v>
      </c>
      <c r="AR36" s="22">
        <v>7</v>
      </c>
      <c r="AS36" s="32">
        <v>0</v>
      </c>
      <c r="AT36" s="41">
        <v>7281</v>
      </c>
      <c r="AU36" s="45">
        <v>12317</v>
      </c>
      <c r="AV36" s="46">
        <v>4052</v>
      </c>
      <c r="AW36" s="47">
        <v>418</v>
      </c>
      <c r="AX36" s="37">
        <v>2532</v>
      </c>
      <c r="AY36" s="38">
        <v>3221</v>
      </c>
      <c r="AZ36" s="39">
        <v>5753</v>
      </c>
      <c r="BA36" s="33">
        <v>7699</v>
      </c>
      <c r="BB36" s="48">
        <v>12735</v>
      </c>
      <c r="BC36" s="40">
        <v>0.44011819920041717</v>
      </c>
    </row>
    <row r="37" spans="1:56" ht="19.5" customHeight="1" x14ac:dyDescent="0.15">
      <c r="A37" s="15" t="s">
        <v>79</v>
      </c>
      <c r="B37" s="16">
        <v>440</v>
      </c>
      <c r="C37" s="17">
        <v>6</v>
      </c>
      <c r="D37" s="17">
        <v>87</v>
      </c>
      <c r="E37" s="17">
        <v>64</v>
      </c>
      <c r="F37" s="18">
        <f t="shared" si="12"/>
        <v>597</v>
      </c>
      <c r="G37" s="19">
        <v>1489</v>
      </c>
      <c r="H37" s="17">
        <v>965</v>
      </c>
      <c r="I37" s="20">
        <f t="shared" si="13"/>
        <v>2454</v>
      </c>
      <c r="J37" s="19">
        <v>6</v>
      </c>
      <c r="K37" s="17">
        <v>57</v>
      </c>
      <c r="L37" s="20">
        <f t="shared" si="14"/>
        <v>63</v>
      </c>
      <c r="M37" s="21">
        <v>7</v>
      </c>
      <c r="N37" s="22">
        <v>0</v>
      </c>
      <c r="O37" s="22">
        <v>0</v>
      </c>
      <c r="P37" s="22">
        <v>3</v>
      </c>
      <c r="Q37" s="23">
        <v>8</v>
      </c>
      <c r="R37" s="17">
        <v>160</v>
      </c>
      <c r="S37" s="18">
        <f t="shared" si="15"/>
        <v>168</v>
      </c>
      <c r="T37" s="23">
        <v>6352</v>
      </c>
      <c r="U37" s="17">
        <v>5550</v>
      </c>
      <c r="V37" s="22">
        <v>47</v>
      </c>
      <c r="W37" s="20">
        <v>122</v>
      </c>
      <c r="X37" s="23">
        <v>33</v>
      </c>
      <c r="Y37" s="17">
        <v>5</v>
      </c>
      <c r="Z37" s="17">
        <v>0</v>
      </c>
      <c r="AA37" s="25">
        <v>0</v>
      </c>
      <c r="AB37" s="26">
        <f t="shared" si="16"/>
        <v>38</v>
      </c>
      <c r="AC37" s="27">
        <v>478</v>
      </c>
      <c r="AD37" s="28">
        <v>165</v>
      </c>
      <c r="AE37" s="29">
        <v>29</v>
      </c>
      <c r="AF37" s="28">
        <v>5243</v>
      </c>
      <c r="AG37" s="22">
        <v>5058</v>
      </c>
      <c r="AH37" s="22">
        <v>176</v>
      </c>
      <c r="AI37" s="22">
        <v>102</v>
      </c>
      <c r="AJ37" s="22">
        <v>0</v>
      </c>
      <c r="AK37" s="22">
        <v>0</v>
      </c>
      <c r="AL37" s="29">
        <v>9</v>
      </c>
      <c r="AM37" s="28">
        <v>1975</v>
      </c>
      <c r="AN37" s="22">
        <v>1683</v>
      </c>
      <c r="AO37" s="22">
        <v>0</v>
      </c>
      <c r="AP37" s="22">
        <v>0</v>
      </c>
      <c r="AQ37" s="22">
        <v>319</v>
      </c>
      <c r="AR37" s="22">
        <v>13</v>
      </c>
      <c r="AS37" s="32">
        <v>0</v>
      </c>
      <c r="AT37" s="41">
        <v>3153</v>
      </c>
      <c r="AU37" s="45">
        <v>17933</v>
      </c>
      <c r="AV37" s="46">
        <v>1099</v>
      </c>
      <c r="AW37" s="47">
        <v>4537</v>
      </c>
      <c r="AX37" s="37">
        <v>6026</v>
      </c>
      <c r="AY37" s="38">
        <v>965</v>
      </c>
      <c r="AZ37" s="39">
        <v>6991</v>
      </c>
      <c r="BA37" s="33">
        <v>7690</v>
      </c>
      <c r="BB37" s="48">
        <v>22470</v>
      </c>
      <c r="BC37" s="40">
        <v>0.86196538406522671</v>
      </c>
    </row>
    <row r="38" spans="1:56" ht="19.5" customHeight="1" x14ac:dyDescent="0.15">
      <c r="A38" s="15" t="s">
        <v>80</v>
      </c>
      <c r="B38" s="16">
        <v>589</v>
      </c>
      <c r="C38" s="17">
        <v>10</v>
      </c>
      <c r="D38" s="17">
        <v>60</v>
      </c>
      <c r="E38" s="17">
        <v>76</v>
      </c>
      <c r="F38" s="18">
        <f t="shared" si="12"/>
        <v>735</v>
      </c>
      <c r="G38" s="19">
        <v>1232</v>
      </c>
      <c r="H38" s="17">
        <v>1186</v>
      </c>
      <c r="I38" s="20">
        <f t="shared" si="13"/>
        <v>2418</v>
      </c>
      <c r="J38" s="19">
        <v>5</v>
      </c>
      <c r="K38" s="17">
        <v>111</v>
      </c>
      <c r="L38" s="20">
        <f t="shared" si="14"/>
        <v>116</v>
      </c>
      <c r="M38" s="21">
        <v>7</v>
      </c>
      <c r="N38" s="22">
        <v>2</v>
      </c>
      <c r="O38" s="22">
        <v>0</v>
      </c>
      <c r="P38" s="22">
        <v>3</v>
      </c>
      <c r="Q38" s="23">
        <v>8</v>
      </c>
      <c r="R38" s="17">
        <v>100</v>
      </c>
      <c r="S38" s="18">
        <f t="shared" si="15"/>
        <v>108</v>
      </c>
      <c r="T38" s="23">
        <v>2084</v>
      </c>
      <c r="U38" s="17">
        <v>1548</v>
      </c>
      <c r="V38" s="22">
        <v>81</v>
      </c>
      <c r="W38" s="20">
        <v>120</v>
      </c>
      <c r="X38" s="23">
        <v>28</v>
      </c>
      <c r="Y38" s="17">
        <v>7</v>
      </c>
      <c r="Z38" s="17">
        <v>0</v>
      </c>
      <c r="AA38" s="25">
        <v>0</v>
      </c>
      <c r="AB38" s="26">
        <f t="shared" si="16"/>
        <v>35</v>
      </c>
      <c r="AC38" s="27">
        <v>61</v>
      </c>
      <c r="AD38" s="28">
        <v>32</v>
      </c>
      <c r="AE38" s="29">
        <v>30</v>
      </c>
      <c r="AF38" s="28">
        <v>1029</v>
      </c>
      <c r="AG38" s="22">
        <v>1008</v>
      </c>
      <c r="AH38" s="22">
        <v>18</v>
      </c>
      <c r="AI38" s="22">
        <v>7</v>
      </c>
      <c r="AJ38" s="22">
        <v>0</v>
      </c>
      <c r="AK38" s="22">
        <v>0</v>
      </c>
      <c r="AL38" s="29">
        <v>3</v>
      </c>
      <c r="AM38" s="28">
        <v>73</v>
      </c>
      <c r="AN38" s="22">
        <v>31</v>
      </c>
      <c r="AO38" s="22">
        <v>0</v>
      </c>
      <c r="AP38" s="22">
        <v>0</v>
      </c>
      <c r="AQ38" s="22">
        <v>43</v>
      </c>
      <c r="AR38" s="22">
        <v>0</v>
      </c>
      <c r="AS38" s="32">
        <v>0</v>
      </c>
      <c r="AT38" s="41">
        <v>3308</v>
      </c>
      <c r="AU38" s="45">
        <v>6803</v>
      </c>
      <c r="AV38" s="46">
        <v>1390</v>
      </c>
      <c r="AW38" s="47">
        <v>47</v>
      </c>
      <c r="AX38" s="37">
        <v>1279</v>
      </c>
      <c r="AY38" s="38">
        <v>1186</v>
      </c>
      <c r="AZ38" s="39">
        <v>2465</v>
      </c>
      <c r="BA38" s="33">
        <v>3355</v>
      </c>
      <c r="BB38" s="48">
        <v>6850</v>
      </c>
      <c r="BC38" s="40">
        <v>0.51886409736308314</v>
      </c>
    </row>
    <row r="39" spans="1:56" ht="19.5" customHeight="1" x14ac:dyDescent="0.15">
      <c r="A39" s="15" t="s">
        <v>81</v>
      </c>
      <c r="B39" s="16">
        <v>699</v>
      </c>
      <c r="C39" s="17">
        <v>9</v>
      </c>
      <c r="D39" s="17">
        <v>103</v>
      </c>
      <c r="E39" s="17">
        <v>194</v>
      </c>
      <c r="F39" s="18">
        <f t="shared" si="12"/>
        <v>1005</v>
      </c>
      <c r="G39" s="19">
        <v>1686</v>
      </c>
      <c r="H39" s="17">
        <v>2378</v>
      </c>
      <c r="I39" s="20">
        <f t="shared" si="13"/>
        <v>4064</v>
      </c>
      <c r="J39" s="19">
        <v>4</v>
      </c>
      <c r="K39" s="17">
        <v>128</v>
      </c>
      <c r="L39" s="20">
        <f t="shared" si="14"/>
        <v>132</v>
      </c>
      <c r="M39" s="21">
        <v>13</v>
      </c>
      <c r="N39" s="22">
        <v>3</v>
      </c>
      <c r="O39" s="22">
        <v>0</v>
      </c>
      <c r="P39" s="22">
        <v>3</v>
      </c>
      <c r="Q39" s="23">
        <v>28</v>
      </c>
      <c r="R39" s="17">
        <v>132</v>
      </c>
      <c r="S39" s="18">
        <f t="shared" si="15"/>
        <v>160</v>
      </c>
      <c r="T39" s="23">
        <v>2130</v>
      </c>
      <c r="U39" s="17">
        <v>1321</v>
      </c>
      <c r="V39" s="22">
        <v>134</v>
      </c>
      <c r="W39" s="20">
        <v>205</v>
      </c>
      <c r="X39" s="23">
        <v>60</v>
      </c>
      <c r="Y39" s="17">
        <v>20</v>
      </c>
      <c r="Z39" s="17">
        <v>0</v>
      </c>
      <c r="AA39" s="25">
        <v>0</v>
      </c>
      <c r="AB39" s="26">
        <f t="shared" si="16"/>
        <v>80</v>
      </c>
      <c r="AC39" s="27">
        <v>162</v>
      </c>
      <c r="AD39" s="28">
        <v>22</v>
      </c>
      <c r="AE39" s="29">
        <v>13</v>
      </c>
      <c r="AF39" s="28">
        <v>429</v>
      </c>
      <c r="AG39" s="22">
        <v>387</v>
      </c>
      <c r="AH39" s="22">
        <v>36</v>
      </c>
      <c r="AI39" s="22">
        <v>19</v>
      </c>
      <c r="AJ39" s="22">
        <v>0</v>
      </c>
      <c r="AK39" s="22">
        <v>0</v>
      </c>
      <c r="AL39" s="29">
        <v>6</v>
      </c>
      <c r="AM39" s="28">
        <v>159</v>
      </c>
      <c r="AN39" s="22">
        <v>76</v>
      </c>
      <c r="AO39" s="22">
        <v>0</v>
      </c>
      <c r="AP39" s="22">
        <v>0</v>
      </c>
      <c r="AQ39" s="22">
        <v>101</v>
      </c>
      <c r="AR39" s="22">
        <v>1</v>
      </c>
      <c r="AS39" s="32">
        <v>0</v>
      </c>
      <c r="AT39" s="41">
        <v>5236</v>
      </c>
      <c r="AU39" s="45">
        <v>8493</v>
      </c>
      <c r="AV39" s="46">
        <v>2722</v>
      </c>
      <c r="AW39" s="47">
        <v>23</v>
      </c>
      <c r="AX39" s="37">
        <v>1709</v>
      </c>
      <c r="AY39" s="38">
        <v>2378</v>
      </c>
      <c r="AZ39" s="39">
        <v>4087</v>
      </c>
      <c r="BA39" s="33">
        <v>5259</v>
      </c>
      <c r="BB39" s="48">
        <v>8516</v>
      </c>
      <c r="BC39" s="40">
        <v>0.41815512600929777</v>
      </c>
    </row>
    <row r="40" spans="1:56" ht="19.5" customHeight="1" x14ac:dyDescent="0.15">
      <c r="A40" s="80" t="s">
        <v>82</v>
      </c>
      <c r="B40" s="42">
        <v>848</v>
      </c>
      <c r="C40" s="43">
        <v>7</v>
      </c>
      <c r="D40" s="43">
        <v>114</v>
      </c>
      <c r="E40" s="43">
        <v>282</v>
      </c>
      <c r="F40" s="81">
        <f t="shared" si="12"/>
        <v>1251</v>
      </c>
      <c r="G40" s="82">
        <v>2062</v>
      </c>
      <c r="H40" s="43">
        <v>3208</v>
      </c>
      <c r="I40" s="83">
        <f t="shared" si="13"/>
        <v>5270</v>
      </c>
      <c r="J40" s="82">
        <v>1</v>
      </c>
      <c r="K40" s="43">
        <v>301</v>
      </c>
      <c r="L40" s="83">
        <f t="shared" si="14"/>
        <v>302</v>
      </c>
      <c r="M40" s="84">
        <v>14</v>
      </c>
      <c r="N40" s="85">
        <v>2</v>
      </c>
      <c r="O40" s="85">
        <v>0</v>
      </c>
      <c r="P40" s="85">
        <v>4</v>
      </c>
      <c r="Q40" s="86">
        <v>14</v>
      </c>
      <c r="R40" s="43">
        <v>214</v>
      </c>
      <c r="S40" s="81">
        <f t="shared" si="15"/>
        <v>228</v>
      </c>
      <c r="T40" s="86">
        <v>2613</v>
      </c>
      <c r="U40" s="43">
        <v>1210</v>
      </c>
      <c r="V40" s="85">
        <v>0</v>
      </c>
      <c r="W40" s="83">
        <v>255</v>
      </c>
      <c r="X40" s="86">
        <v>44</v>
      </c>
      <c r="Y40" s="43">
        <v>12</v>
      </c>
      <c r="Z40" s="43">
        <v>0</v>
      </c>
      <c r="AA40" s="87">
        <v>0</v>
      </c>
      <c r="AB40" s="44">
        <f t="shared" si="16"/>
        <v>56</v>
      </c>
      <c r="AC40" s="88">
        <v>13</v>
      </c>
      <c r="AD40" s="89">
        <v>23</v>
      </c>
      <c r="AE40" s="90">
        <v>2</v>
      </c>
      <c r="AF40" s="89">
        <v>526</v>
      </c>
      <c r="AG40" s="85">
        <v>515</v>
      </c>
      <c r="AH40" s="85">
        <v>11</v>
      </c>
      <c r="AI40" s="85">
        <v>4</v>
      </c>
      <c r="AJ40" s="85">
        <v>0</v>
      </c>
      <c r="AK40" s="85">
        <v>0</v>
      </c>
      <c r="AL40" s="90">
        <v>0</v>
      </c>
      <c r="AM40" s="89">
        <v>113</v>
      </c>
      <c r="AN40" s="85">
        <v>74</v>
      </c>
      <c r="AO40" s="85">
        <v>0</v>
      </c>
      <c r="AP40" s="85">
        <v>0</v>
      </c>
      <c r="AQ40" s="85">
        <v>4</v>
      </c>
      <c r="AR40" s="85">
        <v>0</v>
      </c>
      <c r="AS40" s="91">
        <v>0</v>
      </c>
      <c r="AT40" s="46">
        <v>6927</v>
      </c>
      <c r="AU40" s="45">
        <v>10505</v>
      </c>
      <c r="AV40" s="46">
        <v>3812</v>
      </c>
      <c r="AW40" s="47">
        <v>207</v>
      </c>
      <c r="AX40" s="37">
        <v>2269</v>
      </c>
      <c r="AY40" s="38">
        <v>3208</v>
      </c>
      <c r="AZ40" s="39">
        <v>5477</v>
      </c>
      <c r="BA40" s="33">
        <v>7134</v>
      </c>
      <c r="BB40" s="48">
        <v>10712</v>
      </c>
      <c r="BC40" s="40">
        <v>0.41427788935548659</v>
      </c>
    </row>
    <row r="41" spans="1:56" ht="19.5" customHeight="1" x14ac:dyDescent="0.15">
      <c r="A41" s="15" t="s">
        <v>83</v>
      </c>
      <c r="B41" s="16">
        <v>1199</v>
      </c>
      <c r="C41" s="17">
        <v>7</v>
      </c>
      <c r="D41" s="17">
        <v>147</v>
      </c>
      <c r="E41" s="17">
        <v>246</v>
      </c>
      <c r="F41" s="18">
        <f t="shared" si="12"/>
        <v>1599</v>
      </c>
      <c r="G41" s="19">
        <v>1794</v>
      </c>
      <c r="H41" s="17">
        <v>1826</v>
      </c>
      <c r="I41" s="20">
        <f t="shared" si="13"/>
        <v>3620</v>
      </c>
      <c r="J41" s="19">
        <v>0</v>
      </c>
      <c r="K41" s="17">
        <v>55</v>
      </c>
      <c r="L41" s="20">
        <f t="shared" si="14"/>
        <v>55</v>
      </c>
      <c r="M41" s="21">
        <v>21</v>
      </c>
      <c r="N41" s="22">
        <v>4</v>
      </c>
      <c r="O41" s="22">
        <v>0</v>
      </c>
      <c r="P41" s="22">
        <v>8</v>
      </c>
      <c r="Q41" s="23">
        <v>15</v>
      </c>
      <c r="R41" s="17">
        <v>226</v>
      </c>
      <c r="S41" s="18">
        <f t="shared" si="15"/>
        <v>241</v>
      </c>
      <c r="T41" s="23">
        <v>4288</v>
      </c>
      <c r="U41" s="17">
        <v>2456</v>
      </c>
      <c r="V41" s="22">
        <v>0</v>
      </c>
      <c r="W41" s="20">
        <v>371</v>
      </c>
      <c r="X41" s="23">
        <v>79</v>
      </c>
      <c r="Y41" s="17">
        <v>30</v>
      </c>
      <c r="Z41" s="17">
        <v>0</v>
      </c>
      <c r="AA41" s="25">
        <v>0</v>
      </c>
      <c r="AB41" s="26">
        <f t="shared" si="16"/>
        <v>109</v>
      </c>
      <c r="AC41" s="27">
        <v>339</v>
      </c>
      <c r="AD41" s="28">
        <v>19</v>
      </c>
      <c r="AE41" s="29">
        <v>8</v>
      </c>
      <c r="AF41" s="28">
        <v>1394</v>
      </c>
      <c r="AG41" s="22">
        <v>1343</v>
      </c>
      <c r="AH41" s="22">
        <v>42</v>
      </c>
      <c r="AI41" s="22">
        <v>20</v>
      </c>
      <c r="AJ41" s="22">
        <v>0</v>
      </c>
      <c r="AK41" s="22">
        <v>0</v>
      </c>
      <c r="AL41" s="29">
        <v>6</v>
      </c>
      <c r="AM41" s="28">
        <v>626</v>
      </c>
      <c r="AN41" s="22">
        <v>494</v>
      </c>
      <c r="AO41" s="22">
        <v>0</v>
      </c>
      <c r="AP41" s="22">
        <v>0</v>
      </c>
      <c r="AQ41" s="22">
        <v>297</v>
      </c>
      <c r="AR41" s="22">
        <v>9</v>
      </c>
      <c r="AS41" s="32">
        <v>0</v>
      </c>
      <c r="AT41" s="41">
        <v>5332</v>
      </c>
      <c r="AU41" s="77">
        <v>12662</v>
      </c>
      <c r="AV41" s="41">
        <v>2155</v>
      </c>
      <c r="AW41" s="47">
        <v>366</v>
      </c>
      <c r="AX41" s="37">
        <v>2160</v>
      </c>
      <c r="AY41" s="38">
        <v>1826</v>
      </c>
      <c r="AZ41" s="39">
        <v>3986</v>
      </c>
      <c r="BA41" s="33">
        <v>5698</v>
      </c>
      <c r="BB41" s="48">
        <v>13028</v>
      </c>
      <c r="BC41" s="40">
        <v>0.5418966382338184</v>
      </c>
    </row>
    <row r="42" spans="1:56" ht="19.5" customHeight="1" x14ac:dyDescent="0.15">
      <c r="A42" s="15" t="s">
        <v>84</v>
      </c>
      <c r="B42" s="16">
        <v>2061</v>
      </c>
      <c r="C42" s="17">
        <v>11</v>
      </c>
      <c r="D42" s="17">
        <v>250</v>
      </c>
      <c r="E42" s="17">
        <v>677</v>
      </c>
      <c r="F42" s="18">
        <f t="shared" si="12"/>
        <v>2999</v>
      </c>
      <c r="G42" s="19">
        <v>3800</v>
      </c>
      <c r="H42" s="17">
        <v>4810</v>
      </c>
      <c r="I42" s="20">
        <f t="shared" si="13"/>
        <v>8610</v>
      </c>
      <c r="J42" s="19">
        <v>57</v>
      </c>
      <c r="K42" s="17">
        <v>240</v>
      </c>
      <c r="L42" s="20">
        <f t="shared" si="14"/>
        <v>297</v>
      </c>
      <c r="M42" s="21">
        <v>31</v>
      </c>
      <c r="N42" s="22">
        <v>2</v>
      </c>
      <c r="O42" s="22">
        <v>0</v>
      </c>
      <c r="P42" s="22">
        <v>10</v>
      </c>
      <c r="Q42" s="23">
        <v>42</v>
      </c>
      <c r="R42" s="17">
        <v>315</v>
      </c>
      <c r="S42" s="18">
        <f t="shared" si="15"/>
        <v>357</v>
      </c>
      <c r="T42" s="23">
        <v>7289</v>
      </c>
      <c r="U42" s="17">
        <v>3425</v>
      </c>
      <c r="V42" s="22">
        <v>0</v>
      </c>
      <c r="W42" s="20">
        <v>677</v>
      </c>
      <c r="X42" s="23">
        <v>157</v>
      </c>
      <c r="Y42" s="17">
        <v>43</v>
      </c>
      <c r="Z42" s="17">
        <v>1</v>
      </c>
      <c r="AA42" s="25">
        <v>0</v>
      </c>
      <c r="AB42" s="26">
        <f t="shared" si="16"/>
        <v>201</v>
      </c>
      <c r="AC42" s="27">
        <v>1363</v>
      </c>
      <c r="AD42" s="28">
        <v>220</v>
      </c>
      <c r="AE42" s="29">
        <v>44</v>
      </c>
      <c r="AF42" s="28">
        <v>2436</v>
      </c>
      <c r="AG42" s="22">
        <v>2269</v>
      </c>
      <c r="AH42" s="22">
        <v>125</v>
      </c>
      <c r="AI42" s="22">
        <v>85</v>
      </c>
      <c r="AJ42" s="22">
        <v>0</v>
      </c>
      <c r="AK42" s="22">
        <v>0</v>
      </c>
      <c r="AL42" s="29">
        <v>38</v>
      </c>
      <c r="AM42" s="28">
        <v>935</v>
      </c>
      <c r="AN42" s="22">
        <v>399</v>
      </c>
      <c r="AO42" s="22">
        <v>0</v>
      </c>
      <c r="AP42" s="22">
        <v>0</v>
      </c>
      <c r="AQ42" s="22">
        <v>1575</v>
      </c>
      <c r="AR42" s="22">
        <v>181</v>
      </c>
      <c r="AS42" s="32">
        <v>0</v>
      </c>
      <c r="AT42" s="41">
        <v>12017</v>
      </c>
      <c r="AU42" s="45">
        <v>26618</v>
      </c>
      <c r="AV42" s="46">
        <v>5769</v>
      </c>
      <c r="AW42" s="47">
        <v>3960</v>
      </c>
      <c r="AX42" s="37">
        <v>7760</v>
      </c>
      <c r="AY42" s="38">
        <v>4810</v>
      </c>
      <c r="AZ42" s="39">
        <v>12570</v>
      </c>
      <c r="BA42" s="33">
        <v>15977</v>
      </c>
      <c r="BB42" s="48">
        <v>30578</v>
      </c>
      <c r="BC42" s="40">
        <v>0.61734287987271286</v>
      </c>
    </row>
    <row r="43" spans="1:56" ht="19.5" customHeight="1" x14ac:dyDescent="0.15">
      <c r="A43" s="15" t="s">
        <v>85</v>
      </c>
      <c r="B43" s="16">
        <v>1242</v>
      </c>
      <c r="C43" s="17">
        <v>10</v>
      </c>
      <c r="D43" s="17">
        <v>191</v>
      </c>
      <c r="E43" s="17">
        <v>413</v>
      </c>
      <c r="F43" s="18">
        <f t="shared" si="12"/>
        <v>1856</v>
      </c>
      <c r="G43" s="19">
        <v>3307</v>
      </c>
      <c r="H43" s="17">
        <v>3637</v>
      </c>
      <c r="I43" s="20">
        <f t="shared" si="13"/>
        <v>6944</v>
      </c>
      <c r="J43" s="19">
        <v>2</v>
      </c>
      <c r="K43" s="17">
        <v>199</v>
      </c>
      <c r="L43" s="20">
        <f t="shared" si="14"/>
        <v>201</v>
      </c>
      <c r="M43" s="21">
        <v>18</v>
      </c>
      <c r="N43" s="22">
        <v>0</v>
      </c>
      <c r="O43" s="22">
        <v>0</v>
      </c>
      <c r="P43" s="22">
        <v>6</v>
      </c>
      <c r="Q43" s="23">
        <v>28</v>
      </c>
      <c r="R43" s="17">
        <v>195</v>
      </c>
      <c r="S43" s="18">
        <f t="shared" si="15"/>
        <v>223</v>
      </c>
      <c r="T43" s="23">
        <v>3718</v>
      </c>
      <c r="U43" s="17">
        <v>1423</v>
      </c>
      <c r="V43" s="22">
        <v>0</v>
      </c>
      <c r="W43" s="20">
        <v>429</v>
      </c>
      <c r="X43" s="23">
        <v>89</v>
      </c>
      <c r="Y43" s="17">
        <v>25</v>
      </c>
      <c r="Z43" s="17">
        <v>0</v>
      </c>
      <c r="AA43" s="25">
        <v>0</v>
      </c>
      <c r="AB43" s="26">
        <f t="shared" si="16"/>
        <v>114</v>
      </c>
      <c r="AC43" s="27">
        <v>33</v>
      </c>
      <c r="AD43" s="28">
        <v>44</v>
      </c>
      <c r="AE43" s="29">
        <v>7</v>
      </c>
      <c r="AF43" s="28">
        <v>689</v>
      </c>
      <c r="AG43" s="22">
        <v>650</v>
      </c>
      <c r="AH43" s="22">
        <v>37</v>
      </c>
      <c r="AI43" s="22">
        <v>23</v>
      </c>
      <c r="AJ43" s="22">
        <v>0</v>
      </c>
      <c r="AK43" s="22">
        <v>0</v>
      </c>
      <c r="AL43" s="29">
        <v>0</v>
      </c>
      <c r="AM43" s="28">
        <v>170</v>
      </c>
      <c r="AN43" s="22">
        <v>122</v>
      </c>
      <c r="AO43" s="22">
        <v>0</v>
      </c>
      <c r="AP43" s="22">
        <v>0</v>
      </c>
      <c r="AQ43" s="22">
        <v>7</v>
      </c>
      <c r="AR43" s="22">
        <v>0</v>
      </c>
      <c r="AS43" s="32">
        <v>0</v>
      </c>
      <c r="AT43" s="41">
        <v>9091</v>
      </c>
      <c r="AU43" s="45">
        <v>14096</v>
      </c>
      <c r="AV43" s="46">
        <v>4277</v>
      </c>
      <c r="AW43" s="47">
        <v>1078</v>
      </c>
      <c r="AX43" s="37">
        <v>4385</v>
      </c>
      <c r="AY43" s="38">
        <v>3637</v>
      </c>
      <c r="AZ43" s="39">
        <v>8022</v>
      </c>
      <c r="BA43" s="33">
        <v>10169</v>
      </c>
      <c r="BB43" s="48">
        <v>15174</v>
      </c>
      <c r="BC43" s="40">
        <v>0.54662179007728751</v>
      </c>
    </row>
    <row r="44" spans="1:56" ht="19.5" customHeight="1" x14ac:dyDescent="0.15">
      <c r="A44" s="15" t="s">
        <v>86</v>
      </c>
      <c r="B44" s="16">
        <v>1029</v>
      </c>
      <c r="C44" s="17">
        <v>15</v>
      </c>
      <c r="D44" s="17">
        <v>148</v>
      </c>
      <c r="E44" s="17">
        <v>607</v>
      </c>
      <c r="F44" s="18">
        <f t="shared" si="12"/>
        <v>1799</v>
      </c>
      <c r="G44" s="19">
        <v>2165</v>
      </c>
      <c r="H44" s="17">
        <v>3364</v>
      </c>
      <c r="I44" s="20">
        <f t="shared" si="13"/>
        <v>5529</v>
      </c>
      <c r="J44" s="19">
        <v>5</v>
      </c>
      <c r="K44" s="17">
        <v>395</v>
      </c>
      <c r="L44" s="20">
        <f t="shared" si="14"/>
        <v>400</v>
      </c>
      <c r="M44" s="21">
        <v>24</v>
      </c>
      <c r="N44" s="22">
        <v>2</v>
      </c>
      <c r="O44" s="22">
        <v>0</v>
      </c>
      <c r="P44" s="22">
        <v>6</v>
      </c>
      <c r="Q44" s="23">
        <v>13</v>
      </c>
      <c r="R44" s="17">
        <v>136</v>
      </c>
      <c r="S44" s="18">
        <f t="shared" si="15"/>
        <v>149</v>
      </c>
      <c r="T44" s="23">
        <v>3746</v>
      </c>
      <c r="U44" s="17">
        <v>1704</v>
      </c>
      <c r="V44" s="22">
        <v>0</v>
      </c>
      <c r="W44" s="20">
        <v>336</v>
      </c>
      <c r="X44" s="23">
        <v>79</v>
      </c>
      <c r="Y44" s="17">
        <v>27</v>
      </c>
      <c r="Z44" s="17">
        <v>0</v>
      </c>
      <c r="AA44" s="25">
        <v>0</v>
      </c>
      <c r="AB44" s="26">
        <f t="shared" si="16"/>
        <v>106</v>
      </c>
      <c r="AC44" s="27">
        <v>234</v>
      </c>
      <c r="AD44" s="28">
        <v>17</v>
      </c>
      <c r="AE44" s="29">
        <v>0</v>
      </c>
      <c r="AF44" s="28">
        <v>898</v>
      </c>
      <c r="AG44" s="22">
        <v>856</v>
      </c>
      <c r="AH44" s="22">
        <v>32</v>
      </c>
      <c r="AI44" s="22">
        <v>13</v>
      </c>
      <c r="AJ44" s="22">
        <v>0</v>
      </c>
      <c r="AK44" s="22">
        <v>0</v>
      </c>
      <c r="AL44" s="29">
        <v>10</v>
      </c>
      <c r="AM44" s="28">
        <v>144</v>
      </c>
      <c r="AN44" s="22">
        <v>81</v>
      </c>
      <c r="AO44" s="22">
        <v>0</v>
      </c>
      <c r="AP44" s="22">
        <v>0</v>
      </c>
      <c r="AQ44" s="22">
        <v>92</v>
      </c>
      <c r="AR44" s="22">
        <v>7</v>
      </c>
      <c r="AS44" s="32">
        <v>0</v>
      </c>
      <c r="AT44" s="41">
        <v>7853</v>
      </c>
      <c r="AU44" s="45">
        <v>13246</v>
      </c>
      <c r="AV44" s="46">
        <v>4405</v>
      </c>
      <c r="AW44" s="47">
        <v>1286</v>
      </c>
      <c r="AX44" s="37">
        <v>3451</v>
      </c>
      <c r="AY44" s="38">
        <v>3364</v>
      </c>
      <c r="AZ44" s="39">
        <v>6815</v>
      </c>
      <c r="BA44" s="33">
        <v>9139</v>
      </c>
      <c r="BB44" s="48">
        <v>14532</v>
      </c>
      <c r="BC44" s="40">
        <v>0.50638297872340421</v>
      </c>
    </row>
    <row r="45" spans="1:56" ht="19.5" customHeight="1" x14ac:dyDescent="0.15">
      <c r="A45" s="15" t="s">
        <v>87</v>
      </c>
      <c r="B45" s="16">
        <v>1002</v>
      </c>
      <c r="C45" s="17">
        <v>15</v>
      </c>
      <c r="D45" s="17">
        <v>267</v>
      </c>
      <c r="E45" s="17">
        <v>537</v>
      </c>
      <c r="F45" s="18">
        <f t="shared" si="12"/>
        <v>1821</v>
      </c>
      <c r="G45" s="19">
        <v>3173</v>
      </c>
      <c r="H45" s="17">
        <v>4721</v>
      </c>
      <c r="I45" s="20">
        <f t="shared" si="13"/>
        <v>7894</v>
      </c>
      <c r="J45" s="19">
        <v>4</v>
      </c>
      <c r="K45" s="17">
        <v>47</v>
      </c>
      <c r="L45" s="20">
        <f t="shared" si="14"/>
        <v>51</v>
      </c>
      <c r="M45" s="21">
        <v>18</v>
      </c>
      <c r="N45" s="22">
        <v>1</v>
      </c>
      <c r="O45" s="22">
        <v>0</v>
      </c>
      <c r="P45" s="22">
        <v>1</v>
      </c>
      <c r="Q45" s="23">
        <v>13</v>
      </c>
      <c r="R45" s="17">
        <v>64</v>
      </c>
      <c r="S45" s="18">
        <f t="shared" si="15"/>
        <v>77</v>
      </c>
      <c r="T45" s="23">
        <v>3373</v>
      </c>
      <c r="U45" s="17">
        <v>782</v>
      </c>
      <c r="V45" s="22">
        <v>111</v>
      </c>
      <c r="W45" s="20">
        <v>482</v>
      </c>
      <c r="X45" s="23">
        <v>124</v>
      </c>
      <c r="Y45" s="17">
        <v>36</v>
      </c>
      <c r="Z45" s="17">
        <v>0</v>
      </c>
      <c r="AA45" s="25">
        <v>0</v>
      </c>
      <c r="AB45" s="26">
        <f t="shared" si="16"/>
        <v>160</v>
      </c>
      <c r="AC45" s="27">
        <v>54</v>
      </c>
      <c r="AD45" s="28">
        <v>41</v>
      </c>
      <c r="AE45" s="29">
        <v>80</v>
      </c>
      <c r="AF45" s="28">
        <v>745</v>
      </c>
      <c r="AG45" s="22">
        <v>676</v>
      </c>
      <c r="AH45" s="22">
        <v>66</v>
      </c>
      <c r="AI45" s="22">
        <v>26</v>
      </c>
      <c r="AJ45" s="22">
        <v>0</v>
      </c>
      <c r="AK45" s="22">
        <v>0</v>
      </c>
      <c r="AL45" s="29">
        <v>0</v>
      </c>
      <c r="AM45" s="28">
        <v>378</v>
      </c>
      <c r="AN45" s="22">
        <v>147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9822</v>
      </c>
      <c r="AU45" s="45">
        <v>14730</v>
      </c>
      <c r="AV45" s="46">
        <v>5338</v>
      </c>
      <c r="AW45" s="47">
        <v>3239</v>
      </c>
      <c r="AX45" s="37">
        <v>6412</v>
      </c>
      <c r="AY45" s="38">
        <v>4721</v>
      </c>
      <c r="AZ45" s="39">
        <v>11133</v>
      </c>
      <c r="BA45" s="33">
        <v>13061</v>
      </c>
      <c r="BB45" s="48">
        <v>17969</v>
      </c>
      <c r="BC45" s="40">
        <v>0.57594538758645464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526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526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526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27673</v>
      </c>
      <c r="C47" s="57">
        <f t="shared" ref="C47:AS47" si="17">SUM(C24:C46)</f>
        <v>186</v>
      </c>
      <c r="D47" s="57">
        <f t="shared" si="17"/>
        <v>5403</v>
      </c>
      <c r="E47" s="57">
        <f t="shared" si="17"/>
        <v>10570</v>
      </c>
      <c r="F47" s="58">
        <f t="shared" si="17"/>
        <v>43832</v>
      </c>
      <c r="G47" s="59">
        <f t="shared" si="17"/>
        <v>65324</v>
      </c>
      <c r="H47" s="57">
        <f t="shared" si="17"/>
        <v>80494</v>
      </c>
      <c r="I47" s="60">
        <f t="shared" si="17"/>
        <v>145818</v>
      </c>
      <c r="J47" s="59">
        <f t="shared" si="17"/>
        <v>210</v>
      </c>
      <c r="K47" s="57">
        <f t="shared" si="17"/>
        <v>4056</v>
      </c>
      <c r="L47" s="60">
        <f t="shared" si="17"/>
        <v>4266</v>
      </c>
      <c r="M47" s="62">
        <f t="shared" si="17"/>
        <v>355</v>
      </c>
      <c r="N47" s="63">
        <f t="shared" si="17"/>
        <v>32</v>
      </c>
      <c r="O47" s="63">
        <f t="shared" si="17"/>
        <v>3</v>
      </c>
      <c r="P47" s="63">
        <f t="shared" si="17"/>
        <v>100</v>
      </c>
      <c r="Q47" s="64">
        <f t="shared" si="17"/>
        <v>519</v>
      </c>
      <c r="R47" s="57">
        <f t="shared" si="17"/>
        <v>4039</v>
      </c>
      <c r="S47" s="58">
        <f t="shared" si="17"/>
        <v>4558</v>
      </c>
      <c r="T47" s="64">
        <f t="shared" si="17"/>
        <v>96264</v>
      </c>
      <c r="U47" s="57">
        <f t="shared" si="17"/>
        <v>49021</v>
      </c>
      <c r="V47" s="63">
        <f t="shared" si="17"/>
        <v>4414</v>
      </c>
      <c r="W47" s="60">
        <f t="shared" si="17"/>
        <v>8679</v>
      </c>
      <c r="X47" s="64">
        <f t="shared" si="17"/>
        <v>2233</v>
      </c>
      <c r="Y47" s="57">
        <f t="shared" si="17"/>
        <v>619</v>
      </c>
      <c r="Z47" s="57">
        <f t="shared" si="17"/>
        <v>1</v>
      </c>
      <c r="AA47" s="65">
        <f t="shared" si="17"/>
        <v>0</v>
      </c>
      <c r="AB47" s="66">
        <f t="shared" si="17"/>
        <v>2853</v>
      </c>
      <c r="AC47" s="67">
        <f t="shared" si="17"/>
        <v>8687</v>
      </c>
      <c r="AD47" s="68">
        <f t="shared" si="17"/>
        <v>1134</v>
      </c>
      <c r="AE47" s="69">
        <f t="shared" si="17"/>
        <v>273</v>
      </c>
      <c r="AF47" s="68">
        <f t="shared" si="17"/>
        <v>30515</v>
      </c>
      <c r="AG47" s="63">
        <f t="shared" si="17"/>
        <v>29450</v>
      </c>
      <c r="AH47" s="63">
        <f t="shared" si="17"/>
        <v>890</v>
      </c>
      <c r="AI47" s="63">
        <f t="shared" si="17"/>
        <v>487</v>
      </c>
      <c r="AJ47" s="63">
        <f t="shared" si="17"/>
        <v>0</v>
      </c>
      <c r="AK47" s="63">
        <f t="shared" si="17"/>
        <v>0</v>
      </c>
      <c r="AL47" s="69">
        <f t="shared" si="17"/>
        <v>121</v>
      </c>
      <c r="AM47" s="68">
        <f t="shared" si="17"/>
        <v>17690</v>
      </c>
      <c r="AN47" s="63">
        <f t="shared" si="17"/>
        <v>9721</v>
      </c>
      <c r="AO47" s="63">
        <f t="shared" si="17"/>
        <v>0</v>
      </c>
      <c r="AP47" s="63">
        <f t="shared" si="17"/>
        <v>0</v>
      </c>
      <c r="AQ47" s="63">
        <f t="shared" si="17"/>
        <v>3621</v>
      </c>
      <c r="AR47" s="63">
        <f t="shared" si="17"/>
        <v>286</v>
      </c>
      <c r="AS47" s="70">
        <f t="shared" si="17"/>
        <v>0</v>
      </c>
      <c r="AT47" s="61">
        <v>195690</v>
      </c>
      <c r="AU47" s="71">
        <v>361571</v>
      </c>
      <c r="AV47" s="61">
        <v>95661</v>
      </c>
      <c r="AW47" s="72">
        <v>53639</v>
      </c>
      <c r="AX47" s="73">
        <v>118963</v>
      </c>
      <c r="AY47" s="74">
        <v>80494</v>
      </c>
      <c r="AZ47" s="75">
        <v>199457</v>
      </c>
      <c r="BA47" s="61">
        <v>249329</v>
      </c>
      <c r="BB47" s="71">
        <v>415210</v>
      </c>
      <c r="BC47" s="76">
        <v>0.59643431917656442</v>
      </c>
    </row>
    <row r="48" spans="1:56" ht="19.5" customHeight="1" thickTop="1" x14ac:dyDescent="0.15">
      <c r="A48" s="15" t="s">
        <v>89</v>
      </c>
      <c r="B48" s="16">
        <v>1943</v>
      </c>
      <c r="C48" s="17">
        <v>9</v>
      </c>
      <c r="D48" s="17">
        <v>471</v>
      </c>
      <c r="E48" s="17">
        <v>675</v>
      </c>
      <c r="F48" s="18">
        <f t="shared" ref="F48:F53" si="18">SUM(B48:E48)</f>
        <v>3098</v>
      </c>
      <c r="G48" s="19">
        <v>6573</v>
      </c>
      <c r="H48" s="17">
        <v>4880</v>
      </c>
      <c r="I48" s="20">
        <f t="shared" ref="I48:I53" si="19">SUM(G48:H48)</f>
        <v>11453</v>
      </c>
      <c r="J48" s="19">
        <v>5</v>
      </c>
      <c r="K48" s="17">
        <v>111</v>
      </c>
      <c r="L48" s="20">
        <f t="shared" ref="L48:L53" si="20">SUM(J48:K48)</f>
        <v>116</v>
      </c>
      <c r="M48" s="21">
        <v>12</v>
      </c>
      <c r="N48" s="22">
        <v>1</v>
      </c>
      <c r="O48" s="22">
        <v>0</v>
      </c>
      <c r="P48" s="22">
        <v>4</v>
      </c>
      <c r="Q48" s="23">
        <v>16</v>
      </c>
      <c r="R48" s="17">
        <v>103</v>
      </c>
      <c r="S48" s="18">
        <f t="shared" ref="S48:S53" si="21">SUM(Q48:R48)</f>
        <v>119</v>
      </c>
      <c r="T48" s="23">
        <v>5255</v>
      </c>
      <c r="U48" s="17">
        <v>1048</v>
      </c>
      <c r="V48" s="22">
        <v>0</v>
      </c>
      <c r="W48" s="20">
        <v>568</v>
      </c>
      <c r="X48" s="23">
        <v>131</v>
      </c>
      <c r="Y48" s="17">
        <v>34</v>
      </c>
      <c r="Z48" s="17">
        <v>0</v>
      </c>
      <c r="AA48" s="25">
        <v>0</v>
      </c>
      <c r="AB48" s="26">
        <f t="shared" ref="AB48:AB53" si="22">SUM(X48:AA48)</f>
        <v>165</v>
      </c>
      <c r="AC48" s="27">
        <v>565</v>
      </c>
      <c r="AD48" s="28">
        <v>572</v>
      </c>
      <c r="AE48" s="29">
        <v>5</v>
      </c>
      <c r="AF48" s="28">
        <v>1661</v>
      </c>
      <c r="AG48" s="22">
        <v>1611</v>
      </c>
      <c r="AH48" s="22">
        <v>48</v>
      </c>
      <c r="AI48" s="22">
        <v>23</v>
      </c>
      <c r="AJ48" s="22">
        <v>0</v>
      </c>
      <c r="AK48" s="22">
        <v>0</v>
      </c>
      <c r="AL48" s="29">
        <v>1</v>
      </c>
      <c r="AM48" s="28">
        <v>1688</v>
      </c>
      <c r="AN48" s="22">
        <v>740</v>
      </c>
      <c r="AO48" s="22">
        <v>0</v>
      </c>
      <c r="AP48" s="22">
        <v>0</v>
      </c>
      <c r="AQ48" s="22">
        <v>62</v>
      </c>
      <c r="AR48" s="22">
        <v>11</v>
      </c>
      <c r="AS48" s="32">
        <v>0</v>
      </c>
      <c r="AT48" s="33">
        <v>14739</v>
      </c>
      <c r="AU48" s="34">
        <v>24842</v>
      </c>
      <c r="AV48" s="35">
        <v>5687</v>
      </c>
      <c r="AW48" s="47">
        <v>3743</v>
      </c>
      <c r="AX48" s="37">
        <v>10316</v>
      </c>
      <c r="AY48" s="38">
        <v>4880</v>
      </c>
      <c r="AZ48" s="39">
        <v>15196</v>
      </c>
      <c r="BA48" s="33">
        <v>18482</v>
      </c>
      <c r="BB48" s="78">
        <v>28585</v>
      </c>
      <c r="BC48" s="79">
        <v>0.67886285864701235</v>
      </c>
    </row>
    <row r="49" spans="1:55" ht="19.5" customHeight="1" x14ac:dyDescent="0.15">
      <c r="A49" s="15" t="s">
        <v>90</v>
      </c>
      <c r="B49" s="16">
        <v>1435</v>
      </c>
      <c r="C49" s="17">
        <v>6</v>
      </c>
      <c r="D49" s="17">
        <v>420</v>
      </c>
      <c r="E49" s="17">
        <v>180</v>
      </c>
      <c r="F49" s="18">
        <f t="shared" si="18"/>
        <v>2041</v>
      </c>
      <c r="G49" s="19">
        <v>6511</v>
      </c>
      <c r="H49" s="17">
        <v>3337</v>
      </c>
      <c r="I49" s="20">
        <f t="shared" si="19"/>
        <v>9848</v>
      </c>
      <c r="J49" s="19">
        <v>0</v>
      </c>
      <c r="K49" s="17">
        <v>34</v>
      </c>
      <c r="L49" s="20">
        <f t="shared" si="20"/>
        <v>34</v>
      </c>
      <c r="M49" s="21">
        <v>11</v>
      </c>
      <c r="N49" s="22">
        <v>0</v>
      </c>
      <c r="O49" s="22">
        <v>0</v>
      </c>
      <c r="P49" s="22">
        <v>3</v>
      </c>
      <c r="Q49" s="23">
        <v>15</v>
      </c>
      <c r="R49" s="17">
        <v>60</v>
      </c>
      <c r="S49" s="18">
        <f t="shared" si="21"/>
        <v>75</v>
      </c>
      <c r="T49" s="23">
        <v>3189</v>
      </c>
      <c r="U49" s="17">
        <v>816</v>
      </c>
      <c r="V49" s="22">
        <v>154</v>
      </c>
      <c r="W49" s="20">
        <v>459</v>
      </c>
      <c r="X49" s="23">
        <v>83</v>
      </c>
      <c r="Y49" s="17">
        <v>20</v>
      </c>
      <c r="Z49" s="17">
        <v>0</v>
      </c>
      <c r="AA49" s="25">
        <v>0</v>
      </c>
      <c r="AB49" s="26">
        <f t="shared" si="22"/>
        <v>103</v>
      </c>
      <c r="AC49" s="27">
        <v>175</v>
      </c>
      <c r="AD49" s="28">
        <v>106</v>
      </c>
      <c r="AE49" s="29">
        <v>10</v>
      </c>
      <c r="AF49" s="28">
        <v>774</v>
      </c>
      <c r="AG49" s="22">
        <v>757</v>
      </c>
      <c r="AH49" s="22">
        <v>17</v>
      </c>
      <c r="AI49" s="22">
        <v>6</v>
      </c>
      <c r="AJ49" s="22">
        <v>0</v>
      </c>
      <c r="AK49" s="22">
        <v>0</v>
      </c>
      <c r="AL49" s="29">
        <v>0</v>
      </c>
      <c r="AM49" s="28">
        <v>792</v>
      </c>
      <c r="AN49" s="22">
        <v>309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11985</v>
      </c>
      <c r="AU49" s="45">
        <v>17209</v>
      </c>
      <c r="AV49" s="46">
        <v>3568</v>
      </c>
      <c r="AW49" s="47">
        <v>2542</v>
      </c>
      <c r="AX49" s="37">
        <v>9053</v>
      </c>
      <c r="AY49" s="38">
        <v>3337</v>
      </c>
      <c r="AZ49" s="39">
        <v>12390</v>
      </c>
      <c r="BA49" s="33">
        <v>14527</v>
      </c>
      <c r="BB49" s="48">
        <v>19751</v>
      </c>
      <c r="BC49" s="40">
        <v>0.73066989507667479</v>
      </c>
    </row>
    <row r="50" spans="1:55" ht="19.5" customHeight="1" x14ac:dyDescent="0.15">
      <c r="A50" s="15" t="s">
        <v>91</v>
      </c>
      <c r="B50" s="16">
        <v>1205</v>
      </c>
      <c r="C50" s="17">
        <v>2</v>
      </c>
      <c r="D50" s="17">
        <v>422</v>
      </c>
      <c r="E50" s="17">
        <v>408</v>
      </c>
      <c r="F50" s="18">
        <f t="shared" si="18"/>
        <v>2037</v>
      </c>
      <c r="G50" s="19">
        <v>3556</v>
      </c>
      <c r="H50" s="17">
        <v>2739</v>
      </c>
      <c r="I50" s="20">
        <f t="shared" si="19"/>
        <v>6295</v>
      </c>
      <c r="J50" s="19">
        <v>3</v>
      </c>
      <c r="K50" s="17">
        <v>63</v>
      </c>
      <c r="L50" s="20">
        <f t="shared" si="20"/>
        <v>66</v>
      </c>
      <c r="M50" s="21">
        <v>13</v>
      </c>
      <c r="N50" s="22">
        <v>0</v>
      </c>
      <c r="O50" s="22">
        <v>0</v>
      </c>
      <c r="P50" s="22">
        <v>5</v>
      </c>
      <c r="Q50" s="23">
        <v>30</v>
      </c>
      <c r="R50" s="17">
        <v>43</v>
      </c>
      <c r="S50" s="18">
        <f t="shared" si="21"/>
        <v>73</v>
      </c>
      <c r="T50" s="23">
        <v>4210</v>
      </c>
      <c r="U50" s="17">
        <v>874</v>
      </c>
      <c r="V50" s="22">
        <v>0</v>
      </c>
      <c r="W50" s="20">
        <v>608</v>
      </c>
      <c r="X50" s="23">
        <v>133</v>
      </c>
      <c r="Y50" s="17">
        <v>30</v>
      </c>
      <c r="Z50" s="17">
        <v>0</v>
      </c>
      <c r="AA50" s="25">
        <v>0</v>
      </c>
      <c r="AB50" s="26">
        <f t="shared" si="22"/>
        <v>163</v>
      </c>
      <c r="AC50" s="27">
        <v>564</v>
      </c>
      <c r="AD50" s="28">
        <v>23</v>
      </c>
      <c r="AE50" s="29">
        <v>8</v>
      </c>
      <c r="AF50" s="28">
        <v>1248</v>
      </c>
      <c r="AG50" s="22">
        <v>1227</v>
      </c>
      <c r="AH50" s="22">
        <v>15</v>
      </c>
      <c r="AI50" s="22">
        <v>8</v>
      </c>
      <c r="AJ50" s="22">
        <v>0</v>
      </c>
      <c r="AK50" s="22">
        <v>0</v>
      </c>
      <c r="AL50" s="29">
        <v>0</v>
      </c>
      <c r="AM50" s="28">
        <v>1240</v>
      </c>
      <c r="AN50" s="22">
        <v>539</v>
      </c>
      <c r="AO50" s="22">
        <v>0</v>
      </c>
      <c r="AP50" s="22">
        <v>0</v>
      </c>
      <c r="AQ50" s="22">
        <v>704</v>
      </c>
      <c r="AR50" s="22">
        <v>77</v>
      </c>
      <c r="AS50" s="32">
        <v>0</v>
      </c>
      <c r="AT50" s="41">
        <v>8468</v>
      </c>
      <c r="AU50" s="45">
        <v>16778</v>
      </c>
      <c r="AV50" s="46">
        <v>3225</v>
      </c>
      <c r="AW50" s="47">
        <v>4929</v>
      </c>
      <c r="AX50" s="37">
        <v>8485</v>
      </c>
      <c r="AY50" s="38">
        <v>2739</v>
      </c>
      <c r="AZ50" s="39">
        <v>11224</v>
      </c>
      <c r="BA50" s="33">
        <v>13397</v>
      </c>
      <c r="BB50" s="48">
        <v>21707</v>
      </c>
      <c r="BC50" s="40">
        <v>0.75596935138987886</v>
      </c>
    </row>
    <row r="51" spans="1:55" ht="19.5" customHeight="1" x14ac:dyDescent="0.15">
      <c r="A51" s="15" t="s">
        <v>92</v>
      </c>
      <c r="B51" s="16">
        <v>1277</v>
      </c>
      <c r="C51" s="17">
        <v>3</v>
      </c>
      <c r="D51" s="17">
        <v>442</v>
      </c>
      <c r="E51" s="17">
        <v>477</v>
      </c>
      <c r="F51" s="18">
        <f t="shared" si="18"/>
        <v>2199</v>
      </c>
      <c r="G51" s="19">
        <v>3855</v>
      </c>
      <c r="H51" s="17">
        <v>3096</v>
      </c>
      <c r="I51" s="20">
        <f t="shared" si="19"/>
        <v>6951</v>
      </c>
      <c r="J51" s="19">
        <v>6</v>
      </c>
      <c r="K51" s="17">
        <v>52</v>
      </c>
      <c r="L51" s="20">
        <f t="shared" si="20"/>
        <v>58</v>
      </c>
      <c r="M51" s="21">
        <v>17</v>
      </c>
      <c r="N51" s="22">
        <v>0</v>
      </c>
      <c r="O51" s="22">
        <v>0</v>
      </c>
      <c r="P51" s="22">
        <v>5</v>
      </c>
      <c r="Q51" s="23">
        <v>17</v>
      </c>
      <c r="R51" s="17">
        <v>55</v>
      </c>
      <c r="S51" s="18">
        <f t="shared" si="21"/>
        <v>72</v>
      </c>
      <c r="T51" s="23">
        <v>4101</v>
      </c>
      <c r="U51" s="17">
        <v>1396</v>
      </c>
      <c r="V51" s="22">
        <v>648</v>
      </c>
      <c r="W51" s="20">
        <v>538</v>
      </c>
      <c r="X51" s="23">
        <v>123</v>
      </c>
      <c r="Y51" s="17">
        <v>30</v>
      </c>
      <c r="Z51" s="17">
        <v>0</v>
      </c>
      <c r="AA51" s="25">
        <v>0</v>
      </c>
      <c r="AB51" s="26">
        <f t="shared" si="22"/>
        <v>153</v>
      </c>
      <c r="AC51" s="27">
        <v>196</v>
      </c>
      <c r="AD51" s="28">
        <v>6</v>
      </c>
      <c r="AE51" s="29">
        <v>41</v>
      </c>
      <c r="AF51" s="28">
        <v>1223</v>
      </c>
      <c r="AG51" s="22">
        <v>1218</v>
      </c>
      <c r="AH51" s="22">
        <v>4</v>
      </c>
      <c r="AI51" s="22">
        <v>2</v>
      </c>
      <c r="AJ51" s="22">
        <v>0</v>
      </c>
      <c r="AK51" s="22">
        <v>0</v>
      </c>
      <c r="AL51" s="29">
        <v>0</v>
      </c>
      <c r="AM51" s="28">
        <v>914</v>
      </c>
      <c r="AN51" s="22">
        <v>450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41">
        <v>9307</v>
      </c>
      <c r="AU51" s="45">
        <v>16014</v>
      </c>
      <c r="AV51" s="46">
        <v>3645</v>
      </c>
      <c r="AW51" s="47">
        <v>3995</v>
      </c>
      <c r="AX51" s="37">
        <v>7850</v>
      </c>
      <c r="AY51" s="38">
        <v>3096</v>
      </c>
      <c r="AZ51" s="39">
        <v>10946</v>
      </c>
      <c r="BA51" s="33">
        <v>13302</v>
      </c>
      <c r="BB51" s="48">
        <v>20009</v>
      </c>
      <c r="BC51" s="40">
        <v>0.71715695231134657</v>
      </c>
    </row>
    <row r="52" spans="1:55" ht="19.5" customHeight="1" x14ac:dyDescent="0.15">
      <c r="A52" s="15" t="s">
        <v>93</v>
      </c>
      <c r="B52" s="16">
        <v>1694</v>
      </c>
      <c r="C52" s="17">
        <v>9</v>
      </c>
      <c r="D52" s="17">
        <v>337</v>
      </c>
      <c r="E52" s="17">
        <v>432</v>
      </c>
      <c r="F52" s="18">
        <f t="shared" si="18"/>
        <v>2472</v>
      </c>
      <c r="G52" s="19">
        <v>4901</v>
      </c>
      <c r="H52" s="17">
        <v>4613</v>
      </c>
      <c r="I52" s="20">
        <f t="shared" si="19"/>
        <v>9514</v>
      </c>
      <c r="J52" s="19">
        <v>2</v>
      </c>
      <c r="K52" s="17">
        <v>88</v>
      </c>
      <c r="L52" s="20">
        <f t="shared" si="20"/>
        <v>90</v>
      </c>
      <c r="M52" s="21">
        <v>4</v>
      </c>
      <c r="N52" s="22">
        <v>0</v>
      </c>
      <c r="O52" s="22">
        <v>0</v>
      </c>
      <c r="P52" s="22">
        <v>1</v>
      </c>
      <c r="Q52" s="23">
        <v>31</v>
      </c>
      <c r="R52" s="17">
        <v>101</v>
      </c>
      <c r="S52" s="18">
        <f t="shared" si="21"/>
        <v>132</v>
      </c>
      <c r="T52" s="23">
        <v>4418</v>
      </c>
      <c r="U52" s="17">
        <v>835</v>
      </c>
      <c r="V52" s="22">
        <v>0</v>
      </c>
      <c r="W52" s="20">
        <v>566</v>
      </c>
      <c r="X52" s="23">
        <v>113</v>
      </c>
      <c r="Y52" s="17">
        <v>28</v>
      </c>
      <c r="Z52" s="17">
        <v>0</v>
      </c>
      <c r="AA52" s="25">
        <v>0</v>
      </c>
      <c r="AB52" s="26">
        <f t="shared" si="22"/>
        <v>141</v>
      </c>
      <c r="AC52" s="27">
        <v>141</v>
      </c>
      <c r="AD52" s="28">
        <v>8</v>
      </c>
      <c r="AE52" s="29">
        <v>15</v>
      </c>
      <c r="AF52" s="28">
        <v>975</v>
      </c>
      <c r="AG52" s="22">
        <v>959</v>
      </c>
      <c r="AH52" s="22">
        <v>8</v>
      </c>
      <c r="AI52" s="22">
        <v>1</v>
      </c>
      <c r="AJ52" s="22">
        <v>0</v>
      </c>
      <c r="AK52" s="22">
        <v>0</v>
      </c>
      <c r="AL52" s="29">
        <v>2</v>
      </c>
      <c r="AM52" s="28">
        <v>1851</v>
      </c>
      <c r="AN52" s="22">
        <v>748</v>
      </c>
      <c r="AO52" s="22">
        <v>0</v>
      </c>
      <c r="AP52" s="22">
        <v>0</v>
      </c>
      <c r="AQ52" s="22">
        <v>3</v>
      </c>
      <c r="AR52" s="22">
        <v>0</v>
      </c>
      <c r="AS52" s="32">
        <v>0</v>
      </c>
      <c r="AT52" s="41">
        <v>12131</v>
      </c>
      <c r="AU52" s="45">
        <v>19815</v>
      </c>
      <c r="AV52" s="46">
        <v>5146</v>
      </c>
      <c r="AW52" s="47">
        <v>3857</v>
      </c>
      <c r="AX52" s="37">
        <v>8758</v>
      </c>
      <c r="AY52" s="38">
        <v>4613</v>
      </c>
      <c r="AZ52" s="39">
        <v>13371</v>
      </c>
      <c r="BA52" s="33">
        <v>15988</v>
      </c>
      <c r="BB52" s="48">
        <v>23672</v>
      </c>
      <c r="BC52" s="40">
        <v>0.65499962605639073</v>
      </c>
    </row>
    <row r="53" spans="1:55" ht="19.5" customHeight="1" thickBot="1" x14ac:dyDescent="0.2">
      <c r="A53" s="15" t="s">
        <v>94</v>
      </c>
      <c r="B53" s="16">
        <v>1568</v>
      </c>
      <c r="C53" s="17">
        <v>39</v>
      </c>
      <c r="D53" s="17">
        <v>399</v>
      </c>
      <c r="E53" s="17">
        <v>437</v>
      </c>
      <c r="F53" s="18">
        <f t="shared" si="18"/>
        <v>2443</v>
      </c>
      <c r="G53" s="19">
        <v>5943</v>
      </c>
      <c r="H53" s="17">
        <v>4003</v>
      </c>
      <c r="I53" s="20">
        <f t="shared" si="19"/>
        <v>9946</v>
      </c>
      <c r="J53" s="19">
        <v>1</v>
      </c>
      <c r="K53" s="17">
        <v>36</v>
      </c>
      <c r="L53" s="20">
        <f t="shared" si="20"/>
        <v>37</v>
      </c>
      <c r="M53" s="21">
        <v>15</v>
      </c>
      <c r="N53" s="22">
        <v>0</v>
      </c>
      <c r="O53" s="22">
        <v>0</v>
      </c>
      <c r="P53" s="22">
        <v>4</v>
      </c>
      <c r="Q53" s="23">
        <v>12</v>
      </c>
      <c r="R53" s="17">
        <v>78</v>
      </c>
      <c r="S53" s="18">
        <f t="shared" si="21"/>
        <v>90</v>
      </c>
      <c r="T53" s="23">
        <v>3976</v>
      </c>
      <c r="U53" s="17">
        <v>947</v>
      </c>
      <c r="V53" s="22">
        <v>211</v>
      </c>
      <c r="W53" s="20">
        <v>528</v>
      </c>
      <c r="X53" s="23">
        <v>147</v>
      </c>
      <c r="Y53" s="17">
        <v>30</v>
      </c>
      <c r="Z53" s="17">
        <v>0</v>
      </c>
      <c r="AA53" s="25">
        <v>0</v>
      </c>
      <c r="AB53" s="26">
        <f t="shared" si="22"/>
        <v>177</v>
      </c>
      <c r="AC53" s="27">
        <v>91</v>
      </c>
      <c r="AD53" s="28">
        <v>33</v>
      </c>
      <c r="AE53" s="29">
        <v>4</v>
      </c>
      <c r="AF53" s="28">
        <v>822</v>
      </c>
      <c r="AG53" s="22">
        <v>778</v>
      </c>
      <c r="AH53" s="22">
        <v>42</v>
      </c>
      <c r="AI53" s="22">
        <v>13</v>
      </c>
      <c r="AJ53" s="22">
        <v>1</v>
      </c>
      <c r="AK53" s="22">
        <v>0</v>
      </c>
      <c r="AL53" s="29">
        <v>0</v>
      </c>
      <c r="AM53" s="28">
        <v>392</v>
      </c>
      <c r="AN53" s="22">
        <v>132</v>
      </c>
      <c r="AO53" s="22">
        <v>0</v>
      </c>
      <c r="AP53" s="22">
        <v>0</v>
      </c>
      <c r="AQ53" s="22">
        <v>30</v>
      </c>
      <c r="AR53" s="22">
        <v>0</v>
      </c>
      <c r="AS53" s="32">
        <v>0</v>
      </c>
      <c r="AT53" s="41">
        <v>12479</v>
      </c>
      <c r="AU53" s="45">
        <v>18094</v>
      </c>
      <c r="AV53" s="46">
        <v>4530</v>
      </c>
      <c r="AW53" s="47">
        <v>4632</v>
      </c>
      <c r="AX53" s="49">
        <v>10575</v>
      </c>
      <c r="AY53" s="50">
        <v>4003</v>
      </c>
      <c r="AZ53" s="51">
        <v>14578</v>
      </c>
      <c r="BA53" s="52">
        <v>17111</v>
      </c>
      <c r="BB53" s="53">
        <v>22726</v>
      </c>
      <c r="BC53" s="54">
        <v>0.72540814926601727</v>
      </c>
    </row>
    <row r="54" spans="1:55" ht="19.5" customHeight="1" thickTop="1" thickBot="1" x14ac:dyDescent="0.2">
      <c r="A54" s="55" t="s">
        <v>56</v>
      </c>
      <c r="B54" s="56">
        <f>SUM(B48:B53)</f>
        <v>9122</v>
      </c>
      <c r="C54" s="57">
        <f t="shared" ref="C54:AS54" si="23">SUM(C48:C53)</f>
        <v>68</v>
      </c>
      <c r="D54" s="57">
        <f t="shared" si="23"/>
        <v>2491</v>
      </c>
      <c r="E54" s="57">
        <f t="shared" si="23"/>
        <v>2609</v>
      </c>
      <c r="F54" s="58">
        <f t="shared" si="23"/>
        <v>14290</v>
      </c>
      <c r="G54" s="59">
        <f t="shared" si="23"/>
        <v>31339</v>
      </c>
      <c r="H54" s="57">
        <f t="shared" si="23"/>
        <v>22668</v>
      </c>
      <c r="I54" s="60">
        <f t="shared" si="23"/>
        <v>54007</v>
      </c>
      <c r="J54" s="59">
        <f t="shared" si="23"/>
        <v>17</v>
      </c>
      <c r="K54" s="57">
        <f t="shared" si="23"/>
        <v>384</v>
      </c>
      <c r="L54" s="60">
        <f t="shared" si="23"/>
        <v>401</v>
      </c>
      <c r="M54" s="62">
        <f t="shared" si="23"/>
        <v>72</v>
      </c>
      <c r="N54" s="63">
        <f t="shared" si="23"/>
        <v>1</v>
      </c>
      <c r="O54" s="63">
        <f t="shared" si="23"/>
        <v>0</v>
      </c>
      <c r="P54" s="63">
        <f t="shared" si="23"/>
        <v>22</v>
      </c>
      <c r="Q54" s="64">
        <f t="shared" si="23"/>
        <v>121</v>
      </c>
      <c r="R54" s="57">
        <f t="shared" si="23"/>
        <v>440</v>
      </c>
      <c r="S54" s="58">
        <f t="shared" si="23"/>
        <v>561</v>
      </c>
      <c r="T54" s="64">
        <f t="shared" si="23"/>
        <v>25149</v>
      </c>
      <c r="U54" s="57">
        <f t="shared" si="23"/>
        <v>5916</v>
      </c>
      <c r="V54" s="63">
        <f t="shared" si="23"/>
        <v>1013</v>
      </c>
      <c r="W54" s="60">
        <f t="shared" si="23"/>
        <v>3267</v>
      </c>
      <c r="X54" s="64">
        <f t="shared" si="23"/>
        <v>730</v>
      </c>
      <c r="Y54" s="57">
        <f t="shared" si="23"/>
        <v>172</v>
      </c>
      <c r="Z54" s="57">
        <f t="shared" si="23"/>
        <v>0</v>
      </c>
      <c r="AA54" s="65">
        <f t="shared" si="23"/>
        <v>0</v>
      </c>
      <c r="AB54" s="66">
        <f t="shared" si="23"/>
        <v>902</v>
      </c>
      <c r="AC54" s="67">
        <f t="shared" si="23"/>
        <v>1732</v>
      </c>
      <c r="AD54" s="68">
        <f t="shared" si="23"/>
        <v>748</v>
      </c>
      <c r="AE54" s="69">
        <f t="shared" si="23"/>
        <v>83</v>
      </c>
      <c r="AF54" s="68">
        <f t="shared" si="23"/>
        <v>6703</v>
      </c>
      <c r="AG54" s="63">
        <f t="shared" si="23"/>
        <v>6550</v>
      </c>
      <c r="AH54" s="63">
        <f t="shared" si="23"/>
        <v>134</v>
      </c>
      <c r="AI54" s="63">
        <f t="shared" si="23"/>
        <v>53</v>
      </c>
      <c r="AJ54" s="63">
        <f t="shared" si="23"/>
        <v>1</v>
      </c>
      <c r="AK54" s="63">
        <f t="shared" si="23"/>
        <v>0</v>
      </c>
      <c r="AL54" s="69">
        <f t="shared" si="23"/>
        <v>3</v>
      </c>
      <c r="AM54" s="68">
        <f t="shared" si="23"/>
        <v>6877</v>
      </c>
      <c r="AN54" s="63">
        <f t="shared" si="23"/>
        <v>2918</v>
      </c>
      <c r="AO54" s="63">
        <f t="shared" si="23"/>
        <v>0</v>
      </c>
      <c r="AP54" s="63">
        <f t="shared" si="23"/>
        <v>0</v>
      </c>
      <c r="AQ54" s="63">
        <f t="shared" si="23"/>
        <v>800</v>
      </c>
      <c r="AR54" s="63">
        <f t="shared" si="23"/>
        <v>88</v>
      </c>
      <c r="AS54" s="70">
        <f t="shared" si="23"/>
        <v>0</v>
      </c>
      <c r="AT54" s="61">
        <v>69109</v>
      </c>
      <c r="AU54" s="71">
        <v>112752</v>
      </c>
      <c r="AV54" s="61">
        <v>25801</v>
      </c>
      <c r="AW54" s="72">
        <v>23698</v>
      </c>
      <c r="AX54" s="73">
        <v>55037</v>
      </c>
      <c r="AY54" s="74">
        <v>22668</v>
      </c>
      <c r="AZ54" s="75">
        <v>77705</v>
      </c>
      <c r="BA54" s="61">
        <v>92807</v>
      </c>
      <c r="BB54" s="71">
        <v>136450</v>
      </c>
      <c r="BC54" s="76">
        <v>0.70828132037835401</v>
      </c>
    </row>
    <row r="55" spans="1:55" ht="19.5" customHeight="1" thickTop="1" x14ac:dyDescent="0.15">
      <c r="A55" s="15" t="s">
        <v>95</v>
      </c>
      <c r="B55" s="16">
        <v>968</v>
      </c>
      <c r="C55" s="17">
        <v>3</v>
      </c>
      <c r="D55" s="17">
        <v>374</v>
      </c>
      <c r="E55" s="17">
        <v>222</v>
      </c>
      <c r="F55" s="18">
        <f t="shared" ref="F55:F64" si="24">SUM(B55:E55)</f>
        <v>1567</v>
      </c>
      <c r="G55" s="19">
        <v>3925</v>
      </c>
      <c r="H55" s="17">
        <v>1914</v>
      </c>
      <c r="I55" s="20">
        <f t="shared" ref="I55:I64" si="25">SUM(G55:H55)</f>
        <v>5839</v>
      </c>
      <c r="J55" s="19">
        <v>0</v>
      </c>
      <c r="K55" s="17">
        <v>18</v>
      </c>
      <c r="L55" s="20">
        <f t="shared" ref="L55:L64" si="26">SUM(J55:K55)</f>
        <v>18</v>
      </c>
      <c r="M55" s="21">
        <v>11</v>
      </c>
      <c r="N55" s="22">
        <v>1</v>
      </c>
      <c r="O55" s="22">
        <v>0</v>
      </c>
      <c r="P55" s="22">
        <v>5</v>
      </c>
      <c r="Q55" s="23">
        <v>17</v>
      </c>
      <c r="R55" s="17">
        <v>41</v>
      </c>
      <c r="S55" s="18">
        <f t="shared" ref="S55:S64" si="27">SUM(Q55:R55)</f>
        <v>58</v>
      </c>
      <c r="T55" s="23">
        <v>2894</v>
      </c>
      <c r="U55" s="17">
        <v>467</v>
      </c>
      <c r="V55" s="22">
        <v>0</v>
      </c>
      <c r="W55" s="20">
        <v>590</v>
      </c>
      <c r="X55" s="23">
        <v>146</v>
      </c>
      <c r="Y55" s="17">
        <v>29</v>
      </c>
      <c r="Z55" s="17">
        <v>0</v>
      </c>
      <c r="AA55" s="25">
        <v>0</v>
      </c>
      <c r="AB55" s="26">
        <f t="shared" ref="AB55:AB64" si="28">SUM(X55:AA55)</f>
        <v>175</v>
      </c>
      <c r="AC55" s="27">
        <v>5</v>
      </c>
      <c r="AD55" s="28">
        <v>6</v>
      </c>
      <c r="AE55" s="29">
        <v>0</v>
      </c>
      <c r="AF55" s="28">
        <v>822</v>
      </c>
      <c r="AG55" s="22">
        <v>819</v>
      </c>
      <c r="AH55" s="22">
        <v>3</v>
      </c>
      <c r="AI55" s="22">
        <v>1</v>
      </c>
      <c r="AJ55" s="22">
        <v>0</v>
      </c>
      <c r="AK55" s="22">
        <v>0</v>
      </c>
      <c r="AL55" s="29">
        <v>0</v>
      </c>
      <c r="AM55" s="28">
        <v>1023</v>
      </c>
      <c r="AN55" s="22">
        <v>486</v>
      </c>
      <c r="AO55" s="22">
        <v>0</v>
      </c>
      <c r="AP55" s="22">
        <v>0</v>
      </c>
      <c r="AQ55" s="22">
        <v>4</v>
      </c>
      <c r="AR55" s="22">
        <v>0</v>
      </c>
      <c r="AS55" s="32">
        <v>0</v>
      </c>
      <c r="AT55" s="33">
        <v>7446</v>
      </c>
      <c r="AU55" s="34">
        <v>12433</v>
      </c>
      <c r="AV55" s="35">
        <v>2168</v>
      </c>
      <c r="AW55" s="47">
        <v>2923</v>
      </c>
      <c r="AX55" s="37">
        <v>6848</v>
      </c>
      <c r="AY55" s="38">
        <v>1914</v>
      </c>
      <c r="AZ55" s="39">
        <v>8762</v>
      </c>
      <c r="BA55" s="33">
        <v>10369</v>
      </c>
      <c r="BB55" s="78">
        <v>15356</v>
      </c>
      <c r="BC55" s="79">
        <v>0.7815567222095412</v>
      </c>
    </row>
    <row r="56" spans="1:55" ht="19.5" customHeight="1" x14ac:dyDescent="0.15">
      <c r="A56" s="15" t="s">
        <v>96</v>
      </c>
      <c r="B56" s="16">
        <v>2810</v>
      </c>
      <c r="C56" s="17">
        <v>6</v>
      </c>
      <c r="D56" s="17">
        <v>673</v>
      </c>
      <c r="E56" s="17">
        <v>966</v>
      </c>
      <c r="F56" s="18">
        <f t="shared" si="24"/>
        <v>4455</v>
      </c>
      <c r="G56" s="19">
        <v>5732</v>
      </c>
      <c r="H56" s="17">
        <v>5660</v>
      </c>
      <c r="I56" s="20">
        <f t="shared" si="25"/>
        <v>11392</v>
      </c>
      <c r="J56" s="19">
        <v>11</v>
      </c>
      <c r="K56" s="17">
        <v>318</v>
      </c>
      <c r="L56" s="20">
        <f t="shared" si="26"/>
        <v>329</v>
      </c>
      <c r="M56" s="21">
        <v>25</v>
      </c>
      <c r="N56" s="22">
        <v>0</v>
      </c>
      <c r="O56" s="22">
        <v>0</v>
      </c>
      <c r="P56" s="22">
        <v>7</v>
      </c>
      <c r="Q56" s="23">
        <v>42</v>
      </c>
      <c r="R56" s="17">
        <v>316</v>
      </c>
      <c r="S56" s="18">
        <f t="shared" si="27"/>
        <v>358</v>
      </c>
      <c r="T56" s="23">
        <v>7807</v>
      </c>
      <c r="U56" s="17">
        <v>1912</v>
      </c>
      <c r="V56" s="22">
        <v>0</v>
      </c>
      <c r="W56" s="20">
        <v>939</v>
      </c>
      <c r="X56" s="23">
        <v>179</v>
      </c>
      <c r="Y56" s="17">
        <v>69</v>
      </c>
      <c r="Z56" s="17">
        <v>0</v>
      </c>
      <c r="AA56" s="25">
        <v>0</v>
      </c>
      <c r="AB56" s="26">
        <f t="shared" si="28"/>
        <v>248</v>
      </c>
      <c r="AC56" s="27">
        <v>110</v>
      </c>
      <c r="AD56" s="28">
        <v>10</v>
      </c>
      <c r="AE56" s="29">
        <v>1</v>
      </c>
      <c r="AF56" s="28">
        <v>1931</v>
      </c>
      <c r="AG56" s="22">
        <v>1923</v>
      </c>
      <c r="AH56" s="22">
        <v>6</v>
      </c>
      <c r="AI56" s="22">
        <v>1</v>
      </c>
      <c r="AJ56" s="22">
        <v>0</v>
      </c>
      <c r="AK56" s="22">
        <v>0</v>
      </c>
      <c r="AL56" s="29">
        <v>2</v>
      </c>
      <c r="AM56" s="28">
        <v>2150</v>
      </c>
      <c r="AN56" s="22">
        <v>668</v>
      </c>
      <c r="AO56" s="22">
        <v>0</v>
      </c>
      <c r="AP56" s="22">
        <v>0</v>
      </c>
      <c r="AQ56" s="22">
        <v>42</v>
      </c>
      <c r="AR56" s="22">
        <v>9</v>
      </c>
      <c r="AS56" s="32">
        <v>0</v>
      </c>
      <c r="AT56" s="41">
        <v>16267</v>
      </c>
      <c r="AU56" s="45">
        <v>28933</v>
      </c>
      <c r="AV56" s="46">
        <v>6975</v>
      </c>
      <c r="AW56" s="47">
        <v>7274</v>
      </c>
      <c r="AX56" s="37">
        <v>13006</v>
      </c>
      <c r="AY56" s="38">
        <v>5660</v>
      </c>
      <c r="AZ56" s="39">
        <v>18666</v>
      </c>
      <c r="BA56" s="33">
        <v>23541</v>
      </c>
      <c r="BB56" s="48">
        <v>36207</v>
      </c>
      <c r="BC56" s="40">
        <v>0.69677488481731487</v>
      </c>
    </row>
    <row r="57" spans="1:55" ht="19.5" customHeight="1" x14ac:dyDescent="0.15">
      <c r="A57" s="15" t="s">
        <v>97</v>
      </c>
      <c r="B57" s="16">
        <v>1486</v>
      </c>
      <c r="C57" s="17">
        <v>8</v>
      </c>
      <c r="D57" s="17">
        <v>243</v>
      </c>
      <c r="E57" s="17">
        <v>535</v>
      </c>
      <c r="F57" s="18">
        <f t="shared" si="24"/>
        <v>2272</v>
      </c>
      <c r="G57" s="19">
        <v>3007</v>
      </c>
      <c r="H57" s="17">
        <v>3790</v>
      </c>
      <c r="I57" s="20">
        <f t="shared" si="25"/>
        <v>6797</v>
      </c>
      <c r="J57" s="19">
        <v>6</v>
      </c>
      <c r="K57" s="17">
        <v>65</v>
      </c>
      <c r="L57" s="20">
        <f t="shared" si="26"/>
        <v>71</v>
      </c>
      <c r="M57" s="21">
        <v>16</v>
      </c>
      <c r="N57" s="22">
        <v>1</v>
      </c>
      <c r="O57" s="22">
        <v>0</v>
      </c>
      <c r="P57" s="22">
        <v>4</v>
      </c>
      <c r="Q57" s="23">
        <v>13</v>
      </c>
      <c r="R57" s="17">
        <v>83</v>
      </c>
      <c r="S57" s="18">
        <f t="shared" si="27"/>
        <v>96</v>
      </c>
      <c r="T57" s="23">
        <v>3485</v>
      </c>
      <c r="U57" s="17">
        <v>1047</v>
      </c>
      <c r="V57" s="22">
        <v>0</v>
      </c>
      <c r="W57" s="20">
        <v>365</v>
      </c>
      <c r="X57" s="23">
        <v>87</v>
      </c>
      <c r="Y57" s="17">
        <v>32</v>
      </c>
      <c r="Z57" s="17">
        <v>0</v>
      </c>
      <c r="AA57" s="25">
        <v>0</v>
      </c>
      <c r="AB57" s="26">
        <f t="shared" si="28"/>
        <v>119</v>
      </c>
      <c r="AC57" s="27">
        <v>129</v>
      </c>
      <c r="AD57" s="28">
        <v>8</v>
      </c>
      <c r="AE57" s="29">
        <v>2</v>
      </c>
      <c r="AF57" s="28">
        <v>874</v>
      </c>
      <c r="AG57" s="22">
        <v>868</v>
      </c>
      <c r="AH57" s="22">
        <v>6</v>
      </c>
      <c r="AI57" s="22">
        <v>2</v>
      </c>
      <c r="AJ57" s="22">
        <v>0</v>
      </c>
      <c r="AK57" s="22">
        <v>0</v>
      </c>
      <c r="AL57" s="29">
        <v>0</v>
      </c>
      <c r="AM57" s="28">
        <v>991</v>
      </c>
      <c r="AN57" s="22">
        <v>442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41">
        <v>9206</v>
      </c>
      <c r="AU57" s="45">
        <v>14911</v>
      </c>
      <c r="AV57" s="46">
        <v>4414</v>
      </c>
      <c r="AW57" s="47">
        <v>3025</v>
      </c>
      <c r="AX57" s="37">
        <v>6032</v>
      </c>
      <c r="AY57" s="38">
        <v>3790</v>
      </c>
      <c r="AZ57" s="39">
        <v>9822</v>
      </c>
      <c r="BA57" s="33">
        <v>12231</v>
      </c>
      <c r="BB57" s="48">
        <v>17936</v>
      </c>
      <c r="BC57" s="40">
        <v>0.61413154143758908</v>
      </c>
    </row>
    <row r="58" spans="1:55" ht="19.5" customHeight="1" x14ac:dyDescent="0.15">
      <c r="A58" s="15" t="s">
        <v>98</v>
      </c>
      <c r="B58" s="16">
        <v>2408</v>
      </c>
      <c r="C58" s="17">
        <v>9</v>
      </c>
      <c r="D58" s="17">
        <v>365</v>
      </c>
      <c r="E58" s="17">
        <v>738</v>
      </c>
      <c r="F58" s="18">
        <f t="shared" si="24"/>
        <v>3520</v>
      </c>
      <c r="G58" s="19">
        <v>3216</v>
      </c>
      <c r="H58" s="17">
        <v>4714</v>
      </c>
      <c r="I58" s="20">
        <f t="shared" si="25"/>
        <v>7930</v>
      </c>
      <c r="J58" s="19">
        <v>14</v>
      </c>
      <c r="K58" s="17">
        <v>74</v>
      </c>
      <c r="L58" s="20">
        <f t="shared" si="26"/>
        <v>88</v>
      </c>
      <c r="M58" s="21">
        <v>21</v>
      </c>
      <c r="N58" s="22">
        <v>0</v>
      </c>
      <c r="O58" s="22">
        <v>0</v>
      </c>
      <c r="P58" s="22">
        <v>3</v>
      </c>
      <c r="Q58" s="23">
        <v>19</v>
      </c>
      <c r="R58" s="17">
        <v>104</v>
      </c>
      <c r="S58" s="18">
        <f t="shared" si="27"/>
        <v>123</v>
      </c>
      <c r="T58" s="23">
        <v>5388</v>
      </c>
      <c r="U58" s="17">
        <v>1191</v>
      </c>
      <c r="V58" s="22">
        <v>0</v>
      </c>
      <c r="W58" s="20">
        <v>514</v>
      </c>
      <c r="X58" s="23">
        <v>97</v>
      </c>
      <c r="Y58" s="17">
        <v>35</v>
      </c>
      <c r="Z58" s="17">
        <v>0</v>
      </c>
      <c r="AA58" s="25">
        <v>0</v>
      </c>
      <c r="AB58" s="26">
        <f t="shared" si="28"/>
        <v>132</v>
      </c>
      <c r="AC58" s="27">
        <v>749</v>
      </c>
      <c r="AD58" s="28">
        <v>12</v>
      </c>
      <c r="AE58" s="29">
        <v>4</v>
      </c>
      <c r="AF58" s="28">
        <v>1299</v>
      </c>
      <c r="AG58" s="22">
        <v>1295</v>
      </c>
      <c r="AH58" s="22">
        <v>4</v>
      </c>
      <c r="AI58" s="22">
        <v>1</v>
      </c>
      <c r="AJ58" s="22">
        <v>0</v>
      </c>
      <c r="AK58" s="22">
        <v>0</v>
      </c>
      <c r="AL58" s="29">
        <v>0</v>
      </c>
      <c r="AM58" s="28">
        <v>844</v>
      </c>
      <c r="AN58" s="22">
        <v>547</v>
      </c>
      <c r="AO58" s="22">
        <v>0</v>
      </c>
      <c r="AP58" s="22">
        <v>0</v>
      </c>
      <c r="AQ58" s="22">
        <v>34</v>
      </c>
      <c r="AR58" s="22">
        <v>0</v>
      </c>
      <c r="AS58" s="32">
        <v>0</v>
      </c>
      <c r="AT58" s="41">
        <v>11658</v>
      </c>
      <c r="AU58" s="45">
        <v>20243</v>
      </c>
      <c r="AV58" s="46">
        <v>5556</v>
      </c>
      <c r="AW58" s="47">
        <v>4438</v>
      </c>
      <c r="AX58" s="37">
        <v>7654</v>
      </c>
      <c r="AY58" s="38">
        <v>4714</v>
      </c>
      <c r="AZ58" s="39">
        <v>12368</v>
      </c>
      <c r="BA58" s="33">
        <v>16096</v>
      </c>
      <c r="BB58" s="48">
        <v>24681</v>
      </c>
      <c r="BC58" s="40">
        <v>0.6188551099611902</v>
      </c>
    </row>
    <row r="59" spans="1:55" ht="19.5" customHeight="1" x14ac:dyDescent="0.15">
      <c r="A59" s="15" t="s">
        <v>99</v>
      </c>
      <c r="B59" s="16">
        <v>1494</v>
      </c>
      <c r="C59" s="17">
        <v>7</v>
      </c>
      <c r="D59" s="17">
        <v>327</v>
      </c>
      <c r="E59" s="17">
        <v>622</v>
      </c>
      <c r="F59" s="18">
        <f t="shared" si="24"/>
        <v>2450</v>
      </c>
      <c r="G59" s="19">
        <v>3735</v>
      </c>
      <c r="H59" s="17">
        <v>3888</v>
      </c>
      <c r="I59" s="20">
        <f t="shared" si="25"/>
        <v>7623</v>
      </c>
      <c r="J59" s="19">
        <v>5</v>
      </c>
      <c r="K59" s="17">
        <v>77</v>
      </c>
      <c r="L59" s="20">
        <f t="shared" si="26"/>
        <v>82</v>
      </c>
      <c r="M59" s="21">
        <v>19</v>
      </c>
      <c r="N59" s="22">
        <v>0</v>
      </c>
      <c r="O59" s="22">
        <v>0</v>
      </c>
      <c r="P59" s="22">
        <v>7</v>
      </c>
      <c r="Q59" s="23">
        <v>14</v>
      </c>
      <c r="R59" s="17">
        <v>134</v>
      </c>
      <c r="S59" s="18">
        <f t="shared" si="27"/>
        <v>148</v>
      </c>
      <c r="T59" s="23">
        <v>4223</v>
      </c>
      <c r="U59" s="17">
        <v>1571</v>
      </c>
      <c r="V59" s="22">
        <v>606</v>
      </c>
      <c r="W59" s="20">
        <v>453</v>
      </c>
      <c r="X59" s="23">
        <v>87</v>
      </c>
      <c r="Y59" s="17">
        <v>15</v>
      </c>
      <c r="Z59" s="17">
        <v>0</v>
      </c>
      <c r="AA59" s="25">
        <v>0</v>
      </c>
      <c r="AB59" s="26">
        <f t="shared" si="28"/>
        <v>102</v>
      </c>
      <c r="AC59" s="27">
        <v>283</v>
      </c>
      <c r="AD59" s="28">
        <v>44</v>
      </c>
      <c r="AE59" s="29">
        <v>27</v>
      </c>
      <c r="AF59" s="28">
        <v>797</v>
      </c>
      <c r="AG59" s="22">
        <v>788</v>
      </c>
      <c r="AH59" s="22">
        <v>9</v>
      </c>
      <c r="AI59" s="22">
        <v>2</v>
      </c>
      <c r="AJ59" s="22">
        <v>0</v>
      </c>
      <c r="AK59" s="22">
        <v>0</v>
      </c>
      <c r="AL59" s="29">
        <v>0</v>
      </c>
      <c r="AM59" s="28">
        <v>567</v>
      </c>
      <c r="AN59" s="22">
        <v>324</v>
      </c>
      <c r="AO59" s="22">
        <v>0</v>
      </c>
      <c r="AP59" s="22">
        <v>0</v>
      </c>
      <c r="AQ59" s="22">
        <v>10</v>
      </c>
      <c r="AR59" s="22">
        <v>5</v>
      </c>
      <c r="AS59" s="32">
        <v>0</v>
      </c>
      <c r="AT59" s="41">
        <v>10266</v>
      </c>
      <c r="AU59" s="45">
        <v>16472</v>
      </c>
      <c r="AV59" s="46">
        <v>4613</v>
      </c>
      <c r="AW59" s="47">
        <v>3567</v>
      </c>
      <c r="AX59" s="37">
        <v>7302</v>
      </c>
      <c r="AY59" s="38">
        <v>3888</v>
      </c>
      <c r="AZ59" s="39">
        <v>11190</v>
      </c>
      <c r="BA59" s="33">
        <v>13833</v>
      </c>
      <c r="BB59" s="48">
        <v>20039</v>
      </c>
      <c r="BC59" s="40">
        <v>0.65254691689008038</v>
      </c>
    </row>
    <row r="60" spans="1:55" ht="19.5" customHeight="1" x14ac:dyDescent="0.15">
      <c r="A60" s="15" t="s">
        <v>100</v>
      </c>
      <c r="B60" s="16">
        <v>2751</v>
      </c>
      <c r="C60" s="17">
        <v>7</v>
      </c>
      <c r="D60" s="17">
        <v>658</v>
      </c>
      <c r="E60" s="17">
        <v>777</v>
      </c>
      <c r="F60" s="18">
        <f t="shared" si="24"/>
        <v>4193</v>
      </c>
      <c r="G60" s="19">
        <v>5426</v>
      </c>
      <c r="H60" s="17">
        <v>3049</v>
      </c>
      <c r="I60" s="20">
        <f t="shared" si="25"/>
        <v>8475</v>
      </c>
      <c r="J60" s="19">
        <v>36</v>
      </c>
      <c r="K60" s="17">
        <v>351</v>
      </c>
      <c r="L60" s="20">
        <f t="shared" si="26"/>
        <v>387</v>
      </c>
      <c r="M60" s="21">
        <v>29</v>
      </c>
      <c r="N60" s="22">
        <v>5</v>
      </c>
      <c r="O60" s="22">
        <v>0</v>
      </c>
      <c r="P60" s="22">
        <v>18</v>
      </c>
      <c r="Q60" s="23">
        <v>58</v>
      </c>
      <c r="R60" s="17">
        <v>448</v>
      </c>
      <c r="S60" s="18">
        <f t="shared" si="27"/>
        <v>506</v>
      </c>
      <c r="T60" s="23">
        <v>8358</v>
      </c>
      <c r="U60" s="17">
        <v>3503</v>
      </c>
      <c r="V60" s="22">
        <v>0</v>
      </c>
      <c r="W60" s="20">
        <v>694</v>
      </c>
      <c r="X60" s="23">
        <v>205</v>
      </c>
      <c r="Y60" s="17">
        <v>54</v>
      </c>
      <c r="Z60" s="17">
        <v>0</v>
      </c>
      <c r="AA60" s="25">
        <v>0</v>
      </c>
      <c r="AB60" s="26">
        <f t="shared" si="28"/>
        <v>259</v>
      </c>
      <c r="AC60" s="27">
        <v>1086</v>
      </c>
      <c r="AD60" s="28">
        <v>33</v>
      </c>
      <c r="AE60" s="29">
        <v>15</v>
      </c>
      <c r="AF60" s="28">
        <v>2487</v>
      </c>
      <c r="AG60" s="22">
        <v>2424</v>
      </c>
      <c r="AH60" s="22">
        <v>19</v>
      </c>
      <c r="AI60" s="22">
        <v>9</v>
      </c>
      <c r="AJ60" s="22">
        <v>0</v>
      </c>
      <c r="AK60" s="22">
        <v>0</v>
      </c>
      <c r="AL60" s="29">
        <v>44</v>
      </c>
      <c r="AM60" s="28">
        <v>2071</v>
      </c>
      <c r="AN60" s="22">
        <v>1218</v>
      </c>
      <c r="AO60" s="22">
        <v>0</v>
      </c>
      <c r="AP60" s="22">
        <v>0</v>
      </c>
      <c r="AQ60" s="22">
        <v>488</v>
      </c>
      <c r="AR60" s="22">
        <v>22</v>
      </c>
      <c r="AS60" s="32">
        <v>0</v>
      </c>
      <c r="AT60" s="41">
        <v>13163</v>
      </c>
      <c r="AU60" s="45">
        <v>28488</v>
      </c>
      <c r="AV60" s="46">
        <v>4213</v>
      </c>
      <c r="AW60" s="47">
        <v>6661</v>
      </c>
      <c r="AX60" s="37">
        <v>12087</v>
      </c>
      <c r="AY60" s="38">
        <v>3049</v>
      </c>
      <c r="AZ60" s="39">
        <v>15136</v>
      </c>
      <c r="BA60" s="33">
        <v>19824</v>
      </c>
      <c r="BB60" s="48">
        <v>35149</v>
      </c>
      <c r="BC60" s="40">
        <v>0.79855972515856233</v>
      </c>
    </row>
    <row r="61" spans="1:55" ht="19.5" customHeight="1" x14ac:dyDescent="0.15">
      <c r="A61" s="15" t="s">
        <v>101</v>
      </c>
      <c r="B61" s="16">
        <v>1018</v>
      </c>
      <c r="C61" s="17">
        <v>0</v>
      </c>
      <c r="D61" s="17">
        <v>227</v>
      </c>
      <c r="E61" s="17">
        <v>296</v>
      </c>
      <c r="F61" s="18">
        <f t="shared" si="24"/>
        <v>1541</v>
      </c>
      <c r="G61" s="19">
        <v>2924</v>
      </c>
      <c r="H61" s="17">
        <v>2555</v>
      </c>
      <c r="I61" s="20">
        <f t="shared" si="25"/>
        <v>5479</v>
      </c>
      <c r="J61" s="19">
        <v>4</v>
      </c>
      <c r="K61" s="17">
        <v>70</v>
      </c>
      <c r="L61" s="20">
        <f t="shared" si="26"/>
        <v>74</v>
      </c>
      <c r="M61" s="21">
        <v>9</v>
      </c>
      <c r="N61" s="22">
        <v>0</v>
      </c>
      <c r="O61" s="22">
        <v>0</v>
      </c>
      <c r="P61" s="22">
        <v>4</v>
      </c>
      <c r="Q61" s="23">
        <v>18</v>
      </c>
      <c r="R61" s="17">
        <v>91</v>
      </c>
      <c r="S61" s="18">
        <f t="shared" si="27"/>
        <v>109</v>
      </c>
      <c r="T61" s="23">
        <v>2449</v>
      </c>
      <c r="U61" s="17">
        <v>786</v>
      </c>
      <c r="V61" s="22">
        <v>0</v>
      </c>
      <c r="W61" s="20">
        <v>265</v>
      </c>
      <c r="X61" s="23">
        <v>62</v>
      </c>
      <c r="Y61" s="17">
        <v>23</v>
      </c>
      <c r="Z61" s="17">
        <v>0</v>
      </c>
      <c r="AA61" s="25">
        <v>0</v>
      </c>
      <c r="AB61" s="26">
        <f t="shared" si="28"/>
        <v>85</v>
      </c>
      <c r="AC61" s="27">
        <v>26</v>
      </c>
      <c r="AD61" s="28">
        <v>9</v>
      </c>
      <c r="AE61" s="29">
        <v>1</v>
      </c>
      <c r="AF61" s="28">
        <v>528</v>
      </c>
      <c r="AG61" s="22">
        <v>523</v>
      </c>
      <c r="AH61" s="22">
        <v>5</v>
      </c>
      <c r="AI61" s="22">
        <v>2</v>
      </c>
      <c r="AJ61" s="22">
        <v>0</v>
      </c>
      <c r="AK61" s="22">
        <v>0</v>
      </c>
      <c r="AL61" s="29">
        <v>0</v>
      </c>
      <c r="AM61" s="28">
        <v>975</v>
      </c>
      <c r="AN61" s="22">
        <v>268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41">
        <v>7136</v>
      </c>
      <c r="AU61" s="45">
        <v>11319</v>
      </c>
      <c r="AV61" s="46">
        <v>2930</v>
      </c>
      <c r="AW61" s="47">
        <v>1240</v>
      </c>
      <c r="AX61" s="37">
        <v>4164</v>
      </c>
      <c r="AY61" s="38">
        <v>2555</v>
      </c>
      <c r="AZ61" s="39">
        <v>6719</v>
      </c>
      <c r="BA61" s="33">
        <v>8376</v>
      </c>
      <c r="BB61" s="48">
        <v>12559</v>
      </c>
      <c r="BC61" s="40">
        <v>0.61973507962494423</v>
      </c>
    </row>
    <row r="62" spans="1:55" ht="19.5" customHeight="1" x14ac:dyDescent="0.15">
      <c r="A62" s="15" t="s">
        <v>102</v>
      </c>
      <c r="B62" s="16">
        <v>1590</v>
      </c>
      <c r="C62" s="17">
        <v>4</v>
      </c>
      <c r="D62" s="17">
        <v>442</v>
      </c>
      <c r="E62" s="17">
        <v>633</v>
      </c>
      <c r="F62" s="18">
        <f t="shared" si="24"/>
        <v>2669</v>
      </c>
      <c r="G62" s="19">
        <v>5614</v>
      </c>
      <c r="H62" s="17">
        <v>3685</v>
      </c>
      <c r="I62" s="20">
        <f t="shared" si="25"/>
        <v>9299</v>
      </c>
      <c r="J62" s="19">
        <v>31</v>
      </c>
      <c r="K62" s="17">
        <v>215</v>
      </c>
      <c r="L62" s="20">
        <f t="shared" si="26"/>
        <v>246</v>
      </c>
      <c r="M62" s="21">
        <v>24</v>
      </c>
      <c r="N62" s="22">
        <v>1</v>
      </c>
      <c r="O62" s="22">
        <v>0</v>
      </c>
      <c r="P62" s="22">
        <v>11</v>
      </c>
      <c r="Q62" s="23">
        <v>26</v>
      </c>
      <c r="R62" s="17">
        <v>169</v>
      </c>
      <c r="S62" s="18">
        <f t="shared" si="27"/>
        <v>195</v>
      </c>
      <c r="T62" s="23">
        <v>4965</v>
      </c>
      <c r="U62" s="17">
        <v>2513</v>
      </c>
      <c r="V62" s="22">
        <v>622</v>
      </c>
      <c r="W62" s="20">
        <v>401</v>
      </c>
      <c r="X62" s="23">
        <v>140</v>
      </c>
      <c r="Y62" s="17">
        <v>49</v>
      </c>
      <c r="Z62" s="17">
        <v>0</v>
      </c>
      <c r="AA62" s="25">
        <v>0</v>
      </c>
      <c r="AB62" s="26">
        <f t="shared" si="28"/>
        <v>189</v>
      </c>
      <c r="AC62" s="27">
        <v>334</v>
      </c>
      <c r="AD62" s="28">
        <v>56</v>
      </c>
      <c r="AE62" s="29">
        <v>1</v>
      </c>
      <c r="AF62" s="28">
        <v>1137</v>
      </c>
      <c r="AG62" s="22">
        <v>1100</v>
      </c>
      <c r="AH62" s="22">
        <v>26</v>
      </c>
      <c r="AI62" s="22">
        <v>12</v>
      </c>
      <c r="AJ62" s="22">
        <v>0</v>
      </c>
      <c r="AK62" s="22">
        <v>0</v>
      </c>
      <c r="AL62" s="29">
        <v>11</v>
      </c>
      <c r="AM62" s="28">
        <v>441</v>
      </c>
      <c r="AN62" s="22">
        <v>241</v>
      </c>
      <c r="AO62" s="22">
        <v>0</v>
      </c>
      <c r="AP62" s="22">
        <v>0</v>
      </c>
      <c r="AQ62" s="22">
        <v>133</v>
      </c>
      <c r="AR62" s="22">
        <v>14</v>
      </c>
      <c r="AS62" s="32">
        <v>0</v>
      </c>
      <c r="AT62" s="41">
        <v>12301</v>
      </c>
      <c r="AU62" s="45">
        <v>19766</v>
      </c>
      <c r="AV62" s="46">
        <v>4561</v>
      </c>
      <c r="AW62" s="47">
        <v>3053</v>
      </c>
      <c r="AX62" s="37">
        <v>8667</v>
      </c>
      <c r="AY62" s="38">
        <v>3685</v>
      </c>
      <c r="AZ62" s="39">
        <v>12352</v>
      </c>
      <c r="BA62" s="33">
        <v>15354</v>
      </c>
      <c r="BB62" s="48">
        <v>22819</v>
      </c>
      <c r="BC62" s="40">
        <v>0.70166774611398963</v>
      </c>
    </row>
    <row r="63" spans="1:55" ht="19.5" customHeight="1" x14ac:dyDescent="0.15">
      <c r="A63" s="15" t="s">
        <v>103</v>
      </c>
      <c r="B63" s="16">
        <v>1621</v>
      </c>
      <c r="C63" s="17">
        <v>6</v>
      </c>
      <c r="D63" s="17">
        <v>486</v>
      </c>
      <c r="E63" s="17">
        <v>422</v>
      </c>
      <c r="F63" s="18">
        <f t="shared" si="24"/>
        <v>2535</v>
      </c>
      <c r="G63" s="19">
        <v>4814</v>
      </c>
      <c r="H63" s="17">
        <v>3901</v>
      </c>
      <c r="I63" s="20">
        <f t="shared" si="25"/>
        <v>8715</v>
      </c>
      <c r="J63" s="19">
        <v>84</v>
      </c>
      <c r="K63" s="17">
        <v>274</v>
      </c>
      <c r="L63" s="20">
        <f t="shared" si="26"/>
        <v>358</v>
      </c>
      <c r="M63" s="21">
        <v>8</v>
      </c>
      <c r="N63" s="22">
        <v>0</v>
      </c>
      <c r="O63" s="22">
        <v>0</v>
      </c>
      <c r="P63" s="22">
        <v>2</v>
      </c>
      <c r="Q63" s="23">
        <v>22</v>
      </c>
      <c r="R63" s="17">
        <v>245</v>
      </c>
      <c r="S63" s="18">
        <f t="shared" si="27"/>
        <v>267</v>
      </c>
      <c r="T63" s="23">
        <v>4803</v>
      </c>
      <c r="U63" s="17">
        <v>2675</v>
      </c>
      <c r="V63" s="22">
        <v>516</v>
      </c>
      <c r="W63" s="20">
        <v>345</v>
      </c>
      <c r="X63" s="23">
        <v>117</v>
      </c>
      <c r="Y63" s="17">
        <v>26</v>
      </c>
      <c r="Z63" s="17">
        <v>0</v>
      </c>
      <c r="AA63" s="25">
        <v>0</v>
      </c>
      <c r="AB63" s="26">
        <f t="shared" si="28"/>
        <v>143</v>
      </c>
      <c r="AC63" s="27">
        <v>165</v>
      </c>
      <c r="AD63" s="28">
        <v>21</v>
      </c>
      <c r="AE63" s="29">
        <v>3</v>
      </c>
      <c r="AF63" s="28">
        <v>1238</v>
      </c>
      <c r="AG63" s="22">
        <v>1222</v>
      </c>
      <c r="AH63" s="22">
        <v>13</v>
      </c>
      <c r="AI63" s="22">
        <v>3</v>
      </c>
      <c r="AJ63" s="22">
        <v>0</v>
      </c>
      <c r="AK63" s="22">
        <v>0</v>
      </c>
      <c r="AL63" s="29">
        <v>3</v>
      </c>
      <c r="AM63" s="28">
        <v>285</v>
      </c>
      <c r="AN63" s="22">
        <v>196</v>
      </c>
      <c r="AO63" s="22">
        <v>0</v>
      </c>
      <c r="AP63" s="22">
        <v>0</v>
      </c>
      <c r="AQ63" s="22">
        <v>58</v>
      </c>
      <c r="AR63" s="22">
        <v>2</v>
      </c>
      <c r="AS63" s="32">
        <v>0</v>
      </c>
      <c r="AT63" s="41">
        <v>11684</v>
      </c>
      <c r="AU63" s="45">
        <v>18669</v>
      </c>
      <c r="AV63" s="46">
        <v>4611</v>
      </c>
      <c r="AW63" s="47">
        <v>3786</v>
      </c>
      <c r="AX63" s="37">
        <v>8600</v>
      </c>
      <c r="AY63" s="38">
        <v>3901</v>
      </c>
      <c r="AZ63" s="39">
        <v>12501</v>
      </c>
      <c r="BA63" s="33">
        <v>15470</v>
      </c>
      <c r="BB63" s="48">
        <v>22455</v>
      </c>
      <c r="BC63" s="40">
        <v>0.6879449644028478</v>
      </c>
    </row>
    <row r="64" spans="1:55" ht="19.5" customHeight="1" thickBot="1" x14ac:dyDescent="0.2">
      <c r="A64" s="80" t="s">
        <v>104</v>
      </c>
      <c r="B64" s="42">
        <v>2830</v>
      </c>
      <c r="C64" s="43">
        <v>31</v>
      </c>
      <c r="D64" s="43">
        <v>775</v>
      </c>
      <c r="E64" s="43">
        <v>649</v>
      </c>
      <c r="F64" s="81">
        <f t="shared" si="24"/>
        <v>4285</v>
      </c>
      <c r="G64" s="82">
        <v>7198</v>
      </c>
      <c r="H64" s="43">
        <v>4481</v>
      </c>
      <c r="I64" s="83">
        <f t="shared" si="25"/>
        <v>11679</v>
      </c>
      <c r="J64" s="82">
        <v>8</v>
      </c>
      <c r="K64" s="43">
        <v>237</v>
      </c>
      <c r="L64" s="83">
        <f t="shared" si="26"/>
        <v>245</v>
      </c>
      <c r="M64" s="84">
        <v>18</v>
      </c>
      <c r="N64" s="85">
        <v>1</v>
      </c>
      <c r="O64" s="85">
        <v>1</v>
      </c>
      <c r="P64" s="85">
        <v>6</v>
      </c>
      <c r="Q64" s="86">
        <v>55</v>
      </c>
      <c r="R64" s="43">
        <v>303</v>
      </c>
      <c r="S64" s="81">
        <f t="shared" si="27"/>
        <v>358</v>
      </c>
      <c r="T64" s="86">
        <v>7289</v>
      </c>
      <c r="U64" s="43">
        <v>3160</v>
      </c>
      <c r="V64" s="85">
        <v>1427</v>
      </c>
      <c r="W64" s="83">
        <v>858</v>
      </c>
      <c r="X64" s="86">
        <v>192</v>
      </c>
      <c r="Y64" s="43">
        <v>53</v>
      </c>
      <c r="Z64" s="43">
        <v>0</v>
      </c>
      <c r="AA64" s="87">
        <v>0</v>
      </c>
      <c r="AB64" s="44">
        <f t="shared" si="28"/>
        <v>245</v>
      </c>
      <c r="AC64" s="88">
        <v>434</v>
      </c>
      <c r="AD64" s="89">
        <v>61</v>
      </c>
      <c r="AE64" s="90">
        <v>29</v>
      </c>
      <c r="AF64" s="89">
        <v>1969</v>
      </c>
      <c r="AG64" s="85">
        <v>1905</v>
      </c>
      <c r="AH64" s="85">
        <v>61</v>
      </c>
      <c r="AI64" s="85">
        <v>27</v>
      </c>
      <c r="AJ64" s="85">
        <v>0</v>
      </c>
      <c r="AK64" s="85">
        <v>0</v>
      </c>
      <c r="AL64" s="90">
        <v>1</v>
      </c>
      <c r="AM64" s="89">
        <v>2020</v>
      </c>
      <c r="AN64" s="85">
        <v>916</v>
      </c>
      <c r="AO64" s="85">
        <v>0</v>
      </c>
      <c r="AP64" s="85">
        <v>0</v>
      </c>
      <c r="AQ64" s="85">
        <v>42</v>
      </c>
      <c r="AR64" s="85">
        <v>0</v>
      </c>
      <c r="AS64" s="91">
        <v>0</v>
      </c>
      <c r="AT64" s="46">
        <v>16259</v>
      </c>
      <c r="AU64" s="92">
        <v>28706</v>
      </c>
      <c r="AV64" s="93">
        <v>5416</v>
      </c>
      <c r="AW64" s="47">
        <v>6595</v>
      </c>
      <c r="AX64" s="49">
        <v>13793</v>
      </c>
      <c r="AY64" s="50">
        <v>4481</v>
      </c>
      <c r="AZ64" s="51">
        <v>18274</v>
      </c>
      <c r="BA64" s="52">
        <v>22854</v>
      </c>
      <c r="BB64" s="53">
        <v>35301</v>
      </c>
      <c r="BC64" s="54">
        <v>0.75478822370581156</v>
      </c>
    </row>
    <row r="65" spans="1:55" ht="19.5" customHeight="1" thickTop="1" thickBot="1" x14ac:dyDescent="0.2">
      <c r="A65" s="55" t="s">
        <v>56</v>
      </c>
      <c r="B65" s="56">
        <f>SUM(B55:B64)</f>
        <v>18976</v>
      </c>
      <c r="C65" s="57">
        <f t="shared" ref="C65:AS65" si="29">SUM(C55:C64)</f>
        <v>81</v>
      </c>
      <c r="D65" s="57">
        <f t="shared" si="29"/>
        <v>4570</v>
      </c>
      <c r="E65" s="57">
        <f t="shared" si="29"/>
        <v>5860</v>
      </c>
      <c r="F65" s="58">
        <f t="shared" si="29"/>
        <v>29487</v>
      </c>
      <c r="G65" s="59">
        <f t="shared" si="29"/>
        <v>45591</v>
      </c>
      <c r="H65" s="57">
        <f t="shared" si="29"/>
        <v>37637</v>
      </c>
      <c r="I65" s="60">
        <f t="shared" si="29"/>
        <v>83228</v>
      </c>
      <c r="J65" s="59">
        <f t="shared" si="29"/>
        <v>199</v>
      </c>
      <c r="K65" s="57">
        <f t="shared" si="29"/>
        <v>1699</v>
      </c>
      <c r="L65" s="60">
        <f t="shared" si="29"/>
        <v>1898</v>
      </c>
      <c r="M65" s="62">
        <f t="shared" si="29"/>
        <v>180</v>
      </c>
      <c r="N65" s="63">
        <f t="shared" si="29"/>
        <v>9</v>
      </c>
      <c r="O65" s="63">
        <f t="shared" si="29"/>
        <v>1</v>
      </c>
      <c r="P65" s="63">
        <f t="shared" si="29"/>
        <v>67</v>
      </c>
      <c r="Q65" s="64">
        <f t="shared" si="29"/>
        <v>284</v>
      </c>
      <c r="R65" s="57">
        <f t="shared" si="29"/>
        <v>1934</v>
      </c>
      <c r="S65" s="58">
        <f t="shared" si="29"/>
        <v>2218</v>
      </c>
      <c r="T65" s="64">
        <f t="shared" si="29"/>
        <v>51661</v>
      </c>
      <c r="U65" s="57">
        <f t="shared" si="29"/>
        <v>18825</v>
      </c>
      <c r="V65" s="63">
        <f t="shared" si="29"/>
        <v>3171</v>
      </c>
      <c r="W65" s="60">
        <f t="shared" si="29"/>
        <v>5424</v>
      </c>
      <c r="X65" s="64">
        <f t="shared" si="29"/>
        <v>1312</v>
      </c>
      <c r="Y65" s="57">
        <f t="shared" si="29"/>
        <v>385</v>
      </c>
      <c r="Z65" s="57">
        <f t="shared" si="29"/>
        <v>0</v>
      </c>
      <c r="AA65" s="65">
        <f t="shared" si="29"/>
        <v>0</v>
      </c>
      <c r="AB65" s="66">
        <f t="shared" si="29"/>
        <v>1697</v>
      </c>
      <c r="AC65" s="67">
        <f t="shared" si="29"/>
        <v>3321</v>
      </c>
      <c r="AD65" s="68">
        <f t="shared" si="29"/>
        <v>260</v>
      </c>
      <c r="AE65" s="69">
        <f t="shared" si="29"/>
        <v>83</v>
      </c>
      <c r="AF65" s="68">
        <f t="shared" si="29"/>
        <v>13082</v>
      </c>
      <c r="AG65" s="63">
        <f t="shared" si="29"/>
        <v>12867</v>
      </c>
      <c r="AH65" s="63">
        <f t="shared" si="29"/>
        <v>152</v>
      </c>
      <c r="AI65" s="63">
        <f t="shared" si="29"/>
        <v>60</v>
      </c>
      <c r="AJ65" s="63">
        <f t="shared" si="29"/>
        <v>0</v>
      </c>
      <c r="AK65" s="63">
        <f t="shared" si="29"/>
        <v>0</v>
      </c>
      <c r="AL65" s="69">
        <f t="shared" si="29"/>
        <v>61</v>
      </c>
      <c r="AM65" s="68">
        <f t="shared" si="29"/>
        <v>11367</v>
      </c>
      <c r="AN65" s="63">
        <f t="shared" si="29"/>
        <v>5306</v>
      </c>
      <c r="AO65" s="63">
        <f t="shared" si="29"/>
        <v>0</v>
      </c>
      <c r="AP65" s="63">
        <f t="shared" si="29"/>
        <v>0</v>
      </c>
      <c r="AQ65" s="63">
        <f t="shared" si="29"/>
        <v>813</v>
      </c>
      <c r="AR65" s="63">
        <f t="shared" si="29"/>
        <v>52</v>
      </c>
      <c r="AS65" s="70">
        <f t="shared" si="29"/>
        <v>0</v>
      </c>
      <c r="AT65" s="61">
        <v>115386</v>
      </c>
      <c r="AU65" s="71">
        <v>199940</v>
      </c>
      <c r="AV65" s="61">
        <v>45457</v>
      </c>
      <c r="AW65" s="72">
        <v>42562</v>
      </c>
      <c r="AX65" s="73">
        <v>88153</v>
      </c>
      <c r="AY65" s="74">
        <v>37637</v>
      </c>
      <c r="AZ65" s="75">
        <v>125790</v>
      </c>
      <c r="BA65" s="61">
        <v>157948</v>
      </c>
      <c r="BB65" s="71">
        <v>242502</v>
      </c>
      <c r="BC65" s="76">
        <v>0.70079497575323957</v>
      </c>
    </row>
    <row r="66" spans="1:55" ht="19.5" customHeight="1" thickTop="1" x14ac:dyDescent="0.15">
      <c r="A66" s="15" t="s">
        <v>105</v>
      </c>
      <c r="B66" s="16">
        <v>1939</v>
      </c>
      <c r="C66" s="17">
        <v>15</v>
      </c>
      <c r="D66" s="17">
        <v>536</v>
      </c>
      <c r="E66" s="17">
        <v>637</v>
      </c>
      <c r="F66" s="18">
        <f t="shared" ref="F66:F74" si="30">SUM(B66:E66)</f>
        <v>3127</v>
      </c>
      <c r="G66" s="19">
        <v>4303</v>
      </c>
      <c r="H66" s="17">
        <v>4586</v>
      </c>
      <c r="I66" s="20">
        <f t="shared" ref="I66:I74" si="31">SUM(G66:H66)</f>
        <v>8889</v>
      </c>
      <c r="J66" s="19">
        <v>5</v>
      </c>
      <c r="K66" s="17">
        <v>83</v>
      </c>
      <c r="L66" s="20">
        <f t="shared" ref="L66:L74" si="32">SUM(J66:K66)</f>
        <v>88</v>
      </c>
      <c r="M66" s="21">
        <v>16</v>
      </c>
      <c r="N66" s="22">
        <v>1</v>
      </c>
      <c r="O66" s="22">
        <v>0</v>
      </c>
      <c r="P66" s="22">
        <v>4</v>
      </c>
      <c r="Q66" s="23">
        <v>35</v>
      </c>
      <c r="R66" s="17">
        <v>162</v>
      </c>
      <c r="S66" s="18">
        <f t="shared" ref="S66:S74" si="33">SUM(Q66:R66)</f>
        <v>197</v>
      </c>
      <c r="T66" s="23">
        <v>5141</v>
      </c>
      <c r="U66" s="17">
        <v>1184</v>
      </c>
      <c r="V66" s="22">
        <v>0</v>
      </c>
      <c r="W66" s="20">
        <v>797</v>
      </c>
      <c r="X66" s="23">
        <v>169</v>
      </c>
      <c r="Y66" s="17">
        <v>61</v>
      </c>
      <c r="Z66" s="17">
        <v>0</v>
      </c>
      <c r="AA66" s="25">
        <v>0</v>
      </c>
      <c r="AB66" s="26">
        <f t="shared" ref="AB66:AB74" si="34">SUM(X66:AA66)</f>
        <v>230</v>
      </c>
      <c r="AC66" s="27">
        <v>52</v>
      </c>
      <c r="AD66" s="28">
        <v>12</v>
      </c>
      <c r="AE66" s="29">
        <v>1</v>
      </c>
      <c r="AF66" s="28">
        <v>1157</v>
      </c>
      <c r="AG66" s="22">
        <v>1144</v>
      </c>
      <c r="AH66" s="22">
        <v>10</v>
      </c>
      <c r="AI66" s="22">
        <v>1</v>
      </c>
      <c r="AJ66" s="22">
        <v>0</v>
      </c>
      <c r="AK66" s="22">
        <v>0</v>
      </c>
      <c r="AL66" s="29">
        <v>0</v>
      </c>
      <c r="AM66" s="28">
        <v>506</v>
      </c>
      <c r="AN66" s="22">
        <v>199</v>
      </c>
      <c r="AO66" s="22">
        <v>0</v>
      </c>
      <c r="AP66" s="22">
        <v>0</v>
      </c>
      <c r="AQ66" s="22">
        <v>5</v>
      </c>
      <c r="AR66" s="22">
        <v>1</v>
      </c>
      <c r="AS66" s="32">
        <v>0</v>
      </c>
      <c r="AT66" s="33">
        <v>12196</v>
      </c>
      <c r="AU66" s="34">
        <v>19498</v>
      </c>
      <c r="AV66" s="35">
        <v>5337</v>
      </c>
      <c r="AW66" s="47">
        <v>5403</v>
      </c>
      <c r="AX66" s="37">
        <v>9706</v>
      </c>
      <c r="AY66" s="38">
        <v>4586</v>
      </c>
      <c r="AZ66" s="39">
        <v>14292</v>
      </c>
      <c r="BA66" s="33">
        <v>17599</v>
      </c>
      <c r="BB66" s="78">
        <v>24901</v>
      </c>
      <c r="BC66" s="79">
        <v>0.6791211866778617</v>
      </c>
    </row>
    <row r="67" spans="1:55" ht="19.5" customHeight="1" x14ac:dyDescent="0.15">
      <c r="A67" s="15" t="s">
        <v>106</v>
      </c>
      <c r="B67" s="16">
        <v>2237</v>
      </c>
      <c r="C67" s="17">
        <v>15</v>
      </c>
      <c r="D67" s="17">
        <v>479</v>
      </c>
      <c r="E67" s="17">
        <v>455</v>
      </c>
      <c r="F67" s="18">
        <f t="shared" si="30"/>
        <v>3186</v>
      </c>
      <c r="G67" s="19">
        <v>6009</v>
      </c>
      <c r="H67" s="17">
        <v>4159</v>
      </c>
      <c r="I67" s="20">
        <f t="shared" si="31"/>
        <v>10168</v>
      </c>
      <c r="J67" s="19">
        <v>15</v>
      </c>
      <c r="K67" s="17">
        <v>215</v>
      </c>
      <c r="L67" s="20">
        <f t="shared" si="32"/>
        <v>230</v>
      </c>
      <c r="M67" s="21">
        <v>23</v>
      </c>
      <c r="N67" s="22">
        <v>0</v>
      </c>
      <c r="O67" s="22">
        <v>0</v>
      </c>
      <c r="P67" s="22">
        <v>8</v>
      </c>
      <c r="Q67" s="23">
        <v>48</v>
      </c>
      <c r="R67" s="17">
        <v>251</v>
      </c>
      <c r="S67" s="18">
        <f t="shared" si="33"/>
        <v>299</v>
      </c>
      <c r="T67" s="23">
        <v>6343</v>
      </c>
      <c r="U67" s="17">
        <v>1740</v>
      </c>
      <c r="V67" s="22">
        <v>0</v>
      </c>
      <c r="W67" s="20">
        <v>955</v>
      </c>
      <c r="X67" s="23">
        <v>204</v>
      </c>
      <c r="Y67" s="17">
        <v>53</v>
      </c>
      <c r="Z67" s="17">
        <v>0</v>
      </c>
      <c r="AA67" s="25">
        <v>0</v>
      </c>
      <c r="AB67" s="26">
        <f t="shared" si="34"/>
        <v>257</v>
      </c>
      <c r="AC67" s="27">
        <v>1200</v>
      </c>
      <c r="AD67" s="28">
        <v>48</v>
      </c>
      <c r="AE67" s="29">
        <v>3</v>
      </c>
      <c r="AF67" s="28">
        <v>1633</v>
      </c>
      <c r="AG67" s="22">
        <v>1553</v>
      </c>
      <c r="AH67" s="22">
        <v>78</v>
      </c>
      <c r="AI67" s="22">
        <v>40</v>
      </c>
      <c r="AJ67" s="22">
        <v>0</v>
      </c>
      <c r="AK67" s="22">
        <v>0</v>
      </c>
      <c r="AL67" s="29">
        <v>0</v>
      </c>
      <c r="AM67" s="28">
        <v>1790</v>
      </c>
      <c r="AN67" s="22">
        <v>910</v>
      </c>
      <c r="AO67" s="22">
        <v>0</v>
      </c>
      <c r="AP67" s="22">
        <v>0</v>
      </c>
      <c r="AQ67" s="22">
        <v>98</v>
      </c>
      <c r="AR67" s="22">
        <v>1</v>
      </c>
      <c r="AS67" s="32">
        <v>0</v>
      </c>
      <c r="AT67" s="41">
        <v>13710</v>
      </c>
      <c r="AU67" s="45">
        <v>25382</v>
      </c>
      <c r="AV67" s="46">
        <v>4867</v>
      </c>
      <c r="AW67" s="47">
        <v>4493</v>
      </c>
      <c r="AX67" s="37">
        <v>10502</v>
      </c>
      <c r="AY67" s="38">
        <v>4159</v>
      </c>
      <c r="AZ67" s="39">
        <v>14661</v>
      </c>
      <c r="BA67" s="33">
        <v>18203</v>
      </c>
      <c r="BB67" s="48">
        <v>29875</v>
      </c>
      <c r="BC67" s="40">
        <v>0.71632221540140506</v>
      </c>
    </row>
    <row r="68" spans="1:55" ht="19.5" customHeight="1" x14ac:dyDescent="0.15">
      <c r="A68" s="15" t="s">
        <v>107</v>
      </c>
      <c r="B68" s="16">
        <v>879</v>
      </c>
      <c r="C68" s="17">
        <v>0</v>
      </c>
      <c r="D68" s="17">
        <v>135</v>
      </c>
      <c r="E68" s="17">
        <v>314</v>
      </c>
      <c r="F68" s="18">
        <f t="shared" si="30"/>
        <v>1328</v>
      </c>
      <c r="G68" s="19">
        <v>2616</v>
      </c>
      <c r="H68" s="17">
        <v>2722</v>
      </c>
      <c r="I68" s="20">
        <f t="shared" si="31"/>
        <v>5338</v>
      </c>
      <c r="J68" s="19">
        <v>4</v>
      </c>
      <c r="K68" s="17">
        <v>255</v>
      </c>
      <c r="L68" s="20">
        <f t="shared" si="32"/>
        <v>259</v>
      </c>
      <c r="M68" s="21">
        <v>13</v>
      </c>
      <c r="N68" s="22">
        <v>2</v>
      </c>
      <c r="O68" s="22">
        <v>0</v>
      </c>
      <c r="P68" s="22">
        <v>6</v>
      </c>
      <c r="Q68" s="23">
        <v>31</v>
      </c>
      <c r="R68" s="17">
        <v>238</v>
      </c>
      <c r="S68" s="18">
        <f t="shared" si="33"/>
        <v>269</v>
      </c>
      <c r="T68" s="23">
        <v>9499</v>
      </c>
      <c r="U68" s="17">
        <v>8197</v>
      </c>
      <c r="V68" s="22">
        <v>0</v>
      </c>
      <c r="W68" s="20">
        <v>217</v>
      </c>
      <c r="X68" s="23">
        <v>116</v>
      </c>
      <c r="Y68" s="17">
        <v>27</v>
      </c>
      <c r="Z68" s="17">
        <v>0</v>
      </c>
      <c r="AA68" s="25">
        <v>0</v>
      </c>
      <c r="AB68" s="26">
        <f t="shared" si="34"/>
        <v>143</v>
      </c>
      <c r="AC68" s="27">
        <v>822</v>
      </c>
      <c r="AD68" s="28">
        <v>112</v>
      </c>
      <c r="AE68" s="29">
        <v>3</v>
      </c>
      <c r="AF68" s="28">
        <v>7306</v>
      </c>
      <c r="AG68" s="22">
        <v>7226</v>
      </c>
      <c r="AH68" s="22">
        <v>74</v>
      </c>
      <c r="AI68" s="22">
        <v>40</v>
      </c>
      <c r="AJ68" s="22">
        <v>0</v>
      </c>
      <c r="AK68" s="22">
        <v>0</v>
      </c>
      <c r="AL68" s="29">
        <v>4</v>
      </c>
      <c r="AM68" s="28">
        <v>3536</v>
      </c>
      <c r="AN68" s="22">
        <v>3229</v>
      </c>
      <c r="AO68" s="22">
        <v>0</v>
      </c>
      <c r="AP68" s="22">
        <v>0</v>
      </c>
      <c r="AQ68" s="22">
        <v>141</v>
      </c>
      <c r="AR68" s="22">
        <v>9</v>
      </c>
      <c r="AS68" s="32">
        <v>0</v>
      </c>
      <c r="AT68" s="41">
        <v>7036</v>
      </c>
      <c r="AU68" s="45">
        <v>28876</v>
      </c>
      <c r="AV68" s="46">
        <v>3304</v>
      </c>
      <c r="AW68" s="47">
        <v>3010</v>
      </c>
      <c r="AX68" s="37">
        <v>5626</v>
      </c>
      <c r="AY68" s="38">
        <v>2722</v>
      </c>
      <c r="AZ68" s="39">
        <v>8348</v>
      </c>
      <c r="BA68" s="33">
        <v>10046</v>
      </c>
      <c r="BB68" s="48">
        <v>31886</v>
      </c>
      <c r="BC68" s="40">
        <v>0.67393387637757551</v>
      </c>
    </row>
    <row r="69" spans="1:55" ht="19.5" customHeight="1" x14ac:dyDescent="0.15">
      <c r="A69" s="15" t="s">
        <v>108</v>
      </c>
      <c r="B69" s="16">
        <v>2076</v>
      </c>
      <c r="C69" s="17">
        <v>5</v>
      </c>
      <c r="D69" s="17">
        <v>323</v>
      </c>
      <c r="E69" s="17">
        <v>688</v>
      </c>
      <c r="F69" s="18">
        <f t="shared" si="30"/>
        <v>3092</v>
      </c>
      <c r="G69" s="19">
        <v>2984</v>
      </c>
      <c r="H69" s="17">
        <v>4247</v>
      </c>
      <c r="I69" s="20">
        <f t="shared" si="31"/>
        <v>7231</v>
      </c>
      <c r="J69" s="19">
        <v>32</v>
      </c>
      <c r="K69" s="17">
        <v>351</v>
      </c>
      <c r="L69" s="20">
        <f t="shared" si="32"/>
        <v>383</v>
      </c>
      <c r="M69" s="21">
        <v>33</v>
      </c>
      <c r="N69" s="22">
        <v>1</v>
      </c>
      <c r="O69" s="22">
        <v>0</v>
      </c>
      <c r="P69" s="22">
        <v>9</v>
      </c>
      <c r="Q69" s="23">
        <v>37</v>
      </c>
      <c r="R69" s="17">
        <v>379</v>
      </c>
      <c r="S69" s="18">
        <f t="shared" si="33"/>
        <v>416</v>
      </c>
      <c r="T69" s="23">
        <v>5384</v>
      </c>
      <c r="U69" s="17">
        <v>2371</v>
      </c>
      <c r="V69" s="22">
        <v>0</v>
      </c>
      <c r="W69" s="20">
        <v>569</v>
      </c>
      <c r="X69" s="23">
        <v>189</v>
      </c>
      <c r="Y69" s="17">
        <v>45</v>
      </c>
      <c r="Z69" s="17">
        <v>0</v>
      </c>
      <c r="AA69" s="25">
        <v>0</v>
      </c>
      <c r="AB69" s="26">
        <f t="shared" si="34"/>
        <v>234</v>
      </c>
      <c r="AC69" s="27">
        <v>140</v>
      </c>
      <c r="AD69" s="28">
        <v>116</v>
      </c>
      <c r="AE69" s="29">
        <v>3</v>
      </c>
      <c r="AF69" s="28">
        <v>1332</v>
      </c>
      <c r="AG69" s="22">
        <v>1204</v>
      </c>
      <c r="AH69" s="22">
        <v>128</v>
      </c>
      <c r="AI69" s="22">
        <v>58</v>
      </c>
      <c r="AJ69" s="22">
        <v>0</v>
      </c>
      <c r="AK69" s="22">
        <v>0</v>
      </c>
      <c r="AL69" s="29">
        <v>0</v>
      </c>
      <c r="AM69" s="28">
        <v>312</v>
      </c>
      <c r="AN69" s="22">
        <v>149</v>
      </c>
      <c r="AO69" s="22">
        <v>0</v>
      </c>
      <c r="AP69" s="22">
        <v>0</v>
      </c>
      <c r="AQ69" s="22">
        <v>142</v>
      </c>
      <c r="AR69" s="22">
        <v>0</v>
      </c>
      <c r="AS69" s="32">
        <v>0</v>
      </c>
      <c r="AT69" s="41">
        <v>10800</v>
      </c>
      <c r="AU69" s="45">
        <v>18879</v>
      </c>
      <c r="AV69" s="46">
        <v>5324</v>
      </c>
      <c r="AW69" s="47">
        <v>3347</v>
      </c>
      <c r="AX69" s="37">
        <v>6331</v>
      </c>
      <c r="AY69" s="38">
        <v>4247</v>
      </c>
      <c r="AZ69" s="39">
        <v>10578</v>
      </c>
      <c r="BA69" s="33">
        <v>14147</v>
      </c>
      <c r="BB69" s="48">
        <v>22226</v>
      </c>
      <c r="BC69" s="40">
        <v>0.5985063339005483</v>
      </c>
    </row>
    <row r="70" spans="1:55" ht="19.5" customHeight="1" x14ac:dyDescent="0.15">
      <c r="A70" s="15" t="s">
        <v>109</v>
      </c>
      <c r="B70" s="16">
        <v>2122</v>
      </c>
      <c r="C70" s="17">
        <v>1</v>
      </c>
      <c r="D70" s="17">
        <v>368</v>
      </c>
      <c r="E70" s="17">
        <v>785</v>
      </c>
      <c r="F70" s="18">
        <f t="shared" si="30"/>
        <v>3276</v>
      </c>
      <c r="G70" s="19">
        <v>4048</v>
      </c>
      <c r="H70" s="17">
        <v>5364</v>
      </c>
      <c r="I70" s="20">
        <f t="shared" si="31"/>
        <v>9412</v>
      </c>
      <c r="J70" s="19">
        <v>34</v>
      </c>
      <c r="K70" s="17">
        <v>551</v>
      </c>
      <c r="L70" s="20">
        <f t="shared" si="32"/>
        <v>585</v>
      </c>
      <c r="M70" s="21">
        <v>25</v>
      </c>
      <c r="N70" s="22">
        <v>1</v>
      </c>
      <c r="O70" s="22">
        <v>0</v>
      </c>
      <c r="P70" s="22">
        <v>7</v>
      </c>
      <c r="Q70" s="23">
        <v>34</v>
      </c>
      <c r="R70" s="17">
        <v>501</v>
      </c>
      <c r="S70" s="18">
        <f t="shared" si="33"/>
        <v>535</v>
      </c>
      <c r="T70" s="23">
        <v>5864</v>
      </c>
      <c r="U70" s="17">
        <v>2711</v>
      </c>
      <c r="V70" s="22">
        <v>623</v>
      </c>
      <c r="W70" s="20">
        <v>656</v>
      </c>
      <c r="X70" s="23">
        <v>202</v>
      </c>
      <c r="Y70" s="17">
        <v>54</v>
      </c>
      <c r="Z70" s="17">
        <v>0</v>
      </c>
      <c r="AA70" s="25">
        <v>0</v>
      </c>
      <c r="AB70" s="26">
        <f t="shared" si="34"/>
        <v>256</v>
      </c>
      <c r="AC70" s="27">
        <v>528</v>
      </c>
      <c r="AD70" s="28">
        <v>108</v>
      </c>
      <c r="AE70" s="29">
        <v>7</v>
      </c>
      <c r="AF70" s="28">
        <v>1460</v>
      </c>
      <c r="AG70" s="22">
        <v>1293</v>
      </c>
      <c r="AH70" s="22">
        <v>128</v>
      </c>
      <c r="AI70" s="22">
        <v>58</v>
      </c>
      <c r="AJ70" s="22">
        <v>0</v>
      </c>
      <c r="AK70" s="22">
        <v>0</v>
      </c>
      <c r="AL70" s="29">
        <v>17</v>
      </c>
      <c r="AM70" s="28">
        <v>720</v>
      </c>
      <c r="AN70" s="22">
        <v>388</v>
      </c>
      <c r="AO70" s="22">
        <v>0</v>
      </c>
      <c r="AP70" s="22">
        <v>0</v>
      </c>
      <c r="AQ70" s="22">
        <v>377</v>
      </c>
      <c r="AR70" s="22">
        <v>35</v>
      </c>
      <c r="AS70" s="32">
        <v>0</v>
      </c>
      <c r="AT70" s="41">
        <v>13345</v>
      </c>
      <c r="AU70" s="45">
        <v>23235</v>
      </c>
      <c r="AV70" s="46">
        <v>6726</v>
      </c>
      <c r="AW70" s="47">
        <v>2878</v>
      </c>
      <c r="AX70" s="37">
        <v>6926</v>
      </c>
      <c r="AY70" s="38">
        <v>5364</v>
      </c>
      <c r="AZ70" s="39">
        <v>12290</v>
      </c>
      <c r="BA70" s="33">
        <v>16223</v>
      </c>
      <c r="BB70" s="48">
        <v>26113</v>
      </c>
      <c r="BC70" s="40">
        <v>0.56354759967453216</v>
      </c>
    </row>
    <row r="71" spans="1:55" ht="19.5" customHeight="1" x14ac:dyDescent="0.15">
      <c r="A71" s="15" t="s">
        <v>110</v>
      </c>
      <c r="B71" s="16">
        <v>1308</v>
      </c>
      <c r="C71" s="17">
        <v>1</v>
      </c>
      <c r="D71" s="17">
        <v>360</v>
      </c>
      <c r="E71" s="17">
        <v>472</v>
      </c>
      <c r="F71" s="18">
        <f t="shared" si="30"/>
        <v>2141</v>
      </c>
      <c r="G71" s="19">
        <v>4069</v>
      </c>
      <c r="H71" s="17">
        <v>4195</v>
      </c>
      <c r="I71" s="20">
        <f t="shared" si="31"/>
        <v>8264</v>
      </c>
      <c r="J71" s="19">
        <v>23</v>
      </c>
      <c r="K71" s="17">
        <v>196</v>
      </c>
      <c r="L71" s="20">
        <f t="shared" si="32"/>
        <v>219</v>
      </c>
      <c r="M71" s="21">
        <v>14</v>
      </c>
      <c r="N71" s="22">
        <v>0</v>
      </c>
      <c r="O71" s="22">
        <v>0</v>
      </c>
      <c r="P71" s="22">
        <v>2</v>
      </c>
      <c r="Q71" s="23">
        <v>30</v>
      </c>
      <c r="R71" s="17">
        <v>192</v>
      </c>
      <c r="S71" s="18">
        <f t="shared" si="33"/>
        <v>222</v>
      </c>
      <c r="T71" s="23">
        <v>3865</v>
      </c>
      <c r="U71" s="17">
        <v>1600</v>
      </c>
      <c r="V71" s="22">
        <v>372</v>
      </c>
      <c r="W71" s="20">
        <v>536</v>
      </c>
      <c r="X71" s="23">
        <v>120</v>
      </c>
      <c r="Y71" s="17">
        <v>53</v>
      </c>
      <c r="Z71" s="17">
        <v>0</v>
      </c>
      <c r="AA71" s="25">
        <v>0</v>
      </c>
      <c r="AB71" s="26">
        <f t="shared" si="34"/>
        <v>173</v>
      </c>
      <c r="AC71" s="27">
        <v>118</v>
      </c>
      <c r="AD71" s="28">
        <v>30</v>
      </c>
      <c r="AE71" s="29">
        <v>17</v>
      </c>
      <c r="AF71" s="28">
        <v>941</v>
      </c>
      <c r="AG71" s="22">
        <v>895</v>
      </c>
      <c r="AH71" s="22">
        <v>40</v>
      </c>
      <c r="AI71" s="22">
        <v>11</v>
      </c>
      <c r="AJ71" s="22">
        <v>0</v>
      </c>
      <c r="AK71" s="22">
        <v>0</v>
      </c>
      <c r="AL71" s="29">
        <v>0</v>
      </c>
      <c r="AM71" s="28">
        <v>538</v>
      </c>
      <c r="AN71" s="22">
        <v>303</v>
      </c>
      <c r="AO71" s="22">
        <v>0</v>
      </c>
      <c r="AP71" s="22">
        <v>0</v>
      </c>
      <c r="AQ71" s="22">
        <v>12</v>
      </c>
      <c r="AR71" s="22">
        <v>1</v>
      </c>
      <c r="AS71" s="32">
        <v>0</v>
      </c>
      <c r="AT71" s="41">
        <v>10692</v>
      </c>
      <c r="AU71" s="45">
        <v>16609</v>
      </c>
      <c r="AV71" s="46">
        <v>4878</v>
      </c>
      <c r="AW71" s="47">
        <v>2470</v>
      </c>
      <c r="AX71" s="37">
        <v>6539</v>
      </c>
      <c r="AY71" s="38">
        <v>4195</v>
      </c>
      <c r="AZ71" s="39">
        <v>10734</v>
      </c>
      <c r="BA71" s="33">
        <v>13162</v>
      </c>
      <c r="BB71" s="48">
        <v>19079</v>
      </c>
      <c r="BC71" s="40">
        <v>0.60918576485932552</v>
      </c>
    </row>
    <row r="72" spans="1:55" ht="19.5" customHeight="1" x14ac:dyDescent="0.15">
      <c r="A72" s="15" t="s">
        <v>111</v>
      </c>
      <c r="B72" s="16">
        <v>1435</v>
      </c>
      <c r="C72" s="17">
        <v>6</v>
      </c>
      <c r="D72" s="17">
        <v>485</v>
      </c>
      <c r="E72" s="17">
        <v>518</v>
      </c>
      <c r="F72" s="18">
        <f t="shared" si="30"/>
        <v>2444</v>
      </c>
      <c r="G72" s="19">
        <v>5482</v>
      </c>
      <c r="H72" s="17">
        <v>4027</v>
      </c>
      <c r="I72" s="20">
        <f t="shared" si="31"/>
        <v>9509</v>
      </c>
      <c r="J72" s="19">
        <v>0</v>
      </c>
      <c r="K72" s="17">
        <v>130</v>
      </c>
      <c r="L72" s="20">
        <f t="shared" si="32"/>
        <v>130</v>
      </c>
      <c r="M72" s="21">
        <v>12</v>
      </c>
      <c r="N72" s="22">
        <v>0</v>
      </c>
      <c r="O72" s="22">
        <v>0</v>
      </c>
      <c r="P72" s="22">
        <v>2</v>
      </c>
      <c r="Q72" s="23">
        <v>27</v>
      </c>
      <c r="R72" s="17">
        <v>104</v>
      </c>
      <c r="S72" s="18">
        <f t="shared" si="33"/>
        <v>131</v>
      </c>
      <c r="T72" s="23">
        <v>3740</v>
      </c>
      <c r="U72" s="17">
        <v>885</v>
      </c>
      <c r="V72" s="22">
        <v>0</v>
      </c>
      <c r="W72" s="20">
        <v>579</v>
      </c>
      <c r="X72" s="23">
        <v>116</v>
      </c>
      <c r="Y72" s="17">
        <v>39</v>
      </c>
      <c r="Z72" s="17">
        <v>0</v>
      </c>
      <c r="AA72" s="25">
        <v>0</v>
      </c>
      <c r="AB72" s="26">
        <f t="shared" si="34"/>
        <v>155</v>
      </c>
      <c r="AC72" s="27">
        <v>883</v>
      </c>
      <c r="AD72" s="28">
        <v>108</v>
      </c>
      <c r="AE72" s="29">
        <v>4</v>
      </c>
      <c r="AF72" s="28">
        <v>880</v>
      </c>
      <c r="AG72" s="22">
        <v>729</v>
      </c>
      <c r="AH72" s="22">
        <v>151</v>
      </c>
      <c r="AI72" s="22">
        <v>74</v>
      </c>
      <c r="AJ72" s="22">
        <v>0</v>
      </c>
      <c r="AK72" s="22">
        <v>0</v>
      </c>
      <c r="AL72" s="29">
        <v>0</v>
      </c>
      <c r="AM72" s="28">
        <v>1478</v>
      </c>
      <c r="AN72" s="22">
        <v>681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12127</v>
      </c>
      <c r="AU72" s="45">
        <v>19506</v>
      </c>
      <c r="AV72" s="46">
        <v>4693</v>
      </c>
      <c r="AW72" s="47">
        <v>2768</v>
      </c>
      <c r="AX72" s="37">
        <v>8250</v>
      </c>
      <c r="AY72" s="38">
        <v>4027</v>
      </c>
      <c r="AZ72" s="39">
        <v>12277</v>
      </c>
      <c r="BA72" s="33">
        <v>14895</v>
      </c>
      <c r="BB72" s="48">
        <v>22274</v>
      </c>
      <c r="BC72" s="40">
        <v>0.6719882707501833</v>
      </c>
    </row>
    <row r="73" spans="1:55" ht="19.5" customHeight="1" x14ac:dyDescent="0.15">
      <c r="A73" s="15" t="s">
        <v>112</v>
      </c>
      <c r="B73" s="16">
        <v>2646</v>
      </c>
      <c r="C73" s="17">
        <v>15</v>
      </c>
      <c r="D73" s="17">
        <v>600</v>
      </c>
      <c r="E73" s="17">
        <v>709</v>
      </c>
      <c r="F73" s="18">
        <f t="shared" si="30"/>
        <v>3970</v>
      </c>
      <c r="G73" s="19">
        <v>5335</v>
      </c>
      <c r="H73" s="17">
        <v>3368</v>
      </c>
      <c r="I73" s="20">
        <f t="shared" si="31"/>
        <v>8703</v>
      </c>
      <c r="J73" s="19">
        <v>4</v>
      </c>
      <c r="K73" s="17">
        <v>235</v>
      </c>
      <c r="L73" s="20">
        <f t="shared" si="32"/>
        <v>239</v>
      </c>
      <c r="M73" s="21">
        <v>25</v>
      </c>
      <c r="N73" s="22">
        <v>1</v>
      </c>
      <c r="O73" s="22">
        <v>0</v>
      </c>
      <c r="P73" s="22">
        <v>6</v>
      </c>
      <c r="Q73" s="23">
        <v>47</v>
      </c>
      <c r="R73" s="17">
        <v>454</v>
      </c>
      <c r="S73" s="18">
        <f t="shared" si="33"/>
        <v>501</v>
      </c>
      <c r="T73" s="23">
        <v>7248</v>
      </c>
      <c r="U73" s="17">
        <v>2697</v>
      </c>
      <c r="V73" s="22">
        <v>0</v>
      </c>
      <c r="W73" s="20">
        <v>808</v>
      </c>
      <c r="X73" s="23">
        <v>214</v>
      </c>
      <c r="Y73" s="17">
        <v>59</v>
      </c>
      <c r="Z73" s="17">
        <v>0</v>
      </c>
      <c r="AA73" s="25">
        <v>0</v>
      </c>
      <c r="AB73" s="26">
        <f t="shared" si="34"/>
        <v>273</v>
      </c>
      <c r="AC73" s="27">
        <v>1432</v>
      </c>
      <c r="AD73" s="28">
        <v>738</v>
      </c>
      <c r="AE73" s="29">
        <v>1</v>
      </c>
      <c r="AF73" s="28">
        <v>2158</v>
      </c>
      <c r="AG73" s="22">
        <v>1817</v>
      </c>
      <c r="AH73" s="22">
        <v>329</v>
      </c>
      <c r="AI73" s="22">
        <v>196</v>
      </c>
      <c r="AJ73" s="22">
        <v>0</v>
      </c>
      <c r="AK73" s="22">
        <v>0</v>
      </c>
      <c r="AL73" s="29">
        <v>12</v>
      </c>
      <c r="AM73" s="28">
        <v>1281</v>
      </c>
      <c r="AN73" s="22">
        <v>650</v>
      </c>
      <c r="AO73" s="22">
        <v>0</v>
      </c>
      <c r="AP73" s="22">
        <v>0</v>
      </c>
      <c r="AQ73" s="22">
        <v>480</v>
      </c>
      <c r="AR73" s="22">
        <v>33</v>
      </c>
      <c r="AS73" s="32">
        <v>0</v>
      </c>
      <c r="AT73" s="41">
        <v>13003</v>
      </c>
      <c r="AU73" s="45">
        <v>27148</v>
      </c>
      <c r="AV73" s="46">
        <v>4352</v>
      </c>
      <c r="AW73" s="47">
        <v>4872</v>
      </c>
      <c r="AX73" s="37">
        <v>10207</v>
      </c>
      <c r="AY73" s="38">
        <v>3368</v>
      </c>
      <c r="AZ73" s="39">
        <v>13575</v>
      </c>
      <c r="BA73" s="33">
        <v>17875</v>
      </c>
      <c r="BB73" s="48">
        <v>32020</v>
      </c>
      <c r="BC73" s="40">
        <v>0.7518968692449356</v>
      </c>
    </row>
    <row r="74" spans="1:55" ht="19.5" customHeight="1" thickBot="1" x14ac:dyDescent="0.2">
      <c r="A74" s="80" t="s">
        <v>113</v>
      </c>
      <c r="B74" s="42">
        <v>1779</v>
      </c>
      <c r="C74" s="43">
        <v>5</v>
      </c>
      <c r="D74" s="43">
        <v>428</v>
      </c>
      <c r="E74" s="43">
        <v>682</v>
      </c>
      <c r="F74" s="81">
        <f t="shared" si="30"/>
        <v>2894</v>
      </c>
      <c r="G74" s="82">
        <v>7730</v>
      </c>
      <c r="H74" s="43">
        <v>5665</v>
      </c>
      <c r="I74" s="83">
        <f t="shared" si="31"/>
        <v>13395</v>
      </c>
      <c r="J74" s="82">
        <v>2</v>
      </c>
      <c r="K74" s="43">
        <v>279</v>
      </c>
      <c r="L74" s="83">
        <f t="shared" si="32"/>
        <v>281</v>
      </c>
      <c r="M74" s="84">
        <v>25</v>
      </c>
      <c r="N74" s="85">
        <v>2</v>
      </c>
      <c r="O74" s="85">
        <v>0</v>
      </c>
      <c r="P74" s="85">
        <v>8</v>
      </c>
      <c r="Q74" s="86">
        <v>28</v>
      </c>
      <c r="R74" s="43">
        <v>139</v>
      </c>
      <c r="S74" s="81">
        <f t="shared" si="33"/>
        <v>167</v>
      </c>
      <c r="T74" s="86">
        <v>5041</v>
      </c>
      <c r="U74" s="43">
        <v>1688</v>
      </c>
      <c r="V74" s="85">
        <v>0</v>
      </c>
      <c r="W74" s="83">
        <v>772</v>
      </c>
      <c r="X74" s="86">
        <v>130</v>
      </c>
      <c r="Y74" s="43">
        <v>39</v>
      </c>
      <c r="Z74" s="43">
        <v>0</v>
      </c>
      <c r="AA74" s="87">
        <v>0</v>
      </c>
      <c r="AB74" s="44">
        <f t="shared" si="34"/>
        <v>169</v>
      </c>
      <c r="AC74" s="88">
        <v>320</v>
      </c>
      <c r="AD74" s="89">
        <v>152</v>
      </c>
      <c r="AE74" s="90">
        <v>74</v>
      </c>
      <c r="AF74" s="89">
        <v>1383</v>
      </c>
      <c r="AG74" s="85">
        <v>1243</v>
      </c>
      <c r="AH74" s="85">
        <v>139</v>
      </c>
      <c r="AI74" s="85">
        <v>80</v>
      </c>
      <c r="AJ74" s="85">
        <v>0</v>
      </c>
      <c r="AK74" s="85">
        <v>0</v>
      </c>
      <c r="AL74" s="90">
        <v>1</v>
      </c>
      <c r="AM74" s="89">
        <v>2160</v>
      </c>
      <c r="AN74" s="85">
        <v>1119</v>
      </c>
      <c r="AO74" s="85">
        <v>0</v>
      </c>
      <c r="AP74" s="85">
        <v>0</v>
      </c>
      <c r="AQ74" s="85">
        <v>6</v>
      </c>
      <c r="AR74" s="85">
        <v>0</v>
      </c>
      <c r="AS74" s="91">
        <v>0</v>
      </c>
      <c r="AT74" s="46">
        <v>16633</v>
      </c>
      <c r="AU74" s="92">
        <v>26105</v>
      </c>
      <c r="AV74" s="93">
        <v>6656</v>
      </c>
      <c r="AW74" s="47">
        <v>2665</v>
      </c>
      <c r="AX74" s="49">
        <v>10395</v>
      </c>
      <c r="AY74" s="50">
        <v>5665</v>
      </c>
      <c r="AZ74" s="51">
        <v>16060</v>
      </c>
      <c r="BA74" s="52">
        <v>19298</v>
      </c>
      <c r="BB74" s="53">
        <v>28770</v>
      </c>
      <c r="BC74" s="54">
        <v>0.64726027397260277</v>
      </c>
    </row>
    <row r="75" spans="1:55" ht="19.5" customHeight="1" thickTop="1" thickBot="1" x14ac:dyDescent="0.2">
      <c r="A75" s="55" t="s">
        <v>56</v>
      </c>
      <c r="B75" s="56">
        <f>SUM(B66:B74)</f>
        <v>16421</v>
      </c>
      <c r="C75" s="57">
        <f t="shared" ref="C75:AS75" si="35">SUM(C66:C74)</f>
        <v>63</v>
      </c>
      <c r="D75" s="57">
        <f t="shared" si="35"/>
        <v>3714</v>
      </c>
      <c r="E75" s="57">
        <f t="shared" si="35"/>
        <v>5260</v>
      </c>
      <c r="F75" s="58">
        <f t="shared" si="35"/>
        <v>25458</v>
      </c>
      <c r="G75" s="59">
        <f t="shared" si="35"/>
        <v>42576</v>
      </c>
      <c r="H75" s="57">
        <f t="shared" si="35"/>
        <v>38333</v>
      </c>
      <c r="I75" s="60">
        <f t="shared" si="35"/>
        <v>80909</v>
      </c>
      <c r="J75" s="59">
        <f t="shared" si="35"/>
        <v>119</v>
      </c>
      <c r="K75" s="57">
        <f t="shared" si="35"/>
        <v>2295</v>
      </c>
      <c r="L75" s="60">
        <f t="shared" si="35"/>
        <v>2414</v>
      </c>
      <c r="M75" s="62">
        <f t="shared" si="35"/>
        <v>186</v>
      </c>
      <c r="N75" s="63">
        <f t="shared" si="35"/>
        <v>8</v>
      </c>
      <c r="O75" s="63">
        <f t="shared" si="35"/>
        <v>0</v>
      </c>
      <c r="P75" s="63">
        <f t="shared" si="35"/>
        <v>52</v>
      </c>
      <c r="Q75" s="64">
        <f t="shared" si="35"/>
        <v>317</v>
      </c>
      <c r="R75" s="57">
        <f t="shared" si="35"/>
        <v>2420</v>
      </c>
      <c r="S75" s="58">
        <f t="shared" si="35"/>
        <v>2737</v>
      </c>
      <c r="T75" s="64">
        <f t="shared" si="35"/>
        <v>52125</v>
      </c>
      <c r="U75" s="57">
        <f t="shared" si="35"/>
        <v>23073</v>
      </c>
      <c r="V75" s="63">
        <f t="shared" si="35"/>
        <v>995</v>
      </c>
      <c r="W75" s="60">
        <f t="shared" si="35"/>
        <v>5889</v>
      </c>
      <c r="X75" s="64">
        <f t="shared" si="35"/>
        <v>1460</v>
      </c>
      <c r="Y75" s="57">
        <f t="shared" si="35"/>
        <v>430</v>
      </c>
      <c r="Z75" s="57">
        <f t="shared" si="35"/>
        <v>0</v>
      </c>
      <c r="AA75" s="65">
        <f t="shared" si="35"/>
        <v>0</v>
      </c>
      <c r="AB75" s="66">
        <f t="shared" si="35"/>
        <v>1890</v>
      </c>
      <c r="AC75" s="67">
        <f t="shared" si="35"/>
        <v>5495</v>
      </c>
      <c r="AD75" s="68">
        <f t="shared" si="35"/>
        <v>1424</v>
      </c>
      <c r="AE75" s="69">
        <f t="shared" si="35"/>
        <v>113</v>
      </c>
      <c r="AF75" s="68">
        <f t="shared" si="35"/>
        <v>18250</v>
      </c>
      <c r="AG75" s="63">
        <f t="shared" si="35"/>
        <v>17104</v>
      </c>
      <c r="AH75" s="63">
        <f t="shared" si="35"/>
        <v>1077</v>
      </c>
      <c r="AI75" s="63">
        <f t="shared" si="35"/>
        <v>558</v>
      </c>
      <c r="AJ75" s="63">
        <f t="shared" si="35"/>
        <v>0</v>
      </c>
      <c r="AK75" s="63">
        <f t="shared" si="35"/>
        <v>0</v>
      </c>
      <c r="AL75" s="69">
        <f t="shared" si="35"/>
        <v>34</v>
      </c>
      <c r="AM75" s="68">
        <f t="shared" si="35"/>
        <v>12321</v>
      </c>
      <c r="AN75" s="63">
        <f t="shared" si="35"/>
        <v>7628</v>
      </c>
      <c r="AO75" s="63">
        <f t="shared" si="35"/>
        <v>0</v>
      </c>
      <c r="AP75" s="63">
        <f t="shared" si="35"/>
        <v>0</v>
      </c>
      <c r="AQ75" s="63">
        <f t="shared" si="35"/>
        <v>1261</v>
      </c>
      <c r="AR75" s="63">
        <f t="shared" si="35"/>
        <v>80</v>
      </c>
      <c r="AS75" s="70">
        <f t="shared" si="35"/>
        <v>0</v>
      </c>
      <c r="AT75" s="61">
        <v>109542</v>
      </c>
      <c r="AU75" s="71">
        <v>205238</v>
      </c>
      <c r="AV75" s="61">
        <v>46137</v>
      </c>
      <c r="AW75" s="72">
        <v>31906</v>
      </c>
      <c r="AX75" s="73">
        <v>74482</v>
      </c>
      <c r="AY75" s="74">
        <v>38333</v>
      </c>
      <c r="AZ75" s="75">
        <v>112815</v>
      </c>
      <c r="BA75" s="61">
        <v>141448</v>
      </c>
      <c r="BB75" s="71">
        <v>237144</v>
      </c>
      <c r="BC75" s="76">
        <v>0.66021362407481277</v>
      </c>
    </row>
    <row r="76" spans="1:55" ht="19.5" customHeight="1" thickTop="1" x14ac:dyDescent="0.15">
      <c r="A76" s="15" t="s">
        <v>114</v>
      </c>
      <c r="B76" s="16">
        <v>927</v>
      </c>
      <c r="C76" s="17">
        <v>2</v>
      </c>
      <c r="D76" s="17">
        <v>244</v>
      </c>
      <c r="E76" s="17">
        <v>243</v>
      </c>
      <c r="F76" s="18">
        <f t="shared" ref="F76:F81" si="36">SUM(B76:E76)</f>
        <v>1416</v>
      </c>
      <c r="G76" s="19">
        <v>3420</v>
      </c>
      <c r="H76" s="17">
        <v>2075</v>
      </c>
      <c r="I76" s="20">
        <f t="shared" ref="I76:I81" si="37">SUM(G76:H76)</f>
        <v>5495</v>
      </c>
      <c r="J76" s="19">
        <v>0</v>
      </c>
      <c r="K76" s="17">
        <v>25</v>
      </c>
      <c r="L76" s="20">
        <f t="shared" ref="L76:L81" si="38">SUM(J76:K76)</f>
        <v>25</v>
      </c>
      <c r="M76" s="21">
        <v>17</v>
      </c>
      <c r="N76" s="22">
        <v>0</v>
      </c>
      <c r="O76" s="22">
        <v>0</v>
      </c>
      <c r="P76" s="22">
        <v>2</v>
      </c>
      <c r="Q76" s="23">
        <v>18</v>
      </c>
      <c r="R76" s="17">
        <v>136</v>
      </c>
      <c r="S76" s="18">
        <f t="shared" ref="S76:S81" si="39">SUM(Q76:R76)</f>
        <v>154</v>
      </c>
      <c r="T76" s="23">
        <v>2303</v>
      </c>
      <c r="U76" s="17">
        <v>381</v>
      </c>
      <c r="V76" s="22">
        <v>0</v>
      </c>
      <c r="W76" s="20">
        <v>412</v>
      </c>
      <c r="X76" s="23">
        <v>54</v>
      </c>
      <c r="Y76" s="17">
        <v>8</v>
      </c>
      <c r="Z76" s="17">
        <v>0</v>
      </c>
      <c r="AA76" s="25">
        <v>0</v>
      </c>
      <c r="AB76" s="26">
        <f t="shared" ref="AB76:AB81" si="40">SUM(X76:AA76)</f>
        <v>62</v>
      </c>
      <c r="AC76" s="27">
        <v>22</v>
      </c>
      <c r="AD76" s="28">
        <v>3</v>
      </c>
      <c r="AE76" s="29">
        <v>0</v>
      </c>
      <c r="AF76" s="28">
        <v>610</v>
      </c>
      <c r="AG76" s="22">
        <v>605</v>
      </c>
      <c r="AH76" s="22">
        <v>5</v>
      </c>
      <c r="AI76" s="22">
        <v>2</v>
      </c>
      <c r="AJ76" s="22">
        <v>0</v>
      </c>
      <c r="AK76" s="22">
        <v>0</v>
      </c>
      <c r="AL76" s="29">
        <v>0</v>
      </c>
      <c r="AM76" s="28">
        <v>620</v>
      </c>
      <c r="AN76" s="22">
        <v>212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6990</v>
      </c>
      <c r="AU76" s="34">
        <v>10765</v>
      </c>
      <c r="AV76" s="35">
        <v>2362</v>
      </c>
      <c r="AW76" s="47">
        <v>1550</v>
      </c>
      <c r="AX76" s="37">
        <v>4970</v>
      </c>
      <c r="AY76" s="38">
        <v>2075</v>
      </c>
      <c r="AZ76" s="39">
        <v>7045</v>
      </c>
      <c r="BA76" s="33">
        <v>8540</v>
      </c>
      <c r="BB76" s="78">
        <v>12315</v>
      </c>
      <c r="BC76" s="79">
        <v>0.7054648687012065</v>
      </c>
    </row>
    <row r="77" spans="1:55" ht="19.5" customHeight="1" x14ac:dyDescent="0.15">
      <c r="A77" s="15" t="s">
        <v>115</v>
      </c>
      <c r="B77" s="16">
        <v>1267</v>
      </c>
      <c r="C77" s="17">
        <v>16</v>
      </c>
      <c r="D77" s="17">
        <v>442</v>
      </c>
      <c r="E77" s="17">
        <v>233</v>
      </c>
      <c r="F77" s="18">
        <f t="shared" si="36"/>
        <v>1958</v>
      </c>
      <c r="G77" s="19">
        <v>3677</v>
      </c>
      <c r="H77" s="17">
        <v>2372</v>
      </c>
      <c r="I77" s="20">
        <f t="shared" si="37"/>
        <v>6049</v>
      </c>
      <c r="J77" s="19">
        <v>1</v>
      </c>
      <c r="K77" s="17">
        <v>111</v>
      </c>
      <c r="L77" s="20">
        <f t="shared" si="38"/>
        <v>112</v>
      </c>
      <c r="M77" s="21">
        <v>5</v>
      </c>
      <c r="N77" s="22">
        <v>0</v>
      </c>
      <c r="O77" s="22">
        <v>0</v>
      </c>
      <c r="P77" s="22">
        <v>0</v>
      </c>
      <c r="Q77" s="23">
        <v>5</v>
      </c>
      <c r="R77" s="17">
        <v>33</v>
      </c>
      <c r="S77" s="18">
        <f t="shared" si="39"/>
        <v>38</v>
      </c>
      <c r="T77" s="23">
        <v>2884</v>
      </c>
      <c r="U77" s="17">
        <v>731</v>
      </c>
      <c r="V77" s="22">
        <v>307</v>
      </c>
      <c r="W77" s="20">
        <v>471</v>
      </c>
      <c r="X77" s="23">
        <v>58</v>
      </c>
      <c r="Y77" s="17">
        <v>18</v>
      </c>
      <c r="Z77" s="17">
        <v>0</v>
      </c>
      <c r="AA77" s="25">
        <v>0</v>
      </c>
      <c r="AB77" s="26">
        <f t="shared" si="40"/>
        <v>76</v>
      </c>
      <c r="AC77" s="27">
        <v>137</v>
      </c>
      <c r="AD77" s="28">
        <v>13</v>
      </c>
      <c r="AE77" s="29">
        <v>0</v>
      </c>
      <c r="AF77" s="28">
        <v>854</v>
      </c>
      <c r="AG77" s="22">
        <v>809</v>
      </c>
      <c r="AH77" s="22">
        <v>45</v>
      </c>
      <c r="AI77" s="22">
        <v>25</v>
      </c>
      <c r="AJ77" s="22">
        <v>0</v>
      </c>
      <c r="AK77" s="22">
        <v>0</v>
      </c>
      <c r="AL77" s="29">
        <v>0</v>
      </c>
      <c r="AM77" s="28">
        <v>1059</v>
      </c>
      <c r="AN77" s="22">
        <v>569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8151</v>
      </c>
      <c r="AU77" s="45">
        <v>13212</v>
      </c>
      <c r="AV77" s="46">
        <v>2737</v>
      </c>
      <c r="AW77" s="47">
        <v>3491</v>
      </c>
      <c r="AX77" s="37">
        <v>7168</v>
      </c>
      <c r="AY77" s="38">
        <v>2372</v>
      </c>
      <c r="AZ77" s="39">
        <v>9540</v>
      </c>
      <c r="BA77" s="33">
        <v>11642</v>
      </c>
      <c r="BB77" s="48">
        <v>16703</v>
      </c>
      <c r="BC77" s="40">
        <v>0.75136268343815515</v>
      </c>
    </row>
    <row r="78" spans="1:55" ht="19.5" customHeight="1" x14ac:dyDescent="0.15">
      <c r="A78" s="15" t="s">
        <v>116</v>
      </c>
      <c r="B78" s="16">
        <v>2660</v>
      </c>
      <c r="C78" s="17">
        <v>9</v>
      </c>
      <c r="D78" s="17">
        <v>889</v>
      </c>
      <c r="E78" s="17">
        <v>880</v>
      </c>
      <c r="F78" s="18">
        <f t="shared" si="36"/>
        <v>4438</v>
      </c>
      <c r="G78" s="19">
        <v>8373</v>
      </c>
      <c r="H78" s="17">
        <v>5335</v>
      </c>
      <c r="I78" s="20">
        <f t="shared" si="37"/>
        <v>13708</v>
      </c>
      <c r="J78" s="19">
        <v>8</v>
      </c>
      <c r="K78" s="17">
        <v>145</v>
      </c>
      <c r="L78" s="20">
        <f t="shared" si="38"/>
        <v>153</v>
      </c>
      <c r="M78" s="21">
        <v>37</v>
      </c>
      <c r="N78" s="22">
        <v>2</v>
      </c>
      <c r="O78" s="22">
        <v>1</v>
      </c>
      <c r="P78" s="22">
        <v>10</v>
      </c>
      <c r="Q78" s="23">
        <v>30</v>
      </c>
      <c r="R78" s="17">
        <v>96</v>
      </c>
      <c r="S78" s="18">
        <f t="shared" si="39"/>
        <v>126</v>
      </c>
      <c r="T78" s="23">
        <v>7587</v>
      </c>
      <c r="U78" s="17">
        <v>2166</v>
      </c>
      <c r="V78" s="22">
        <v>860</v>
      </c>
      <c r="W78" s="20">
        <v>1158</v>
      </c>
      <c r="X78" s="23">
        <v>279</v>
      </c>
      <c r="Y78" s="17">
        <v>80</v>
      </c>
      <c r="Z78" s="17">
        <v>0</v>
      </c>
      <c r="AA78" s="25">
        <v>0</v>
      </c>
      <c r="AB78" s="26">
        <f t="shared" si="40"/>
        <v>359</v>
      </c>
      <c r="AC78" s="27">
        <v>201</v>
      </c>
      <c r="AD78" s="28">
        <v>14</v>
      </c>
      <c r="AE78" s="29">
        <v>2</v>
      </c>
      <c r="AF78" s="28">
        <v>1679</v>
      </c>
      <c r="AG78" s="22">
        <v>1674</v>
      </c>
      <c r="AH78" s="22">
        <v>4</v>
      </c>
      <c r="AI78" s="22">
        <v>2</v>
      </c>
      <c r="AJ78" s="22">
        <v>0</v>
      </c>
      <c r="AK78" s="22">
        <v>0</v>
      </c>
      <c r="AL78" s="29">
        <v>0</v>
      </c>
      <c r="AM78" s="28">
        <v>2216</v>
      </c>
      <c r="AN78" s="22">
        <v>1020</v>
      </c>
      <c r="AO78" s="22">
        <v>0</v>
      </c>
      <c r="AP78" s="22">
        <v>0</v>
      </c>
      <c r="AQ78" s="22">
        <v>20</v>
      </c>
      <c r="AR78" s="22">
        <v>0</v>
      </c>
      <c r="AS78" s="32">
        <v>0</v>
      </c>
      <c r="AT78" s="41">
        <v>18383</v>
      </c>
      <c r="AU78" s="45">
        <v>30587</v>
      </c>
      <c r="AV78" s="46">
        <v>6406</v>
      </c>
      <c r="AW78" s="47">
        <v>6663</v>
      </c>
      <c r="AX78" s="37">
        <v>15036</v>
      </c>
      <c r="AY78" s="38">
        <v>5335</v>
      </c>
      <c r="AZ78" s="39">
        <v>20371</v>
      </c>
      <c r="BA78" s="33">
        <v>25046</v>
      </c>
      <c r="BB78" s="48">
        <v>37250</v>
      </c>
      <c r="BC78" s="40">
        <v>0.73810809484070494</v>
      </c>
    </row>
    <row r="79" spans="1:55" ht="19.5" customHeight="1" x14ac:dyDescent="0.15">
      <c r="A79" s="15" t="s">
        <v>117</v>
      </c>
      <c r="B79" s="16">
        <v>2154</v>
      </c>
      <c r="C79" s="17">
        <v>8</v>
      </c>
      <c r="D79" s="17">
        <v>725</v>
      </c>
      <c r="E79" s="17">
        <v>464</v>
      </c>
      <c r="F79" s="18">
        <f t="shared" si="36"/>
        <v>3351</v>
      </c>
      <c r="G79" s="19">
        <v>6091</v>
      </c>
      <c r="H79" s="17">
        <v>2614</v>
      </c>
      <c r="I79" s="20">
        <f t="shared" si="37"/>
        <v>8705</v>
      </c>
      <c r="J79" s="19">
        <v>3</v>
      </c>
      <c r="K79" s="17">
        <v>76</v>
      </c>
      <c r="L79" s="20">
        <f t="shared" si="38"/>
        <v>79</v>
      </c>
      <c r="M79" s="21">
        <v>17</v>
      </c>
      <c r="N79" s="22">
        <v>0</v>
      </c>
      <c r="O79" s="22">
        <v>0</v>
      </c>
      <c r="P79" s="22">
        <v>5</v>
      </c>
      <c r="Q79" s="23">
        <v>37</v>
      </c>
      <c r="R79" s="17">
        <v>72</v>
      </c>
      <c r="S79" s="18">
        <f t="shared" si="39"/>
        <v>109</v>
      </c>
      <c r="T79" s="23">
        <v>6676</v>
      </c>
      <c r="U79" s="17">
        <v>1508</v>
      </c>
      <c r="V79" s="22">
        <v>0</v>
      </c>
      <c r="W79" s="20">
        <v>933</v>
      </c>
      <c r="X79" s="23">
        <v>170</v>
      </c>
      <c r="Y79" s="17">
        <v>58</v>
      </c>
      <c r="Z79" s="17">
        <v>0</v>
      </c>
      <c r="AA79" s="25">
        <v>0</v>
      </c>
      <c r="AB79" s="26">
        <f t="shared" si="40"/>
        <v>228</v>
      </c>
      <c r="AC79" s="27">
        <v>86</v>
      </c>
      <c r="AD79" s="28">
        <v>91</v>
      </c>
      <c r="AE79" s="29">
        <v>1</v>
      </c>
      <c r="AF79" s="28">
        <v>1835</v>
      </c>
      <c r="AG79" s="22">
        <v>1578</v>
      </c>
      <c r="AH79" s="22">
        <v>252</v>
      </c>
      <c r="AI79" s="22">
        <v>131</v>
      </c>
      <c r="AJ79" s="22">
        <v>0</v>
      </c>
      <c r="AK79" s="22">
        <v>0</v>
      </c>
      <c r="AL79" s="29">
        <v>0</v>
      </c>
      <c r="AM79" s="28">
        <v>1267</v>
      </c>
      <c r="AN79" s="22">
        <v>618</v>
      </c>
      <c r="AO79" s="22">
        <v>1</v>
      </c>
      <c r="AP79" s="22">
        <v>0</v>
      </c>
      <c r="AQ79" s="22">
        <v>0</v>
      </c>
      <c r="AR79" s="22">
        <v>0</v>
      </c>
      <c r="AS79" s="32">
        <v>0</v>
      </c>
      <c r="AT79" s="41">
        <v>12192</v>
      </c>
      <c r="AU79" s="45">
        <v>22486</v>
      </c>
      <c r="AV79" s="46">
        <v>3179</v>
      </c>
      <c r="AW79" s="47">
        <v>5816</v>
      </c>
      <c r="AX79" s="37">
        <v>11907</v>
      </c>
      <c r="AY79" s="38">
        <v>2614</v>
      </c>
      <c r="AZ79" s="39">
        <v>14521</v>
      </c>
      <c r="BA79" s="33">
        <v>18008</v>
      </c>
      <c r="BB79" s="48">
        <v>28302</v>
      </c>
      <c r="BC79" s="40">
        <v>0.81998484952826944</v>
      </c>
    </row>
    <row r="80" spans="1:55" ht="19.5" customHeight="1" x14ac:dyDescent="0.15">
      <c r="A80" s="15" t="s">
        <v>118</v>
      </c>
      <c r="B80" s="16">
        <v>1047</v>
      </c>
      <c r="C80" s="17">
        <v>2</v>
      </c>
      <c r="D80" s="17">
        <v>341</v>
      </c>
      <c r="E80" s="17">
        <v>305</v>
      </c>
      <c r="F80" s="18">
        <f t="shared" si="36"/>
        <v>1695</v>
      </c>
      <c r="G80" s="19">
        <v>4175</v>
      </c>
      <c r="H80" s="17">
        <v>3126</v>
      </c>
      <c r="I80" s="20">
        <f t="shared" si="37"/>
        <v>7301</v>
      </c>
      <c r="J80" s="19">
        <v>6</v>
      </c>
      <c r="K80" s="17">
        <v>47</v>
      </c>
      <c r="L80" s="20">
        <f t="shared" si="38"/>
        <v>53</v>
      </c>
      <c r="M80" s="21">
        <v>7</v>
      </c>
      <c r="N80" s="22">
        <v>0</v>
      </c>
      <c r="O80" s="22">
        <v>0</v>
      </c>
      <c r="P80" s="22">
        <v>2</v>
      </c>
      <c r="Q80" s="23">
        <v>14</v>
      </c>
      <c r="R80" s="17">
        <v>38</v>
      </c>
      <c r="S80" s="18">
        <f t="shared" si="39"/>
        <v>52</v>
      </c>
      <c r="T80" s="23">
        <v>2934</v>
      </c>
      <c r="U80" s="17">
        <v>694</v>
      </c>
      <c r="V80" s="22">
        <v>0</v>
      </c>
      <c r="W80" s="20">
        <v>485</v>
      </c>
      <c r="X80" s="23">
        <v>56</v>
      </c>
      <c r="Y80" s="17">
        <v>23</v>
      </c>
      <c r="Z80" s="17">
        <v>0</v>
      </c>
      <c r="AA80" s="25">
        <v>0</v>
      </c>
      <c r="AB80" s="26">
        <f t="shared" si="40"/>
        <v>79</v>
      </c>
      <c r="AC80" s="27">
        <v>4</v>
      </c>
      <c r="AD80" s="28">
        <v>15</v>
      </c>
      <c r="AE80" s="29">
        <v>0</v>
      </c>
      <c r="AF80" s="28">
        <v>717</v>
      </c>
      <c r="AG80" s="22">
        <v>673</v>
      </c>
      <c r="AH80" s="22">
        <v>42</v>
      </c>
      <c r="AI80" s="22">
        <v>18</v>
      </c>
      <c r="AJ80" s="22">
        <v>0</v>
      </c>
      <c r="AK80" s="22">
        <v>0</v>
      </c>
      <c r="AL80" s="29">
        <v>0</v>
      </c>
      <c r="AM80" s="28">
        <v>747</v>
      </c>
      <c r="AN80" s="22">
        <v>408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1">
        <v>9079</v>
      </c>
      <c r="AU80" s="45">
        <v>13627</v>
      </c>
      <c r="AV80" s="46">
        <v>3487</v>
      </c>
      <c r="AW80" s="47">
        <v>1969</v>
      </c>
      <c r="AX80" s="37">
        <v>6144</v>
      </c>
      <c r="AY80" s="38">
        <v>3126</v>
      </c>
      <c r="AZ80" s="39">
        <v>9270</v>
      </c>
      <c r="BA80" s="33">
        <v>11048</v>
      </c>
      <c r="BB80" s="48">
        <v>15596</v>
      </c>
      <c r="BC80" s="40">
        <v>0.66278317152103561</v>
      </c>
    </row>
    <row r="81" spans="1:55" ht="19.5" customHeight="1" thickBot="1" x14ac:dyDescent="0.2">
      <c r="A81" s="80" t="s">
        <v>119</v>
      </c>
      <c r="B81" s="42">
        <v>1969</v>
      </c>
      <c r="C81" s="43">
        <v>23</v>
      </c>
      <c r="D81" s="43">
        <v>521</v>
      </c>
      <c r="E81" s="43">
        <v>451</v>
      </c>
      <c r="F81" s="81">
        <f t="shared" si="36"/>
        <v>2964</v>
      </c>
      <c r="G81" s="82">
        <v>4431</v>
      </c>
      <c r="H81" s="43">
        <v>3294</v>
      </c>
      <c r="I81" s="83">
        <f t="shared" si="37"/>
        <v>7725</v>
      </c>
      <c r="J81" s="82">
        <v>1</v>
      </c>
      <c r="K81" s="43">
        <v>44</v>
      </c>
      <c r="L81" s="83">
        <f t="shared" si="38"/>
        <v>45</v>
      </c>
      <c r="M81" s="84">
        <v>15</v>
      </c>
      <c r="N81" s="85">
        <v>0</v>
      </c>
      <c r="O81" s="85">
        <v>0</v>
      </c>
      <c r="P81" s="85">
        <v>3</v>
      </c>
      <c r="Q81" s="86">
        <v>10</v>
      </c>
      <c r="R81" s="43">
        <v>82</v>
      </c>
      <c r="S81" s="81">
        <f t="shared" si="39"/>
        <v>92</v>
      </c>
      <c r="T81" s="86">
        <v>5193</v>
      </c>
      <c r="U81" s="43">
        <v>1176</v>
      </c>
      <c r="V81" s="85">
        <v>376</v>
      </c>
      <c r="W81" s="83">
        <v>772</v>
      </c>
      <c r="X81" s="86">
        <v>151</v>
      </c>
      <c r="Y81" s="43">
        <v>52</v>
      </c>
      <c r="Z81" s="43">
        <v>0</v>
      </c>
      <c r="AA81" s="87">
        <v>0</v>
      </c>
      <c r="AB81" s="44">
        <f t="shared" si="40"/>
        <v>203</v>
      </c>
      <c r="AC81" s="88">
        <v>259</v>
      </c>
      <c r="AD81" s="89">
        <v>40</v>
      </c>
      <c r="AE81" s="90">
        <v>2</v>
      </c>
      <c r="AF81" s="89">
        <v>1154</v>
      </c>
      <c r="AG81" s="85">
        <v>1122</v>
      </c>
      <c r="AH81" s="85">
        <v>31</v>
      </c>
      <c r="AI81" s="85">
        <v>21</v>
      </c>
      <c r="AJ81" s="85">
        <v>0</v>
      </c>
      <c r="AK81" s="85">
        <v>0</v>
      </c>
      <c r="AL81" s="90">
        <v>0</v>
      </c>
      <c r="AM81" s="89">
        <v>913</v>
      </c>
      <c r="AN81" s="85">
        <v>548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10766</v>
      </c>
      <c r="AU81" s="45">
        <v>18622</v>
      </c>
      <c r="AV81" s="93">
        <v>3827</v>
      </c>
      <c r="AW81" s="47">
        <v>5742</v>
      </c>
      <c r="AX81" s="49">
        <v>10173</v>
      </c>
      <c r="AY81" s="50">
        <v>3294</v>
      </c>
      <c r="AZ81" s="51">
        <v>13467</v>
      </c>
      <c r="BA81" s="52">
        <v>16508</v>
      </c>
      <c r="BB81" s="53">
        <v>24364</v>
      </c>
      <c r="BC81" s="54">
        <v>0.75540209400757408</v>
      </c>
    </row>
    <row r="82" spans="1:55" ht="19.5" customHeight="1" thickTop="1" thickBot="1" x14ac:dyDescent="0.2">
      <c r="A82" s="55" t="s">
        <v>56</v>
      </c>
      <c r="B82" s="56">
        <f>SUM(B76:B81)</f>
        <v>10024</v>
      </c>
      <c r="C82" s="57">
        <f t="shared" ref="C82:AS82" si="41">SUM(C76:C81)</f>
        <v>60</v>
      </c>
      <c r="D82" s="57">
        <f t="shared" si="41"/>
        <v>3162</v>
      </c>
      <c r="E82" s="57">
        <f t="shared" si="41"/>
        <v>2576</v>
      </c>
      <c r="F82" s="58">
        <f t="shared" si="41"/>
        <v>15822</v>
      </c>
      <c r="G82" s="59">
        <f t="shared" si="41"/>
        <v>30167</v>
      </c>
      <c r="H82" s="57">
        <f t="shared" si="41"/>
        <v>18816</v>
      </c>
      <c r="I82" s="60">
        <f t="shared" si="41"/>
        <v>48983</v>
      </c>
      <c r="J82" s="59">
        <f t="shared" si="41"/>
        <v>19</v>
      </c>
      <c r="K82" s="57">
        <f t="shared" si="41"/>
        <v>448</v>
      </c>
      <c r="L82" s="60">
        <f t="shared" si="41"/>
        <v>467</v>
      </c>
      <c r="M82" s="62">
        <f t="shared" si="41"/>
        <v>98</v>
      </c>
      <c r="N82" s="63">
        <f t="shared" si="41"/>
        <v>2</v>
      </c>
      <c r="O82" s="63">
        <f t="shared" si="41"/>
        <v>1</v>
      </c>
      <c r="P82" s="63">
        <f t="shared" si="41"/>
        <v>22</v>
      </c>
      <c r="Q82" s="64">
        <f t="shared" si="41"/>
        <v>114</v>
      </c>
      <c r="R82" s="57">
        <f t="shared" si="41"/>
        <v>457</v>
      </c>
      <c r="S82" s="58">
        <f t="shared" si="41"/>
        <v>571</v>
      </c>
      <c r="T82" s="64">
        <f t="shared" si="41"/>
        <v>27577</v>
      </c>
      <c r="U82" s="57">
        <f t="shared" si="41"/>
        <v>6656</v>
      </c>
      <c r="V82" s="63">
        <f t="shared" si="41"/>
        <v>1543</v>
      </c>
      <c r="W82" s="60">
        <f t="shared" si="41"/>
        <v>4231</v>
      </c>
      <c r="X82" s="64">
        <f t="shared" si="41"/>
        <v>768</v>
      </c>
      <c r="Y82" s="57">
        <f t="shared" si="41"/>
        <v>239</v>
      </c>
      <c r="Z82" s="57">
        <f t="shared" si="41"/>
        <v>0</v>
      </c>
      <c r="AA82" s="65">
        <f t="shared" si="41"/>
        <v>0</v>
      </c>
      <c r="AB82" s="66">
        <f t="shared" si="41"/>
        <v>1007</v>
      </c>
      <c r="AC82" s="67">
        <f t="shared" si="41"/>
        <v>709</v>
      </c>
      <c r="AD82" s="68">
        <f t="shared" si="41"/>
        <v>176</v>
      </c>
      <c r="AE82" s="69">
        <f t="shared" si="41"/>
        <v>5</v>
      </c>
      <c r="AF82" s="68">
        <f t="shared" si="41"/>
        <v>6849</v>
      </c>
      <c r="AG82" s="63">
        <f t="shared" si="41"/>
        <v>6461</v>
      </c>
      <c r="AH82" s="63">
        <f t="shared" si="41"/>
        <v>379</v>
      </c>
      <c r="AI82" s="63">
        <f t="shared" si="41"/>
        <v>199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6822</v>
      </c>
      <c r="AN82" s="63">
        <f t="shared" si="41"/>
        <v>3375</v>
      </c>
      <c r="AO82" s="63">
        <f t="shared" si="41"/>
        <v>1</v>
      </c>
      <c r="AP82" s="63">
        <f t="shared" si="41"/>
        <v>0</v>
      </c>
      <c r="AQ82" s="63">
        <f t="shared" si="41"/>
        <v>21</v>
      </c>
      <c r="AR82" s="63">
        <f t="shared" si="41"/>
        <v>0</v>
      </c>
      <c r="AS82" s="70">
        <f t="shared" si="41"/>
        <v>0</v>
      </c>
      <c r="AT82" s="61">
        <v>65561</v>
      </c>
      <c r="AU82" s="71">
        <v>109299</v>
      </c>
      <c r="AV82" s="61">
        <v>21998</v>
      </c>
      <c r="AW82" s="72">
        <v>25231</v>
      </c>
      <c r="AX82" s="73">
        <v>55398</v>
      </c>
      <c r="AY82" s="74">
        <v>18816</v>
      </c>
      <c r="AZ82" s="75">
        <v>74214</v>
      </c>
      <c r="BA82" s="61">
        <v>90792</v>
      </c>
      <c r="BB82" s="71">
        <v>134530</v>
      </c>
      <c r="BC82" s="76">
        <v>0.74646293152235432</v>
      </c>
    </row>
    <row r="83" spans="1:55" ht="19.5" customHeight="1" thickTop="1" x14ac:dyDescent="0.15">
      <c r="A83" s="15" t="s">
        <v>120</v>
      </c>
      <c r="B83" s="16">
        <v>959</v>
      </c>
      <c r="C83" s="17">
        <v>4</v>
      </c>
      <c r="D83" s="17">
        <v>432</v>
      </c>
      <c r="E83" s="17">
        <v>394</v>
      </c>
      <c r="F83" s="18">
        <f t="shared" ref="F83:F86" si="42">SUM(B83:E83)</f>
        <v>1789</v>
      </c>
      <c r="G83" s="19">
        <v>3264</v>
      </c>
      <c r="H83" s="17">
        <v>2871</v>
      </c>
      <c r="I83" s="20">
        <f t="shared" ref="I83:I86" si="43">SUM(G83:H83)</f>
        <v>6135</v>
      </c>
      <c r="J83" s="19">
        <v>6</v>
      </c>
      <c r="K83" s="17">
        <v>63</v>
      </c>
      <c r="L83" s="20">
        <f t="shared" ref="L83:L86" si="44">SUM(J83:K83)</f>
        <v>69</v>
      </c>
      <c r="M83" s="21">
        <v>14</v>
      </c>
      <c r="N83" s="22">
        <v>0</v>
      </c>
      <c r="O83" s="22">
        <v>0</v>
      </c>
      <c r="P83" s="22">
        <v>1</v>
      </c>
      <c r="Q83" s="23">
        <v>20</v>
      </c>
      <c r="R83" s="17">
        <v>41</v>
      </c>
      <c r="S83" s="18">
        <f t="shared" ref="S83:S86" si="45">SUM(Q83:R83)</f>
        <v>61</v>
      </c>
      <c r="T83" s="23">
        <v>2721</v>
      </c>
      <c r="U83" s="17">
        <v>594</v>
      </c>
      <c r="V83" s="22">
        <v>0</v>
      </c>
      <c r="W83" s="20">
        <v>439</v>
      </c>
      <c r="X83" s="23">
        <v>88</v>
      </c>
      <c r="Y83" s="17">
        <v>36</v>
      </c>
      <c r="Z83" s="17">
        <v>1</v>
      </c>
      <c r="AA83" s="25">
        <v>0</v>
      </c>
      <c r="AB83" s="26">
        <f t="shared" ref="AB83:AB86" si="46">SUM(X83:AA83)</f>
        <v>125</v>
      </c>
      <c r="AC83" s="27">
        <v>6</v>
      </c>
      <c r="AD83" s="28">
        <v>6</v>
      </c>
      <c r="AE83" s="29">
        <v>3</v>
      </c>
      <c r="AF83" s="28">
        <v>752</v>
      </c>
      <c r="AG83" s="22">
        <v>750</v>
      </c>
      <c r="AH83" s="22">
        <v>2</v>
      </c>
      <c r="AI83" s="22">
        <v>1</v>
      </c>
      <c r="AJ83" s="22">
        <v>0</v>
      </c>
      <c r="AK83" s="22">
        <v>0</v>
      </c>
      <c r="AL83" s="29">
        <v>0</v>
      </c>
      <c r="AM83" s="28">
        <v>338</v>
      </c>
      <c r="AN83" s="22">
        <v>212</v>
      </c>
      <c r="AO83" s="22">
        <v>1</v>
      </c>
      <c r="AP83" s="22">
        <v>0</v>
      </c>
      <c r="AQ83" s="22">
        <v>2</v>
      </c>
      <c r="AR83" s="22">
        <v>0</v>
      </c>
      <c r="AS83" s="32">
        <v>0</v>
      </c>
      <c r="AT83" s="33">
        <v>8073</v>
      </c>
      <c r="AU83" s="34">
        <v>12088</v>
      </c>
      <c r="AV83" s="35">
        <v>3346</v>
      </c>
      <c r="AW83" s="47">
        <v>3137</v>
      </c>
      <c r="AX83" s="37">
        <v>6401</v>
      </c>
      <c r="AY83" s="38">
        <v>2871</v>
      </c>
      <c r="AZ83" s="39">
        <v>9272</v>
      </c>
      <c r="BA83" s="33">
        <v>11210</v>
      </c>
      <c r="BB83" s="78">
        <v>15225</v>
      </c>
      <c r="BC83" s="79">
        <v>0.69035806729939608</v>
      </c>
    </row>
    <row r="84" spans="1:55" ht="19.5" customHeight="1" x14ac:dyDescent="0.15">
      <c r="A84" s="15" t="s">
        <v>121</v>
      </c>
      <c r="B84" s="16">
        <v>1411</v>
      </c>
      <c r="C84" s="17">
        <v>2</v>
      </c>
      <c r="D84" s="17">
        <v>472</v>
      </c>
      <c r="E84" s="17">
        <v>443</v>
      </c>
      <c r="F84" s="18">
        <f t="shared" si="42"/>
        <v>2328</v>
      </c>
      <c r="G84" s="19">
        <v>4468</v>
      </c>
      <c r="H84" s="17">
        <v>2415</v>
      </c>
      <c r="I84" s="20">
        <f t="shared" si="43"/>
        <v>6883</v>
      </c>
      <c r="J84" s="19">
        <v>3</v>
      </c>
      <c r="K84" s="17">
        <v>74</v>
      </c>
      <c r="L84" s="20">
        <f t="shared" si="44"/>
        <v>77</v>
      </c>
      <c r="M84" s="21">
        <v>13</v>
      </c>
      <c r="N84" s="22">
        <v>1</v>
      </c>
      <c r="O84" s="22">
        <v>1</v>
      </c>
      <c r="P84" s="22">
        <v>2</v>
      </c>
      <c r="Q84" s="23">
        <v>18</v>
      </c>
      <c r="R84" s="17">
        <v>31</v>
      </c>
      <c r="S84" s="18">
        <f t="shared" si="45"/>
        <v>49</v>
      </c>
      <c r="T84" s="23">
        <v>3761</v>
      </c>
      <c r="U84" s="17">
        <v>1487</v>
      </c>
      <c r="V84" s="22">
        <v>648</v>
      </c>
      <c r="W84" s="20">
        <v>527</v>
      </c>
      <c r="X84" s="23">
        <v>98</v>
      </c>
      <c r="Y84" s="17">
        <v>29</v>
      </c>
      <c r="Z84" s="17">
        <v>0</v>
      </c>
      <c r="AA84" s="25">
        <v>0</v>
      </c>
      <c r="AB84" s="26">
        <f t="shared" si="46"/>
        <v>127</v>
      </c>
      <c r="AC84" s="27">
        <v>25</v>
      </c>
      <c r="AD84" s="28">
        <v>9</v>
      </c>
      <c r="AE84" s="29">
        <v>2</v>
      </c>
      <c r="AF84" s="28">
        <v>1087</v>
      </c>
      <c r="AG84" s="22">
        <v>1067</v>
      </c>
      <c r="AH84" s="22">
        <v>6</v>
      </c>
      <c r="AI84" s="22">
        <v>4</v>
      </c>
      <c r="AJ84" s="22">
        <v>0</v>
      </c>
      <c r="AK84" s="22">
        <v>0</v>
      </c>
      <c r="AL84" s="29">
        <v>0</v>
      </c>
      <c r="AM84" s="28">
        <v>1131</v>
      </c>
      <c r="AN84" s="22">
        <v>530</v>
      </c>
      <c r="AO84" s="22">
        <v>0</v>
      </c>
      <c r="AP84" s="22">
        <v>0</v>
      </c>
      <c r="AQ84" s="22">
        <v>18</v>
      </c>
      <c r="AR84" s="22">
        <v>0</v>
      </c>
      <c r="AS84" s="32">
        <v>0</v>
      </c>
      <c r="AT84" s="41">
        <v>9351</v>
      </c>
      <c r="AU84" s="45">
        <v>15560</v>
      </c>
      <c r="AV84" s="46">
        <v>2947</v>
      </c>
      <c r="AW84" s="47">
        <v>3530</v>
      </c>
      <c r="AX84" s="37">
        <v>7998</v>
      </c>
      <c r="AY84" s="38">
        <v>2415</v>
      </c>
      <c r="AZ84" s="39">
        <v>10413</v>
      </c>
      <c r="BA84" s="33">
        <v>12881</v>
      </c>
      <c r="BB84" s="48">
        <v>19090</v>
      </c>
      <c r="BC84" s="40">
        <v>0.76807836358398152</v>
      </c>
    </row>
    <row r="85" spans="1:55" ht="19.5" customHeight="1" x14ac:dyDescent="0.15">
      <c r="A85" s="96" t="s">
        <v>122</v>
      </c>
      <c r="B85" s="97">
        <v>1714</v>
      </c>
      <c r="C85" s="98">
        <v>4</v>
      </c>
      <c r="D85" s="98">
        <v>762</v>
      </c>
      <c r="E85" s="98">
        <v>412</v>
      </c>
      <c r="F85" s="99">
        <f t="shared" si="42"/>
        <v>2892</v>
      </c>
      <c r="G85" s="100">
        <v>9692</v>
      </c>
      <c r="H85" s="98">
        <v>2695</v>
      </c>
      <c r="I85" s="101">
        <f t="shared" si="43"/>
        <v>12387</v>
      </c>
      <c r="J85" s="100">
        <v>2</v>
      </c>
      <c r="K85" s="98">
        <v>60</v>
      </c>
      <c r="L85" s="101">
        <f t="shared" si="44"/>
        <v>62</v>
      </c>
      <c r="M85" s="103">
        <v>13</v>
      </c>
      <c r="N85" s="104">
        <v>0</v>
      </c>
      <c r="O85" s="104">
        <v>0</v>
      </c>
      <c r="P85" s="104">
        <v>4</v>
      </c>
      <c r="Q85" s="105">
        <v>38</v>
      </c>
      <c r="R85" s="98">
        <v>38</v>
      </c>
      <c r="S85" s="99">
        <f t="shared" si="45"/>
        <v>76</v>
      </c>
      <c r="T85" s="105">
        <v>4904</v>
      </c>
      <c r="U85" s="98">
        <v>971</v>
      </c>
      <c r="V85" s="104">
        <v>0</v>
      </c>
      <c r="W85" s="101">
        <v>793</v>
      </c>
      <c r="X85" s="105">
        <v>139</v>
      </c>
      <c r="Y85" s="98">
        <v>30</v>
      </c>
      <c r="Z85" s="98">
        <v>0</v>
      </c>
      <c r="AA85" s="106">
        <v>0</v>
      </c>
      <c r="AB85" s="107">
        <f t="shared" si="46"/>
        <v>169</v>
      </c>
      <c r="AC85" s="108">
        <v>83</v>
      </c>
      <c r="AD85" s="109">
        <v>41</v>
      </c>
      <c r="AE85" s="110">
        <v>3</v>
      </c>
      <c r="AF85" s="109">
        <v>1201</v>
      </c>
      <c r="AG85" s="104">
        <v>1138</v>
      </c>
      <c r="AH85" s="104">
        <v>44</v>
      </c>
      <c r="AI85" s="104">
        <v>19</v>
      </c>
      <c r="AJ85" s="104">
        <v>0</v>
      </c>
      <c r="AK85" s="104">
        <v>0</v>
      </c>
      <c r="AL85" s="110">
        <v>0</v>
      </c>
      <c r="AM85" s="109">
        <v>1067</v>
      </c>
      <c r="AN85" s="104">
        <v>585</v>
      </c>
      <c r="AO85" s="104">
        <v>0</v>
      </c>
      <c r="AP85" s="104">
        <v>0</v>
      </c>
      <c r="AQ85" s="104">
        <v>1</v>
      </c>
      <c r="AR85" s="104">
        <v>0</v>
      </c>
      <c r="AS85" s="111">
        <v>0</v>
      </c>
      <c r="AT85" s="102">
        <v>15385</v>
      </c>
      <c r="AU85" s="92">
        <v>22930</v>
      </c>
      <c r="AV85" s="93">
        <v>3184</v>
      </c>
      <c r="AW85" s="47">
        <v>3134</v>
      </c>
      <c r="AX85" s="37">
        <v>12826</v>
      </c>
      <c r="AY85" s="38">
        <v>2695</v>
      </c>
      <c r="AZ85" s="39">
        <v>15521</v>
      </c>
      <c r="BA85" s="33">
        <v>18519</v>
      </c>
      <c r="BB85" s="48">
        <v>26064</v>
      </c>
      <c r="BC85" s="40">
        <v>0.82636428065201983</v>
      </c>
    </row>
    <row r="86" spans="1:55" ht="19.5" customHeight="1" thickBot="1" x14ac:dyDescent="0.2">
      <c r="A86" s="115" t="s">
        <v>123</v>
      </c>
      <c r="B86" s="112">
        <v>1008</v>
      </c>
      <c r="C86" s="113">
        <v>5</v>
      </c>
      <c r="D86" s="113">
        <v>360</v>
      </c>
      <c r="E86" s="113">
        <v>479</v>
      </c>
      <c r="F86" s="116">
        <f t="shared" si="42"/>
        <v>1852</v>
      </c>
      <c r="G86" s="117">
        <v>3566</v>
      </c>
      <c r="H86" s="113">
        <v>2987</v>
      </c>
      <c r="I86" s="118">
        <f t="shared" si="43"/>
        <v>6553</v>
      </c>
      <c r="J86" s="117">
        <v>0</v>
      </c>
      <c r="K86" s="113">
        <v>39</v>
      </c>
      <c r="L86" s="118">
        <f t="shared" si="44"/>
        <v>39</v>
      </c>
      <c r="M86" s="94">
        <v>25</v>
      </c>
      <c r="N86" s="119">
        <v>0</v>
      </c>
      <c r="O86" s="119">
        <v>0</v>
      </c>
      <c r="P86" s="119">
        <v>3</v>
      </c>
      <c r="Q86" s="120">
        <v>24</v>
      </c>
      <c r="R86" s="113">
        <v>49</v>
      </c>
      <c r="S86" s="116">
        <f t="shared" si="45"/>
        <v>73</v>
      </c>
      <c r="T86" s="120">
        <v>2649</v>
      </c>
      <c r="U86" s="113">
        <v>402</v>
      </c>
      <c r="V86" s="119">
        <v>0</v>
      </c>
      <c r="W86" s="118">
        <v>480</v>
      </c>
      <c r="X86" s="120">
        <v>92</v>
      </c>
      <c r="Y86" s="113">
        <v>19</v>
      </c>
      <c r="Z86" s="113">
        <v>0</v>
      </c>
      <c r="AA86" s="121">
        <v>0</v>
      </c>
      <c r="AB86" s="114">
        <f t="shared" si="46"/>
        <v>111</v>
      </c>
      <c r="AC86" s="122">
        <v>3</v>
      </c>
      <c r="AD86" s="123">
        <v>23</v>
      </c>
      <c r="AE86" s="124">
        <v>2</v>
      </c>
      <c r="AF86" s="123">
        <v>708</v>
      </c>
      <c r="AG86" s="119">
        <v>643</v>
      </c>
      <c r="AH86" s="119">
        <v>63</v>
      </c>
      <c r="AI86" s="119">
        <v>26</v>
      </c>
      <c r="AJ86" s="119">
        <v>0</v>
      </c>
      <c r="AK86" s="119">
        <v>0</v>
      </c>
      <c r="AL86" s="124">
        <v>0</v>
      </c>
      <c r="AM86" s="123">
        <v>392</v>
      </c>
      <c r="AN86" s="119">
        <v>176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8500</v>
      </c>
      <c r="AU86" s="92">
        <v>12461</v>
      </c>
      <c r="AV86" s="93">
        <v>3535</v>
      </c>
      <c r="AW86" s="47">
        <v>2500</v>
      </c>
      <c r="AX86" s="49">
        <v>6066</v>
      </c>
      <c r="AY86" s="50">
        <v>2987</v>
      </c>
      <c r="AZ86" s="51">
        <v>9053</v>
      </c>
      <c r="BA86" s="52">
        <v>11000</v>
      </c>
      <c r="BB86" s="53">
        <v>14961</v>
      </c>
      <c r="BC86" s="54">
        <v>0.67005412570418643</v>
      </c>
    </row>
    <row r="87" spans="1:55" ht="19.5" customHeight="1" thickTop="1" thickBot="1" x14ac:dyDescent="0.2">
      <c r="A87" s="55" t="s">
        <v>56</v>
      </c>
      <c r="B87" s="56">
        <f>SUM(B83:B86)</f>
        <v>5092</v>
      </c>
      <c r="C87" s="57">
        <f t="shared" ref="C87:AS87" si="47">SUM(C83:C86)</f>
        <v>15</v>
      </c>
      <c r="D87" s="57">
        <f t="shared" si="47"/>
        <v>2026</v>
      </c>
      <c r="E87" s="57">
        <f t="shared" si="47"/>
        <v>1728</v>
      </c>
      <c r="F87" s="58">
        <f t="shared" si="47"/>
        <v>8861</v>
      </c>
      <c r="G87" s="59">
        <f t="shared" si="47"/>
        <v>20990</v>
      </c>
      <c r="H87" s="57">
        <f t="shared" si="47"/>
        <v>10968</v>
      </c>
      <c r="I87" s="60">
        <f t="shared" si="47"/>
        <v>31958</v>
      </c>
      <c r="J87" s="59">
        <f t="shared" si="47"/>
        <v>11</v>
      </c>
      <c r="K87" s="57">
        <f t="shared" si="47"/>
        <v>236</v>
      </c>
      <c r="L87" s="60">
        <f t="shared" si="47"/>
        <v>247</v>
      </c>
      <c r="M87" s="62">
        <f t="shared" si="47"/>
        <v>65</v>
      </c>
      <c r="N87" s="63">
        <f t="shared" si="47"/>
        <v>1</v>
      </c>
      <c r="O87" s="63">
        <f t="shared" si="47"/>
        <v>1</v>
      </c>
      <c r="P87" s="63">
        <f t="shared" si="47"/>
        <v>10</v>
      </c>
      <c r="Q87" s="64">
        <f t="shared" si="47"/>
        <v>100</v>
      </c>
      <c r="R87" s="57">
        <f t="shared" si="47"/>
        <v>159</v>
      </c>
      <c r="S87" s="58">
        <f t="shared" si="47"/>
        <v>259</v>
      </c>
      <c r="T87" s="64">
        <f t="shared" si="47"/>
        <v>14035</v>
      </c>
      <c r="U87" s="57">
        <f t="shared" si="47"/>
        <v>3454</v>
      </c>
      <c r="V87" s="63">
        <f t="shared" si="47"/>
        <v>648</v>
      </c>
      <c r="W87" s="60">
        <f t="shared" si="47"/>
        <v>2239</v>
      </c>
      <c r="X87" s="64">
        <f t="shared" si="47"/>
        <v>417</v>
      </c>
      <c r="Y87" s="57">
        <f t="shared" si="47"/>
        <v>114</v>
      </c>
      <c r="Z87" s="57">
        <f t="shared" si="47"/>
        <v>1</v>
      </c>
      <c r="AA87" s="65">
        <f t="shared" si="47"/>
        <v>0</v>
      </c>
      <c r="AB87" s="66">
        <f t="shared" si="47"/>
        <v>532</v>
      </c>
      <c r="AC87" s="67">
        <f t="shared" si="47"/>
        <v>117</v>
      </c>
      <c r="AD87" s="68">
        <f t="shared" si="47"/>
        <v>79</v>
      </c>
      <c r="AE87" s="69">
        <f t="shared" si="47"/>
        <v>10</v>
      </c>
      <c r="AF87" s="68">
        <f t="shared" si="47"/>
        <v>3748</v>
      </c>
      <c r="AG87" s="63">
        <f t="shared" si="47"/>
        <v>3598</v>
      </c>
      <c r="AH87" s="63">
        <f t="shared" si="47"/>
        <v>115</v>
      </c>
      <c r="AI87" s="63">
        <f t="shared" si="47"/>
        <v>50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2928</v>
      </c>
      <c r="AN87" s="63">
        <f t="shared" si="47"/>
        <v>1503</v>
      </c>
      <c r="AO87" s="63">
        <f t="shared" si="47"/>
        <v>1</v>
      </c>
      <c r="AP87" s="63">
        <f t="shared" si="47"/>
        <v>0</v>
      </c>
      <c r="AQ87" s="63">
        <f t="shared" si="47"/>
        <v>21</v>
      </c>
      <c r="AR87" s="63">
        <f t="shared" si="47"/>
        <v>0</v>
      </c>
      <c r="AS87" s="70">
        <f t="shared" si="47"/>
        <v>0</v>
      </c>
      <c r="AT87" s="61">
        <v>41309</v>
      </c>
      <c r="AU87" s="71">
        <v>63039</v>
      </c>
      <c r="AV87" s="61">
        <v>13012</v>
      </c>
      <c r="AW87" s="72">
        <v>12301</v>
      </c>
      <c r="AX87" s="73">
        <v>33291</v>
      </c>
      <c r="AY87" s="74">
        <v>10968</v>
      </c>
      <c r="AZ87" s="75">
        <v>44259</v>
      </c>
      <c r="BA87" s="61">
        <v>53610</v>
      </c>
      <c r="BB87" s="71">
        <v>75340</v>
      </c>
      <c r="BC87" s="76">
        <v>0.75218599606859626</v>
      </c>
    </row>
    <row r="88" spans="1:55" ht="19.5" customHeight="1" thickTop="1" x14ac:dyDescent="0.15">
      <c r="A88" s="15" t="s">
        <v>124</v>
      </c>
      <c r="B88" s="16">
        <v>2006</v>
      </c>
      <c r="C88" s="17">
        <v>21</v>
      </c>
      <c r="D88" s="17">
        <v>517</v>
      </c>
      <c r="E88" s="17">
        <v>765</v>
      </c>
      <c r="F88" s="18">
        <f t="shared" ref="F88:F100" si="48">SUM(B88:E88)</f>
        <v>3309</v>
      </c>
      <c r="G88" s="19">
        <v>4677</v>
      </c>
      <c r="H88" s="17">
        <v>3491</v>
      </c>
      <c r="I88" s="20">
        <f t="shared" ref="I88:I100" si="49">SUM(G88:H88)</f>
        <v>8168</v>
      </c>
      <c r="J88" s="19">
        <v>13</v>
      </c>
      <c r="K88" s="17">
        <v>268</v>
      </c>
      <c r="L88" s="20">
        <f t="shared" ref="L88:L100" si="50">SUM(J88:K88)</f>
        <v>281</v>
      </c>
      <c r="M88" s="21">
        <v>22</v>
      </c>
      <c r="N88" s="22">
        <v>3</v>
      </c>
      <c r="O88" s="22">
        <v>0</v>
      </c>
      <c r="P88" s="22">
        <v>11</v>
      </c>
      <c r="Q88" s="23">
        <v>16</v>
      </c>
      <c r="R88" s="17">
        <v>210</v>
      </c>
      <c r="S88" s="18">
        <f t="shared" ref="S88:S100" si="51">SUM(Q88:R88)</f>
        <v>226</v>
      </c>
      <c r="T88" s="23">
        <v>7160</v>
      </c>
      <c r="U88" s="17">
        <v>2809</v>
      </c>
      <c r="V88" s="22">
        <v>0</v>
      </c>
      <c r="W88" s="20">
        <v>716</v>
      </c>
      <c r="X88" s="23">
        <v>133</v>
      </c>
      <c r="Y88" s="17">
        <v>39</v>
      </c>
      <c r="Z88" s="17">
        <v>0</v>
      </c>
      <c r="AA88" s="25">
        <v>0</v>
      </c>
      <c r="AB88" s="26">
        <f t="shared" ref="AB88:AB100" si="52">SUM(X88:AA88)</f>
        <v>172</v>
      </c>
      <c r="AC88" s="27">
        <v>467</v>
      </c>
      <c r="AD88" s="28">
        <v>42</v>
      </c>
      <c r="AE88" s="29">
        <v>5</v>
      </c>
      <c r="AF88" s="28">
        <v>2054</v>
      </c>
      <c r="AG88" s="22">
        <v>1953</v>
      </c>
      <c r="AH88" s="22">
        <v>43</v>
      </c>
      <c r="AI88" s="22">
        <v>25</v>
      </c>
      <c r="AJ88" s="22">
        <v>0</v>
      </c>
      <c r="AK88" s="22">
        <v>0</v>
      </c>
      <c r="AL88" s="29">
        <v>3</v>
      </c>
      <c r="AM88" s="28">
        <v>1395</v>
      </c>
      <c r="AN88" s="22">
        <v>669</v>
      </c>
      <c r="AO88" s="22">
        <v>0</v>
      </c>
      <c r="AP88" s="22">
        <v>0</v>
      </c>
      <c r="AQ88" s="22">
        <v>295</v>
      </c>
      <c r="AR88" s="22">
        <v>31</v>
      </c>
      <c r="AS88" s="32">
        <v>0</v>
      </c>
      <c r="AT88" s="33">
        <v>11882</v>
      </c>
      <c r="AU88" s="34">
        <v>23729</v>
      </c>
      <c r="AV88" s="35">
        <v>4567</v>
      </c>
      <c r="AW88" s="47">
        <v>4464</v>
      </c>
      <c r="AX88" s="37">
        <v>9141</v>
      </c>
      <c r="AY88" s="38">
        <v>3491</v>
      </c>
      <c r="AZ88" s="39">
        <v>12632</v>
      </c>
      <c r="BA88" s="33">
        <v>16346</v>
      </c>
      <c r="BB88" s="78">
        <v>28193</v>
      </c>
      <c r="BC88" s="79">
        <v>0.72363837872070935</v>
      </c>
    </row>
    <row r="89" spans="1:55" ht="19.5" customHeight="1" x14ac:dyDescent="0.15">
      <c r="A89" s="15" t="s">
        <v>125</v>
      </c>
      <c r="B89" s="16">
        <v>1257</v>
      </c>
      <c r="C89" s="17">
        <v>13</v>
      </c>
      <c r="D89" s="17">
        <v>346</v>
      </c>
      <c r="E89" s="17">
        <v>493</v>
      </c>
      <c r="F89" s="18">
        <f t="shared" si="48"/>
        <v>2109</v>
      </c>
      <c r="G89" s="19">
        <v>3445</v>
      </c>
      <c r="H89" s="17">
        <v>4101</v>
      </c>
      <c r="I89" s="20">
        <f t="shared" si="49"/>
        <v>7546</v>
      </c>
      <c r="J89" s="19">
        <v>0</v>
      </c>
      <c r="K89" s="17">
        <v>98</v>
      </c>
      <c r="L89" s="20">
        <f t="shared" si="50"/>
        <v>98</v>
      </c>
      <c r="M89" s="21">
        <v>5</v>
      </c>
      <c r="N89" s="22">
        <v>0</v>
      </c>
      <c r="O89" s="22">
        <v>0</v>
      </c>
      <c r="P89" s="22">
        <v>0</v>
      </c>
      <c r="Q89" s="23">
        <v>18</v>
      </c>
      <c r="R89" s="17">
        <v>119</v>
      </c>
      <c r="S89" s="18">
        <f t="shared" si="51"/>
        <v>137</v>
      </c>
      <c r="T89" s="23">
        <v>4102</v>
      </c>
      <c r="U89" s="17">
        <v>1255</v>
      </c>
      <c r="V89" s="22">
        <v>0</v>
      </c>
      <c r="W89" s="20">
        <v>609</v>
      </c>
      <c r="X89" s="23">
        <v>87</v>
      </c>
      <c r="Y89" s="17">
        <v>22</v>
      </c>
      <c r="Z89" s="17">
        <v>0</v>
      </c>
      <c r="AA89" s="25">
        <v>0</v>
      </c>
      <c r="AB89" s="26">
        <f t="shared" si="52"/>
        <v>109</v>
      </c>
      <c r="AC89" s="27">
        <v>56</v>
      </c>
      <c r="AD89" s="28">
        <v>21</v>
      </c>
      <c r="AE89" s="29">
        <v>1</v>
      </c>
      <c r="AF89" s="28">
        <v>863</v>
      </c>
      <c r="AG89" s="22">
        <v>825</v>
      </c>
      <c r="AH89" s="22">
        <v>26</v>
      </c>
      <c r="AI89" s="22">
        <v>7</v>
      </c>
      <c r="AJ89" s="22">
        <v>0</v>
      </c>
      <c r="AK89" s="22">
        <v>0</v>
      </c>
      <c r="AL89" s="29">
        <v>11</v>
      </c>
      <c r="AM89" s="28">
        <v>525</v>
      </c>
      <c r="AN89" s="22">
        <v>293</v>
      </c>
      <c r="AO89" s="22">
        <v>0</v>
      </c>
      <c r="AP89" s="22">
        <v>0</v>
      </c>
      <c r="AQ89" s="22">
        <v>46</v>
      </c>
      <c r="AR89" s="22">
        <v>2</v>
      </c>
      <c r="AS89" s="32">
        <v>0</v>
      </c>
      <c r="AT89" s="41">
        <v>9801</v>
      </c>
      <c r="AU89" s="45">
        <v>15663</v>
      </c>
      <c r="AV89" s="46">
        <v>4710</v>
      </c>
      <c r="AW89" s="47">
        <v>3144</v>
      </c>
      <c r="AX89" s="37">
        <v>6589</v>
      </c>
      <c r="AY89" s="38">
        <v>4101</v>
      </c>
      <c r="AZ89" s="39">
        <v>10690</v>
      </c>
      <c r="BA89" s="33">
        <v>12945</v>
      </c>
      <c r="BB89" s="48">
        <v>18807</v>
      </c>
      <c r="BC89" s="40">
        <v>0.61637043966323668</v>
      </c>
    </row>
    <row r="90" spans="1:55" ht="19.5" customHeight="1" x14ac:dyDescent="0.15">
      <c r="A90" s="15" t="s">
        <v>126</v>
      </c>
      <c r="B90" s="16">
        <v>1208</v>
      </c>
      <c r="C90" s="17">
        <v>8</v>
      </c>
      <c r="D90" s="17">
        <v>302</v>
      </c>
      <c r="E90" s="17">
        <v>436</v>
      </c>
      <c r="F90" s="18">
        <f t="shared" si="48"/>
        <v>1954</v>
      </c>
      <c r="G90" s="19">
        <v>5194</v>
      </c>
      <c r="H90" s="17">
        <v>3758</v>
      </c>
      <c r="I90" s="20">
        <f t="shared" si="49"/>
        <v>8952</v>
      </c>
      <c r="J90" s="19">
        <v>0</v>
      </c>
      <c r="K90" s="17">
        <v>176</v>
      </c>
      <c r="L90" s="20">
        <f t="shared" si="50"/>
        <v>176</v>
      </c>
      <c r="M90" s="21">
        <v>8</v>
      </c>
      <c r="N90" s="22">
        <v>0</v>
      </c>
      <c r="O90" s="22">
        <v>0</v>
      </c>
      <c r="P90" s="22">
        <v>1</v>
      </c>
      <c r="Q90" s="23">
        <v>14</v>
      </c>
      <c r="R90" s="17">
        <v>94</v>
      </c>
      <c r="S90" s="18">
        <f t="shared" si="51"/>
        <v>108</v>
      </c>
      <c r="T90" s="23">
        <v>3306</v>
      </c>
      <c r="U90" s="17">
        <v>1122</v>
      </c>
      <c r="V90" s="22">
        <v>0</v>
      </c>
      <c r="W90" s="20">
        <v>422</v>
      </c>
      <c r="X90" s="23">
        <v>96</v>
      </c>
      <c r="Y90" s="17">
        <v>34</v>
      </c>
      <c r="Z90" s="17">
        <v>0</v>
      </c>
      <c r="AA90" s="25">
        <v>0</v>
      </c>
      <c r="AB90" s="26">
        <f t="shared" si="52"/>
        <v>130</v>
      </c>
      <c r="AC90" s="27">
        <v>52</v>
      </c>
      <c r="AD90" s="28">
        <v>5</v>
      </c>
      <c r="AE90" s="29">
        <v>1</v>
      </c>
      <c r="AF90" s="28">
        <v>883</v>
      </c>
      <c r="AG90" s="22">
        <v>881</v>
      </c>
      <c r="AH90" s="22">
        <v>2</v>
      </c>
      <c r="AI90" s="22">
        <v>1</v>
      </c>
      <c r="AJ90" s="22">
        <v>0</v>
      </c>
      <c r="AK90" s="22">
        <v>0</v>
      </c>
      <c r="AL90" s="29">
        <v>0</v>
      </c>
      <c r="AM90" s="28">
        <v>161</v>
      </c>
      <c r="AN90" s="22">
        <v>99</v>
      </c>
      <c r="AO90" s="22">
        <v>0</v>
      </c>
      <c r="AP90" s="22">
        <v>0</v>
      </c>
      <c r="AQ90" s="22">
        <v>9</v>
      </c>
      <c r="AR90" s="22">
        <v>0</v>
      </c>
      <c r="AS90" s="32">
        <v>0</v>
      </c>
      <c r="AT90" s="41">
        <v>11129</v>
      </c>
      <c r="AU90" s="45">
        <v>15784</v>
      </c>
      <c r="AV90" s="46">
        <v>4386</v>
      </c>
      <c r="AW90" s="47">
        <v>2444</v>
      </c>
      <c r="AX90" s="37">
        <v>7638</v>
      </c>
      <c r="AY90" s="38">
        <v>3758</v>
      </c>
      <c r="AZ90" s="39">
        <v>11396</v>
      </c>
      <c r="BA90" s="33">
        <v>13573</v>
      </c>
      <c r="BB90" s="48">
        <v>18228</v>
      </c>
      <c r="BC90" s="40">
        <v>0.67023517023517021</v>
      </c>
    </row>
    <row r="91" spans="1:55" ht="19.5" customHeight="1" x14ac:dyDescent="0.15">
      <c r="A91" s="15" t="s">
        <v>127</v>
      </c>
      <c r="B91" s="16">
        <v>389</v>
      </c>
      <c r="C91" s="17">
        <v>3</v>
      </c>
      <c r="D91" s="17">
        <v>191</v>
      </c>
      <c r="E91" s="17">
        <v>306</v>
      </c>
      <c r="F91" s="18">
        <f t="shared" si="48"/>
        <v>889</v>
      </c>
      <c r="G91" s="19">
        <v>1937</v>
      </c>
      <c r="H91" s="17">
        <v>2869</v>
      </c>
      <c r="I91" s="20">
        <f t="shared" si="49"/>
        <v>4806</v>
      </c>
      <c r="J91" s="19">
        <v>1</v>
      </c>
      <c r="K91" s="17">
        <v>83</v>
      </c>
      <c r="L91" s="20">
        <f t="shared" si="50"/>
        <v>84</v>
      </c>
      <c r="M91" s="21">
        <v>10</v>
      </c>
      <c r="N91" s="22">
        <v>0</v>
      </c>
      <c r="O91" s="22">
        <v>0</v>
      </c>
      <c r="P91" s="22">
        <v>3</v>
      </c>
      <c r="Q91" s="23">
        <v>7</v>
      </c>
      <c r="R91" s="17">
        <v>57</v>
      </c>
      <c r="S91" s="18">
        <f t="shared" si="51"/>
        <v>64</v>
      </c>
      <c r="T91" s="23">
        <v>1869</v>
      </c>
      <c r="U91" s="17">
        <v>711</v>
      </c>
      <c r="V91" s="22">
        <v>0</v>
      </c>
      <c r="W91" s="20">
        <v>240</v>
      </c>
      <c r="X91" s="23">
        <v>61</v>
      </c>
      <c r="Y91" s="17">
        <v>15</v>
      </c>
      <c r="Z91" s="17">
        <v>0</v>
      </c>
      <c r="AA91" s="25">
        <v>0</v>
      </c>
      <c r="AB91" s="26">
        <f t="shared" si="52"/>
        <v>76</v>
      </c>
      <c r="AC91" s="27">
        <v>47</v>
      </c>
      <c r="AD91" s="28">
        <v>22</v>
      </c>
      <c r="AE91" s="29">
        <v>1</v>
      </c>
      <c r="AF91" s="28">
        <v>494</v>
      </c>
      <c r="AG91" s="22">
        <v>471</v>
      </c>
      <c r="AH91" s="22">
        <v>21</v>
      </c>
      <c r="AI91" s="22">
        <v>19</v>
      </c>
      <c r="AJ91" s="22">
        <v>0</v>
      </c>
      <c r="AK91" s="22">
        <v>0</v>
      </c>
      <c r="AL91" s="29">
        <v>0</v>
      </c>
      <c r="AM91" s="28">
        <v>155</v>
      </c>
      <c r="AN91" s="22">
        <v>122</v>
      </c>
      <c r="AO91" s="22">
        <v>0</v>
      </c>
      <c r="AP91" s="22">
        <v>0</v>
      </c>
      <c r="AQ91" s="22">
        <v>9</v>
      </c>
      <c r="AR91" s="22">
        <v>2</v>
      </c>
      <c r="AS91" s="32">
        <v>0</v>
      </c>
      <c r="AT91" s="41">
        <v>5841</v>
      </c>
      <c r="AU91" s="45">
        <v>8580</v>
      </c>
      <c r="AV91" s="46">
        <v>3271</v>
      </c>
      <c r="AW91" s="47">
        <v>684</v>
      </c>
      <c r="AX91" s="37">
        <v>2621</v>
      </c>
      <c r="AY91" s="38">
        <v>2869</v>
      </c>
      <c r="AZ91" s="39">
        <v>5490</v>
      </c>
      <c r="BA91" s="33">
        <v>6525</v>
      </c>
      <c r="BB91" s="48">
        <v>9264</v>
      </c>
      <c r="BC91" s="40">
        <v>0.47741347905282333</v>
      </c>
    </row>
    <row r="92" spans="1:55" ht="19.5" customHeight="1" x14ac:dyDescent="0.15">
      <c r="A92" s="15" t="s">
        <v>128</v>
      </c>
      <c r="B92" s="16">
        <v>1175</v>
      </c>
      <c r="C92" s="17">
        <v>8</v>
      </c>
      <c r="D92" s="17">
        <v>312</v>
      </c>
      <c r="E92" s="17">
        <v>434</v>
      </c>
      <c r="F92" s="18">
        <f t="shared" si="48"/>
        <v>1929</v>
      </c>
      <c r="G92" s="19">
        <v>3854</v>
      </c>
      <c r="H92" s="17">
        <v>3508</v>
      </c>
      <c r="I92" s="20">
        <f t="shared" si="49"/>
        <v>7362</v>
      </c>
      <c r="J92" s="19">
        <v>0</v>
      </c>
      <c r="K92" s="17">
        <v>54</v>
      </c>
      <c r="L92" s="20">
        <f t="shared" si="50"/>
        <v>54</v>
      </c>
      <c r="M92" s="21">
        <v>15</v>
      </c>
      <c r="N92" s="22">
        <v>0</v>
      </c>
      <c r="O92" s="22">
        <v>0</v>
      </c>
      <c r="P92" s="22">
        <v>5</v>
      </c>
      <c r="Q92" s="23">
        <v>20</v>
      </c>
      <c r="R92" s="17">
        <v>86</v>
      </c>
      <c r="S92" s="18">
        <f t="shared" si="51"/>
        <v>106</v>
      </c>
      <c r="T92" s="23">
        <v>3336</v>
      </c>
      <c r="U92" s="17">
        <v>1001</v>
      </c>
      <c r="V92" s="22">
        <v>0</v>
      </c>
      <c r="W92" s="20">
        <v>445</v>
      </c>
      <c r="X92" s="23">
        <v>87</v>
      </c>
      <c r="Y92" s="17">
        <v>25</v>
      </c>
      <c r="Z92" s="17">
        <v>0</v>
      </c>
      <c r="AA92" s="25">
        <v>0</v>
      </c>
      <c r="AB92" s="26">
        <f t="shared" si="52"/>
        <v>112</v>
      </c>
      <c r="AC92" s="27">
        <v>1</v>
      </c>
      <c r="AD92" s="28">
        <v>5</v>
      </c>
      <c r="AE92" s="29">
        <v>3</v>
      </c>
      <c r="AF92" s="28">
        <v>721</v>
      </c>
      <c r="AG92" s="22">
        <v>693</v>
      </c>
      <c r="AH92" s="22">
        <v>28</v>
      </c>
      <c r="AI92" s="22">
        <v>8</v>
      </c>
      <c r="AJ92" s="22">
        <v>0</v>
      </c>
      <c r="AK92" s="22">
        <v>0</v>
      </c>
      <c r="AL92" s="29">
        <v>0</v>
      </c>
      <c r="AM92" s="28">
        <v>260</v>
      </c>
      <c r="AN92" s="22">
        <v>99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1">
        <v>9415</v>
      </c>
      <c r="AU92" s="45">
        <v>13960</v>
      </c>
      <c r="AV92" s="46">
        <v>4019</v>
      </c>
      <c r="AW92" s="47">
        <v>1932</v>
      </c>
      <c r="AX92" s="37">
        <v>5786</v>
      </c>
      <c r="AY92" s="38">
        <v>3508</v>
      </c>
      <c r="AZ92" s="39">
        <v>9294</v>
      </c>
      <c r="BA92" s="33">
        <v>11347</v>
      </c>
      <c r="BB92" s="48">
        <v>15892</v>
      </c>
      <c r="BC92" s="40">
        <v>0.62255218420486336</v>
      </c>
    </row>
    <row r="93" spans="1:55" ht="19.5" customHeight="1" x14ac:dyDescent="0.15">
      <c r="A93" s="15" t="s">
        <v>129</v>
      </c>
      <c r="B93" s="16">
        <v>1127</v>
      </c>
      <c r="C93" s="17">
        <v>20</v>
      </c>
      <c r="D93" s="17">
        <v>356</v>
      </c>
      <c r="E93" s="17">
        <v>469</v>
      </c>
      <c r="F93" s="18">
        <f t="shared" si="48"/>
        <v>1972</v>
      </c>
      <c r="G93" s="19">
        <v>3996</v>
      </c>
      <c r="H93" s="17">
        <v>3395</v>
      </c>
      <c r="I93" s="20">
        <f t="shared" si="49"/>
        <v>7391</v>
      </c>
      <c r="J93" s="19">
        <v>0</v>
      </c>
      <c r="K93" s="17">
        <v>16</v>
      </c>
      <c r="L93" s="20">
        <f t="shared" si="50"/>
        <v>16</v>
      </c>
      <c r="M93" s="21">
        <v>10</v>
      </c>
      <c r="N93" s="22">
        <v>0</v>
      </c>
      <c r="O93" s="22">
        <v>0</v>
      </c>
      <c r="P93" s="22">
        <v>2</v>
      </c>
      <c r="Q93" s="23">
        <v>0</v>
      </c>
      <c r="R93" s="17">
        <v>42</v>
      </c>
      <c r="S93" s="18">
        <f t="shared" si="51"/>
        <v>42</v>
      </c>
      <c r="T93" s="23">
        <v>3276</v>
      </c>
      <c r="U93" s="17">
        <v>747</v>
      </c>
      <c r="V93" s="22">
        <v>0</v>
      </c>
      <c r="W93" s="20">
        <v>504</v>
      </c>
      <c r="X93" s="23">
        <v>55</v>
      </c>
      <c r="Y93" s="17">
        <v>22</v>
      </c>
      <c r="Z93" s="17">
        <v>0</v>
      </c>
      <c r="AA93" s="25">
        <v>0</v>
      </c>
      <c r="AB93" s="26">
        <f t="shared" si="52"/>
        <v>77</v>
      </c>
      <c r="AC93" s="27">
        <v>7</v>
      </c>
      <c r="AD93" s="28">
        <v>12</v>
      </c>
      <c r="AE93" s="29">
        <v>0</v>
      </c>
      <c r="AF93" s="28">
        <v>823</v>
      </c>
      <c r="AG93" s="22">
        <v>798</v>
      </c>
      <c r="AH93" s="22">
        <v>10</v>
      </c>
      <c r="AI93" s="22">
        <v>3</v>
      </c>
      <c r="AJ93" s="22">
        <v>0</v>
      </c>
      <c r="AK93" s="22">
        <v>0</v>
      </c>
      <c r="AL93" s="29">
        <v>0</v>
      </c>
      <c r="AM93" s="28">
        <v>2770</v>
      </c>
      <c r="AN93" s="22">
        <v>1579</v>
      </c>
      <c r="AO93" s="22">
        <v>1</v>
      </c>
      <c r="AP93" s="22">
        <v>0</v>
      </c>
      <c r="AQ93" s="22">
        <v>0</v>
      </c>
      <c r="AR93" s="22">
        <v>0</v>
      </c>
      <c r="AS93" s="32">
        <v>0</v>
      </c>
      <c r="AT93" s="41">
        <v>9432</v>
      </c>
      <c r="AU93" s="45">
        <v>16440</v>
      </c>
      <c r="AV93" s="46">
        <v>3910</v>
      </c>
      <c r="AW93" s="47">
        <v>2493</v>
      </c>
      <c r="AX93" s="37">
        <v>6489</v>
      </c>
      <c r="AY93" s="38">
        <v>3395</v>
      </c>
      <c r="AZ93" s="39">
        <v>9884</v>
      </c>
      <c r="BA93" s="33">
        <v>11925</v>
      </c>
      <c r="BB93" s="48">
        <v>18933</v>
      </c>
      <c r="BC93" s="40">
        <v>0.65651558073654392</v>
      </c>
    </row>
    <row r="94" spans="1:55" ht="19.5" customHeight="1" x14ac:dyDescent="0.15">
      <c r="A94" s="15" t="s">
        <v>130</v>
      </c>
      <c r="B94" s="16">
        <v>475</v>
      </c>
      <c r="C94" s="17">
        <v>10</v>
      </c>
      <c r="D94" s="17">
        <v>199</v>
      </c>
      <c r="E94" s="17">
        <v>183</v>
      </c>
      <c r="F94" s="18">
        <f t="shared" si="48"/>
        <v>867</v>
      </c>
      <c r="G94" s="19">
        <v>2199</v>
      </c>
      <c r="H94" s="17">
        <v>1868</v>
      </c>
      <c r="I94" s="20">
        <f t="shared" si="49"/>
        <v>4067</v>
      </c>
      <c r="J94" s="19">
        <v>0</v>
      </c>
      <c r="K94" s="17">
        <v>34</v>
      </c>
      <c r="L94" s="20">
        <f t="shared" si="50"/>
        <v>34</v>
      </c>
      <c r="M94" s="21">
        <v>3</v>
      </c>
      <c r="N94" s="22">
        <v>0</v>
      </c>
      <c r="O94" s="22">
        <v>0</v>
      </c>
      <c r="P94" s="22">
        <v>0</v>
      </c>
      <c r="Q94" s="23">
        <v>0</v>
      </c>
      <c r="R94" s="17">
        <v>39</v>
      </c>
      <c r="S94" s="18">
        <f t="shared" si="51"/>
        <v>39</v>
      </c>
      <c r="T94" s="23">
        <v>1474</v>
      </c>
      <c r="U94" s="17">
        <v>460</v>
      </c>
      <c r="V94" s="22">
        <v>0</v>
      </c>
      <c r="W94" s="20">
        <v>193</v>
      </c>
      <c r="X94" s="23">
        <v>34</v>
      </c>
      <c r="Y94" s="17">
        <v>8</v>
      </c>
      <c r="Z94" s="17">
        <v>0</v>
      </c>
      <c r="AA94" s="25">
        <v>0</v>
      </c>
      <c r="AB94" s="26">
        <f t="shared" si="52"/>
        <v>42</v>
      </c>
      <c r="AC94" s="27">
        <v>32</v>
      </c>
      <c r="AD94" s="28">
        <v>29</v>
      </c>
      <c r="AE94" s="29">
        <v>1</v>
      </c>
      <c r="AF94" s="28">
        <v>304</v>
      </c>
      <c r="AG94" s="22">
        <v>275</v>
      </c>
      <c r="AH94" s="22">
        <v>26</v>
      </c>
      <c r="AI94" s="22">
        <v>8</v>
      </c>
      <c r="AJ94" s="22">
        <v>0</v>
      </c>
      <c r="AK94" s="22">
        <v>0</v>
      </c>
      <c r="AL94" s="29">
        <v>2</v>
      </c>
      <c r="AM94" s="28">
        <v>326</v>
      </c>
      <c r="AN94" s="22">
        <v>151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4986</v>
      </c>
      <c r="AU94" s="45">
        <v>7233</v>
      </c>
      <c r="AV94" s="46">
        <v>2098</v>
      </c>
      <c r="AW94" s="47">
        <v>982</v>
      </c>
      <c r="AX94" s="37">
        <v>3181</v>
      </c>
      <c r="AY94" s="38">
        <v>1868</v>
      </c>
      <c r="AZ94" s="39">
        <v>5049</v>
      </c>
      <c r="BA94" s="33">
        <v>5968</v>
      </c>
      <c r="BB94" s="48">
        <v>8215</v>
      </c>
      <c r="BC94" s="40">
        <v>0.6300257476728065</v>
      </c>
    </row>
    <row r="95" spans="1:55" ht="19.5" customHeight="1" x14ac:dyDescent="0.15">
      <c r="A95" s="15" t="s">
        <v>131</v>
      </c>
      <c r="B95" s="16">
        <v>69</v>
      </c>
      <c r="C95" s="17">
        <v>0</v>
      </c>
      <c r="D95" s="17">
        <v>79</v>
      </c>
      <c r="E95" s="17">
        <v>26</v>
      </c>
      <c r="F95" s="18">
        <f t="shared" si="48"/>
        <v>174</v>
      </c>
      <c r="G95" s="19">
        <v>795</v>
      </c>
      <c r="H95" s="17">
        <v>312</v>
      </c>
      <c r="I95" s="20">
        <f t="shared" si="49"/>
        <v>1107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1</v>
      </c>
      <c r="Q95" s="23">
        <v>3</v>
      </c>
      <c r="R95" s="17">
        <v>6</v>
      </c>
      <c r="S95" s="18">
        <f t="shared" si="51"/>
        <v>9</v>
      </c>
      <c r="T95" s="23">
        <v>260</v>
      </c>
      <c r="U95" s="17">
        <v>86</v>
      </c>
      <c r="V95" s="22">
        <v>0</v>
      </c>
      <c r="W95" s="20">
        <v>50</v>
      </c>
      <c r="X95" s="23">
        <v>8</v>
      </c>
      <c r="Y95" s="17">
        <v>0</v>
      </c>
      <c r="Z95" s="17">
        <v>0</v>
      </c>
      <c r="AA95" s="25">
        <v>0</v>
      </c>
      <c r="AB95" s="26">
        <f t="shared" si="52"/>
        <v>8</v>
      </c>
      <c r="AC95" s="27">
        <v>0</v>
      </c>
      <c r="AD95" s="28">
        <v>0</v>
      </c>
      <c r="AE95" s="29">
        <v>0</v>
      </c>
      <c r="AF95" s="28">
        <v>56</v>
      </c>
      <c r="AG95" s="22">
        <v>56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33</v>
      </c>
      <c r="AN95" s="22">
        <v>2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1290</v>
      </c>
      <c r="AU95" s="45">
        <v>1656</v>
      </c>
      <c r="AV95" s="46">
        <v>339</v>
      </c>
      <c r="AW95" s="47">
        <v>43</v>
      </c>
      <c r="AX95" s="37">
        <v>838</v>
      </c>
      <c r="AY95" s="38">
        <v>312</v>
      </c>
      <c r="AZ95" s="39">
        <v>1150</v>
      </c>
      <c r="BA95" s="33">
        <v>1333</v>
      </c>
      <c r="BB95" s="48">
        <v>1699</v>
      </c>
      <c r="BC95" s="40">
        <v>0.72869565217391308</v>
      </c>
    </row>
    <row r="96" spans="1:55" ht="19.5" customHeight="1" x14ac:dyDescent="0.15">
      <c r="A96" s="15" t="s">
        <v>132</v>
      </c>
      <c r="B96" s="16">
        <v>2540</v>
      </c>
      <c r="C96" s="17">
        <v>14</v>
      </c>
      <c r="D96" s="17">
        <v>790</v>
      </c>
      <c r="E96" s="17">
        <v>901</v>
      </c>
      <c r="F96" s="18">
        <f t="shared" si="48"/>
        <v>4245</v>
      </c>
      <c r="G96" s="19">
        <v>10300</v>
      </c>
      <c r="H96" s="17">
        <v>5096</v>
      </c>
      <c r="I96" s="20">
        <f t="shared" si="49"/>
        <v>15396</v>
      </c>
      <c r="J96" s="19">
        <v>1</v>
      </c>
      <c r="K96" s="17">
        <v>65</v>
      </c>
      <c r="L96" s="20">
        <f t="shared" si="50"/>
        <v>66</v>
      </c>
      <c r="M96" s="21">
        <v>15</v>
      </c>
      <c r="N96" s="22">
        <v>0</v>
      </c>
      <c r="O96" s="22">
        <v>0</v>
      </c>
      <c r="P96" s="22">
        <v>4</v>
      </c>
      <c r="Q96" s="23">
        <v>43</v>
      </c>
      <c r="R96" s="17">
        <v>78</v>
      </c>
      <c r="S96" s="18">
        <f t="shared" si="51"/>
        <v>121</v>
      </c>
      <c r="T96" s="23">
        <v>7198</v>
      </c>
      <c r="U96" s="17">
        <v>1372</v>
      </c>
      <c r="V96" s="22">
        <v>0</v>
      </c>
      <c r="W96" s="20">
        <v>1142</v>
      </c>
      <c r="X96" s="23">
        <v>225</v>
      </c>
      <c r="Y96" s="17">
        <v>58</v>
      </c>
      <c r="Z96" s="17">
        <v>0</v>
      </c>
      <c r="AA96" s="25">
        <v>0</v>
      </c>
      <c r="AB96" s="26">
        <f t="shared" si="52"/>
        <v>283</v>
      </c>
      <c r="AC96" s="27">
        <v>211</v>
      </c>
      <c r="AD96" s="28">
        <v>518</v>
      </c>
      <c r="AE96" s="29">
        <v>3</v>
      </c>
      <c r="AF96" s="28">
        <v>1588</v>
      </c>
      <c r="AG96" s="22">
        <v>1510</v>
      </c>
      <c r="AH96" s="22">
        <v>77</v>
      </c>
      <c r="AI96" s="22">
        <v>32</v>
      </c>
      <c r="AJ96" s="22">
        <v>0</v>
      </c>
      <c r="AK96" s="22">
        <v>0</v>
      </c>
      <c r="AL96" s="29">
        <v>0</v>
      </c>
      <c r="AM96" s="28">
        <v>1368</v>
      </c>
      <c r="AN96" s="22">
        <v>711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41">
        <v>19826</v>
      </c>
      <c r="AU96" s="45">
        <v>31117</v>
      </c>
      <c r="AV96" s="46">
        <v>6091</v>
      </c>
      <c r="AW96" s="47">
        <v>3898</v>
      </c>
      <c r="AX96" s="37">
        <v>14198</v>
      </c>
      <c r="AY96" s="38">
        <v>5096</v>
      </c>
      <c r="AZ96" s="39">
        <v>19294</v>
      </c>
      <c r="BA96" s="33">
        <v>23724</v>
      </c>
      <c r="BB96" s="48">
        <v>35015</v>
      </c>
      <c r="BC96" s="40">
        <v>0.73587643827096505</v>
      </c>
    </row>
    <row r="97" spans="1:55" ht="19.5" customHeight="1" x14ac:dyDescent="0.15">
      <c r="A97" s="15" t="s">
        <v>133</v>
      </c>
      <c r="B97" s="16">
        <v>1626</v>
      </c>
      <c r="C97" s="17">
        <v>22</v>
      </c>
      <c r="D97" s="17">
        <v>439</v>
      </c>
      <c r="E97" s="17">
        <v>676</v>
      </c>
      <c r="F97" s="18">
        <f t="shared" si="48"/>
        <v>2763</v>
      </c>
      <c r="G97" s="19">
        <v>6012</v>
      </c>
      <c r="H97" s="17">
        <v>4004</v>
      </c>
      <c r="I97" s="20">
        <f t="shared" si="49"/>
        <v>10016</v>
      </c>
      <c r="J97" s="19">
        <v>0</v>
      </c>
      <c r="K97" s="17">
        <v>17</v>
      </c>
      <c r="L97" s="20">
        <f t="shared" si="50"/>
        <v>17</v>
      </c>
      <c r="M97" s="21">
        <v>10</v>
      </c>
      <c r="N97" s="22">
        <v>1</v>
      </c>
      <c r="O97" s="22">
        <v>0</v>
      </c>
      <c r="P97" s="22">
        <v>3</v>
      </c>
      <c r="Q97" s="23">
        <v>11</v>
      </c>
      <c r="R97" s="17">
        <v>72</v>
      </c>
      <c r="S97" s="18">
        <f t="shared" si="51"/>
        <v>83</v>
      </c>
      <c r="T97" s="23">
        <v>4493</v>
      </c>
      <c r="U97" s="17">
        <v>832</v>
      </c>
      <c r="V97" s="22">
        <v>0</v>
      </c>
      <c r="W97" s="20">
        <v>779</v>
      </c>
      <c r="X97" s="23">
        <v>152</v>
      </c>
      <c r="Y97" s="17">
        <v>27</v>
      </c>
      <c r="Z97" s="17">
        <v>0</v>
      </c>
      <c r="AA97" s="25">
        <v>0</v>
      </c>
      <c r="AB97" s="26">
        <f t="shared" si="52"/>
        <v>179</v>
      </c>
      <c r="AC97" s="27">
        <v>1</v>
      </c>
      <c r="AD97" s="28">
        <v>37</v>
      </c>
      <c r="AE97" s="29">
        <v>6</v>
      </c>
      <c r="AF97" s="28">
        <v>1150</v>
      </c>
      <c r="AG97" s="22">
        <v>1092</v>
      </c>
      <c r="AH97" s="22">
        <v>42</v>
      </c>
      <c r="AI97" s="22">
        <v>29</v>
      </c>
      <c r="AJ97" s="22">
        <v>0</v>
      </c>
      <c r="AK97" s="22">
        <v>0</v>
      </c>
      <c r="AL97" s="29">
        <v>0</v>
      </c>
      <c r="AM97" s="28">
        <v>852</v>
      </c>
      <c r="AN97" s="22">
        <v>327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1">
        <v>12878</v>
      </c>
      <c r="AU97" s="45">
        <v>19680</v>
      </c>
      <c r="AV97" s="46">
        <v>4729</v>
      </c>
      <c r="AW97" s="47">
        <v>2589</v>
      </c>
      <c r="AX97" s="37">
        <v>8601</v>
      </c>
      <c r="AY97" s="38">
        <v>4004</v>
      </c>
      <c r="AZ97" s="39">
        <v>12605</v>
      </c>
      <c r="BA97" s="33">
        <v>15467</v>
      </c>
      <c r="BB97" s="48">
        <v>22269</v>
      </c>
      <c r="BC97" s="40">
        <v>0.68234827449424829</v>
      </c>
    </row>
    <row r="98" spans="1:55" ht="19.5" customHeight="1" x14ac:dyDescent="0.15">
      <c r="A98" s="15" t="s">
        <v>134</v>
      </c>
      <c r="B98" s="16">
        <v>1411</v>
      </c>
      <c r="C98" s="17">
        <v>14</v>
      </c>
      <c r="D98" s="17">
        <v>676</v>
      </c>
      <c r="E98" s="17">
        <v>604</v>
      </c>
      <c r="F98" s="18">
        <f t="shared" si="48"/>
        <v>2705</v>
      </c>
      <c r="G98" s="19">
        <v>6634</v>
      </c>
      <c r="H98" s="17">
        <v>4554</v>
      </c>
      <c r="I98" s="20">
        <f t="shared" si="49"/>
        <v>11188</v>
      </c>
      <c r="J98" s="19">
        <v>0</v>
      </c>
      <c r="K98" s="17">
        <v>45</v>
      </c>
      <c r="L98" s="20">
        <f t="shared" si="50"/>
        <v>45</v>
      </c>
      <c r="M98" s="21">
        <v>11</v>
      </c>
      <c r="N98" s="22">
        <v>1</v>
      </c>
      <c r="O98" s="22">
        <v>0</v>
      </c>
      <c r="P98" s="22">
        <v>3</v>
      </c>
      <c r="Q98" s="23">
        <v>17</v>
      </c>
      <c r="R98" s="17">
        <v>60</v>
      </c>
      <c r="S98" s="18">
        <f t="shared" si="51"/>
        <v>77</v>
      </c>
      <c r="T98" s="23">
        <v>4548</v>
      </c>
      <c r="U98" s="17">
        <v>978</v>
      </c>
      <c r="V98" s="22">
        <v>0</v>
      </c>
      <c r="W98" s="20">
        <v>678</v>
      </c>
      <c r="X98" s="23">
        <v>144</v>
      </c>
      <c r="Y98" s="17">
        <v>27</v>
      </c>
      <c r="Z98" s="17">
        <v>0</v>
      </c>
      <c r="AA98" s="25">
        <v>0</v>
      </c>
      <c r="AB98" s="26">
        <f t="shared" si="52"/>
        <v>171</v>
      </c>
      <c r="AC98" s="27">
        <v>6</v>
      </c>
      <c r="AD98" s="28">
        <v>302</v>
      </c>
      <c r="AE98" s="29">
        <v>2</v>
      </c>
      <c r="AF98" s="28">
        <v>1044</v>
      </c>
      <c r="AG98" s="22">
        <v>870</v>
      </c>
      <c r="AH98" s="22">
        <v>171</v>
      </c>
      <c r="AI98" s="22">
        <v>102</v>
      </c>
      <c r="AJ98" s="22">
        <v>0</v>
      </c>
      <c r="AK98" s="22">
        <v>0</v>
      </c>
      <c r="AL98" s="29">
        <v>0</v>
      </c>
      <c r="AM98" s="28">
        <v>1382</v>
      </c>
      <c r="AN98" s="22">
        <v>631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41">
        <v>13991</v>
      </c>
      <c r="AU98" s="45">
        <v>21525</v>
      </c>
      <c r="AV98" s="46">
        <v>5228</v>
      </c>
      <c r="AW98" s="47">
        <v>3660</v>
      </c>
      <c r="AX98" s="37">
        <v>10294</v>
      </c>
      <c r="AY98" s="38">
        <v>4554</v>
      </c>
      <c r="AZ98" s="39">
        <v>14848</v>
      </c>
      <c r="BA98" s="33">
        <v>17651</v>
      </c>
      <c r="BB98" s="48">
        <v>25185</v>
      </c>
      <c r="BC98" s="40">
        <v>0.69329202586206895</v>
      </c>
    </row>
    <row r="99" spans="1:55" ht="19.5" customHeight="1" x14ac:dyDescent="0.15">
      <c r="A99" s="15" t="s">
        <v>135</v>
      </c>
      <c r="B99" s="16">
        <v>1866</v>
      </c>
      <c r="C99" s="17">
        <v>4</v>
      </c>
      <c r="D99" s="17">
        <v>1007</v>
      </c>
      <c r="E99" s="17">
        <v>954</v>
      </c>
      <c r="F99" s="18">
        <f t="shared" si="48"/>
        <v>3831</v>
      </c>
      <c r="G99" s="19">
        <v>11245</v>
      </c>
      <c r="H99" s="17">
        <v>4880</v>
      </c>
      <c r="I99" s="20">
        <f t="shared" si="49"/>
        <v>16125</v>
      </c>
      <c r="J99" s="19">
        <v>0</v>
      </c>
      <c r="K99" s="17">
        <v>72</v>
      </c>
      <c r="L99" s="20">
        <f t="shared" si="50"/>
        <v>72</v>
      </c>
      <c r="M99" s="21">
        <v>11</v>
      </c>
      <c r="N99" s="22">
        <v>0</v>
      </c>
      <c r="O99" s="22">
        <v>0</v>
      </c>
      <c r="P99" s="22">
        <v>0</v>
      </c>
      <c r="Q99" s="23">
        <v>42</v>
      </c>
      <c r="R99" s="17">
        <v>39</v>
      </c>
      <c r="S99" s="18">
        <f t="shared" si="51"/>
        <v>81</v>
      </c>
      <c r="T99" s="23">
        <v>6786</v>
      </c>
      <c r="U99" s="17">
        <v>1201</v>
      </c>
      <c r="V99" s="22">
        <v>0</v>
      </c>
      <c r="W99" s="20">
        <v>924</v>
      </c>
      <c r="X99" s="23">
        <v>232</v>
      </c>
      <c r="Y99" s="17">
        <v>51</v>
      </c>
      <c r="Z99" s="17">
        <v>0</v>
      </c>
      <c r="AA99" s="25">
        <v>0</v>
      </c>
      <c r="AB99" s="26">
        <f t="shared" si="52"/>
        <v>283</v>
      </c>
      <c r="AC99" s="27">
        <v>52</v>
      </c>
      <c r="AD99" s="28">
        <v>72</v>
      </c>
      <c r="AE99" s="29">
        <v>2</v>
      </c>
      <c r="AF99" s="28">
        <v>1503</v>
      </c>
      <c r="AG99" s="22">
        <v>1468</v>
      </c>
      <c r="AH99" s="22">
        <v>27</v>
      </c>
      <c r="AI99" s="22">
        <v>12</v>
      </c>
      <c r="AJ99" s="22">
        <v>0</v>
      </c>
      <c r="AK99" s="22">
        <v>0</v>
      </c>
      <c r="AL99" s="29">
        <v>0</v>
      </c>
      <c r="AM99" s="28">
        <v>460</v>
      </c>
      <c r="AN99" s="22">
        <v>220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20070</v>
      </c>
      <c r="AU99" s="45">
        <v>29309</v>
      </c>
      <c r="AV99" s="46">
        <v>5921</v>
      </c>
      <c r="AW99" s="47">
        <v>4325</v>
      </c>
      <c r="AX99" s="37">
        <v>15570</v>
      </c>
      <c r="AY99" s="38">
        <v>4880</v>
      </c>
      <c r="AZ99" s="39">
        <v>20450</v>
      </c>
      <c r="BA99" s="33">
        <v>24395</v>
      </c>
      <c r="BB99" s="48">
        <v>33634</v>
      </c>
      <c r="BC99" s="40">
        <v>0.76136919315403428</v>
      </c>
    </row>
    <row r="100" spans="1:55" ht="19.5" customHeight="1" thickBot="1" x14ac:dyDescent="0.2">
      <c r="A100" s="80" t="s">
        <v>136</v>
      </c>
      <c r="B100" s="42">
        <v>110</v>
      </c>
      <c r="C100" s="43">
        <v>0</v>
      </c>
      <c r="D100" s="43">
        <v>191</v>
      </c>
      <c r="E100" s="43">
        <v>128</v>
      </c>
      <c r="F100" s="81">
        <f t="shared" si="48"/>
        <v>429</v>
      </c>
      <c r="G100" s="82">
        <v>1460</v>
      </c>
      <c r="H100" s="43">
        <v>578</v>
      </c>
      <c r="I100" s="83">
        <f t="shared" si="49"/>
        <v>2038</v>
      </c>
      <c r="J100" s="82">
        <v>0</v>
      </c>
      <c r="K100" s="43">
        <v>4</v>
      </c>
      <c r="L100" s="83">
        <f t="shared" si="50"/>
        <v>4</v>
      </c>
      <c r="M100" s="84">
        <v>3</v>
      </c>
      <c r="N100" s="85">
        <v>0</v>
      </c>
      <c r="O100" s="85">
        <v>0</v>
      </c>
      <c r="P100" s="85">
        <v>0</v>
      </c>
      <c r="Q100" s="86">
        <v>4</v>
      </c>
      <c r="R100" s="43">
        <v>31</v>
      </c>
      <c r="S100" s="81">
        <f t="shared" si="51"/>
        <v>35</v>
      </c>
      <c r="T100" s="86">
        <v>670</v>
      </c>
      <c r="U100" s="43">
        <v>238</v>
      </c>
      <c r="V100" s="85">
        <v>0</v>
      </c>
      <c r="W100" s="83">
        <v>70</v>
      </c>
      <c r="X100" s="86">
        <v>27</v>
      </c>
      <c r="Y100" s="43">
        <v>2</v>
      </c>
      <c r="Z100" s="43">
        <v>0</v>
      </c>
      <c r="AA100" s="87">
        <v>0</v>
      </c>
      <c r="AB100" s="44">
        <f t="shared" si="52"/>
        <v>29</v>
      </c>
      <c r="AC100" s="88">
        <v>0</v>
      </c>
      <c r="AD100" s="89">
        <v>0</v>
      </c>
      <c r="AE100" s="90">
        <v>0</v>
      </c>
      <c r="AF100" s="89">
        <v>196</v>
      </c>
      <c r="AG100" s="85">
        <v>196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49</v>
      </c>
      <c r="AN100" s="85">
        <v>14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2483</v>
      </c>
      <c r="AU100" s="45">
        <v>3462</v>
      </c>
      <c r="AV100" s="46">
        <v>713</v>
      </c>
      <c r="AW100" s="47">
        <v>0</v>
      </c>
      <c r="AX100" s="49">
        <v>1460</v>
      </c>
      <c r="AY100" s="50">
        <v>578</v>
      </c>
      <c r="AZ100" s="51">
        <v>2038</v>
      </c>
      <c r="BA100" s="52">
        <v>2483</v>
      </c>
      <c r="BB100" s="53">
        <v>3462</v>
      </c>
      <c r="BC100" s="54">
        <v>0.7163886162904809</v>
      </c>
    </row>
    <row r="101" spans="1:55" ht="19.5" customHeight="1" thickTop="1" thickBot="1" x14ac:dyDescent="0.2">
      <c r="A101" s="55" t="s">
        <v>56</v>
      </c>
      <c r="B101" s="56">
        <f>SUM(B88:B100)</f>
        <v>15259</v>
      </c>
      <c r="C101" s="57">
        <f t="shared" ref="C101:AS101" si="53">SUM(C88:C100)</f>
        <v>137</v>
      </c>
      <c r="D101" s="57">
        <f t="shared" si="53"/>
        <v>5405</v>
      </c>
      <c r="E101" s="57">
        <f t="shared" si="53"/>
        <v>6375</v>
      </c>
      <c r="F101" s="58">
        <f t="shared" si="53"/>
        <v>27176</v>
      </c>
      <c r="G101" s="59">
        <f t="shared" si="53"/>
        <v>61748</v>
      </c>
      <c r="H101" s="57">
        <f t="shared" si="53"/>
        <v>42414</v>
      </c>
      <c r="I101" s="60">
        <f t="shared" si="53"/>
        <v>104162</v>
      </c>
      <c r="J101" s="59">
        <f t="shared" si="53"/>
        <v>15</v>
      </c>
      <c r="K101" s="57">
        <f t="shared" si="53"/>
        <v>932</v>
      </c>
      <c r="L101" s="60">
        <f t="shared" si="53"/>
        <v>947</v>
      </c>
      <c r="M101" s="62">
        <f t="shared" si="53"/>
        <v>124</v>
      </c>
      <c r="N101" s="63">
        <f t="shared" si="53"/>
        <v>5</v>
      </c>
      <c r="O101" s="63">
        <f t="shared" si="53"/>
        <v>0</v>
      </c>
      <c r="P101" s="63">
        <f t="shared" si="53"/>
        <v>33</v>
      </c>
      <c r="Q101" s="64">
        <f t="shared" si="53"/>
        <v>195</v>
      </c>
      <c r="R101" s="57">
        <f t="shared" si="53"/>
        <v>933</v>
      </c>
      <c r="S101" s="58">
        <f t="shared" si="53"/>
        <v>1128</v>
      </c>
      <c r="T101" s="64">
        <f t="shared" si="53"/>
        <v>48478</v>
      </c>
      <c r="U101" s="57">
        <f t="shared" si="53"/>
        <v>12812</v>
      </c>
      <c r="V101" s="63">
        <f t="shared" si="53"/>
        <v>0</v>
      </c>
      <c r="W101" s="60">
        <f t="shared" si="53"/>
        <v>6772</v>
      </c>
      <c r="X101" s="64">
        <f t="shared" si="53"/>
        <v>1341</v>
      </c>
      <c r="Y101" s="57">
        <f t="shared" si="53"/>
        <v>330</v>
      </c>
      <c r="Z101" s="57">
        <f t="shared" si="53"/>
        <v>0</v>
      </c>
      <c r="AA101" s="65">
        <f t="shared" si="53"/>
        <v>0</v>
      </c>
      <c r="AB101" s="66">
        <f t="shared" si="53"/>
        <v>1671</v>
      </c>
      <c r="AC101" s="67">
        <f t="shared" si="53"/>
        <v>932</v>
      </c>
      <c r="AD101" s="68">
        <f t="shared" si="53"/>
        <v>1065</v>
      </c>
      <c r="AE101" s="69">
        <f t="shared" si="53"/>
        <v>25</v>
      </c>
      <c r="AF101" s="68">
        <f t="shared" si="53"/>
        <v>11679</v>
      </c>
      <c r="AG101" s="63">
        <f t="shared" si="53"/>
        <v>11088</v>
      </c>
      <c r="AH101" s="63">
        <f t="shared" si="53"/>
        <v>473</v>
      </c>
      <c r="AI101" s="63">
        <f t="shared" si="53"/>
        <v>246</v>
      </c>
      <c r="AJ101" s="63">
        <f t="shared" si="53"/>
        <v>0</v>
      </c>
      <c r="AK101" s="63">
        <f t="shared" si="53"/>
        <v>0</v>
      </c>
      <c r="AL101" s="69">
        <f t="shared" si="53"/>
        <v>16</v>
      </c>
      <c r="AM101" s="68">
        <f t="shared" si="53"/>
        <v>9736</v>
      </c>
      <c r="AN101" s="63">
        <f t="shared" si="53"/>
        <v>4917</v>
      </c>
      <c r="AO101" s="63">
        <f t="shared" si="53"/>
        <v>1</v>
      </c>
      <c r="AP101" s="63">
        <f t="shared" si="53"/>
        <v>0</v>
      </c>
      <c r="AQ101" s="63">
        <f t="shared" si="53"/>
        <v>364</v>
      </c>
      <c r="AR101" s="63">
        <f t="shared" si="53"/>
        <v>35</v>
      </c>
      <c r="AS101" s="70">
        <f t="shared" si="53"/>
        <v>0</v>
      </c>
      <c r="AT101" s="61">
        <v>133024</v>
      </c>
      <c r="AU101" s="71">
        <v>208138</v>
      </c>
      <c r="AV101" s="61">
        <v>49982</v>
      </c>
      <c r="AW101" s="72">
        <v>30658</v>
      </c>
      <c r="AX101" s="73">
        <v>92406</v>
      </c>
      <c r="AY101" s="74">
        <v>42414</v>
      </c>
      <c r="AZ101" s="75">
        <v>134820</v>
      </c>
      <c r="BA101" s="61">
        <v>163682</v>
      </c>
      <c r="BB101" s="71">
        <v>238796</v>
      </c>
      <c r="BC101" s="76">
        <v>0.68540275923453498</v>
      </c>
    </row>
    <row r="102" spans="1:55" ht="19.5" customHeight="1" thickTop="1" x14ac:dyDescent="0.15">
      <c r="A102" s="15" t="s">
        <v>137</v>
      </c>
      <c r="B102" s="16">
        <v>1444</v>
      </c>
      <c r="C102" s="17">
        <v>7</v>
      </c>
      <c r="D102" s="17">
        <v>1160</v>
      </c>
      <c r="E102" s="17">
        <v>1971</v>
      </c>
      <c r="F102" s="18">
        <f t="shared" ref="F102:F104" si="54">SUM(B102:E102)</f>
        <v>4582</v>
      </c>
      <c r="G102" s="19">
        <v>8505</v>
      </c>
      <c r="H102" s="17">
        <v>5771</v>
      </c>
      <c r="I102" s="20">
        <f t="shared" ref="I102:I104" si="55">SUM(G102:H102)</f>
        <v>14276</v>
      </c>
      <c r="J102" s="19">
        <v>0</v>
      </c>
      <c r="K102" s="17">
        <v>69</v>
      </c>
      <c r="L102" s="20">
        <f t="shared" ref="L102:L104" si="56">SUM(J102:K102)</f>
        <v>69</v>
      </c>
      <c r="M102" s="21">
        <v>27</v>
      </c>
      <c r="N102" s="22">
        <v>0</v>
      </c>
      <c r="O102" s="22">
        <v>0</v>
      </c>
      <c r="P102" s="22">
        <v>7</v>
      </c>
      <c r="Q102" s="23">
        <v>33</v>
      </c>
      <c r="R102" s="17">
        <v>99</v>
      </c>
      <c r="S102" s="18">
        <f t="shared" ref="S102:S104" si="57">SUM(Q102:R102)</f>
        <v>132</v>
      </c>
      <c r="T102" s="23">
        <v>7278</v>
      </c>
      <c r="U102" s="17">
        <v>1045</v>
      </c>
      <c r="V102" s="22">
        <v>0</v>
      </c>
      <c r="W102" s="20">
        <v>755</v>
      </c>
      <c r="X102" s="23">
        <v>298</v>
      </c>
      <c r="Y102" s="17">
        <v>44</v>
      </c>
      <c r="Z102" s="17">
        <v>0</v>
      </c>
      <c r="AA102" s="25">
        <v>0</v>
      </c>
      <c r="AB102" s="26">
        <f t="shared" ref="AB102:AB104" si="58">SUM(X102:AA102)</f>
        <v>342</v>
      </c>
      <c r="AC102" s="27">
        <v>203</v>
      </c>
      <c r="AD102" s="28">
        <v>176</v>
      </c>
      <c r="AE102" s="29">
        <v>1</v>
      </c>
      <c r="AF102" s="28">
        <v>1943</v>
      </c>
      <c r="AG102" s="22">
        <v>1712</v>
      </c>
      <c r="AH102" s="22">
        <v>229</v>
      </c>
      <c r="AI102" s="22">
        <v>46</v>
      </c>
      <c r="AJ102" s="22">
        <v>0</v>
      </c>
      <c r="AK102" s="22">
        <v>0</v>
      </c>
      <c r="AL102" s="29">
        <v>1</v>
      </c>
      <c r="AM102" s="28">
        <v>837</v>
      </c>
      <c r="AN102" s="22">
        <v>321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19062</v>
      </c>
      <c r="AU102" s="34">
        <v>29974</v>
      </c>
      <c r="AV102" s="35">
        <v>7845</v>
      </c>
      <c r="AW102" s="47">
        <v>3181</v>
      </c>
      <c r="AX102" s="37">
        <v>11686</v>
      </c>
      <c r="AY102" s="38">
        <v>5771</v>
      </c>
      <c r="AZ102" s="39">
        <v>17457</v>
      </c>
      <c r="BA102" s="33">
        <v>22243</v>
      </c>
      <c r="BB102" s="78">
        <v>33155</v>
      </c>
      <c r="BC102" s="79">
        <v>0.66941628000229136</v>
      </c>
    </row>
    <row r="103" spans="1:55" ht="19.5" customHeight="1" x14ac:dyDescent="0.15">
      <c r="A103" s="15" t="s">
        <v>138</v>
      </c>
      <c r="B103" s="16">
        <v>55</v>
      </c>
      <c r="C103" s="17">
        <v>0</v>
      </c>
      <c r="D103" s="17">
        <v>86</v>
      </c>
      <c r="E103" s="17">
        <v>201</v>
      </c>
      <c r="F103" s="18">
        <f t="shared" si="54"/>
        <v>342</v>
      </c>
      <c r="G103" s="19">
        <v>484</v>
      </c>
      <c r="H103" s="17">
        <v>574</v>
      </c>
      <c r="I103" s="20">
        <f t="shared" si="55"/>
        <v>1058</v>
      </c>
      <c r="J103" s="19">
        <v>0</v>
      </c>
      <c r="K103" s="17">
        <v>0</v>
      </c>
      <c r="L103" s="20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23">
        <v>2</v>
      </c>
      <c r="R103" s="17">
        <v>25</v>
      </c>
      <c r="S103" s="18">
        <f t="shared" si="57"/>
        <v>27</v>
      </c>
      <c r="T103" s="23">
        <v>484</v>
      </c>
      <c r="U103" s="17">
        <v>194</v>
      </c>
      <c r="V103" s="22">
        <v>0</v>
      </c>
      <c r="W103" s="20">
        <v>56</v>
      </c>
      <c r="X103" s="23">
        <v>23</v>
      </c>
      <c r="Y103" s="17">
        <v>7</v>
      </c>
      <c r="Z103" s="17">
        <v>0</v>
      </c>
      <c r="AA103" s="25">
        <v>0</v>
      </c>
      <c r="AB103" s="26">
        <f t="shared" si="58"/>
        <v>30</v>
      </c>
      <c r="AC103" s="27">
        <v>0</v>
      </c>
      <c r="AD103" s="28">
        <v>5</v>
      </c>
      <c r="AE103" s="29">
        <v>0</v>
      </c>
      <c r="AF103" s="28">
        <v>134</v>
      </c>
      <c r="AG103" s="22">
        <v>134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291</v>
      </c>
      <c r="AN103" s="22">
        <v>40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1413</v>
      </c>
      <c r="AU103" s="45">
        <v>2384</v>
      </c>
      <c r="AV103" s="46">
        <v>776</v>
      </c>
      <c r="AW103" s="47">
        <v>57</v>
      </c>
      <c r="AX103" s="37">
        <v>541</v>
      </c>
      <c r="AY103" s="38">
        <v>574</v>
      </c>
      <c r="AZ103" s="39">
        <v>1115</v>
      </c>
      <c r="BA103" s="33">
        <v>1470</v>
      </c>
      <c r="BB103" s="48">
        <v>2441</v>
      </c>
      <c r="BC103" s="40">
        <v>0.48520179372197308</v>
      </c>
    </row>
    <row r="104" spans="1:55" ht="19.5" customHeight="1" thickBot="1" x14ac:dyDescent="0.2">
      <c r="A104" s="80" t="s">
        <v>139</v>
      </c>
      <c r="B104" s="42">
        <v>74</v>
      </c>
      <c r="C104" s="43">
        <v>1</v>
      </c>
      <c r="D104" s="43">
        <v>27</v>
      </c>
      <c r="E104" s="43">
        <v>113</v>
      </c>
      <c r="F104" s="81">
        <f t="shared" si="54"/>
        <v>215</v>
      </c>
      <c r="G104" s="82">
        <v>448</v>
      </c>
      <c r="H104" s="43">
        <v>474</v>
      </c>
      <c r="I104" s="83">
        <f t="shared" si="55"/>
        <v>922</v>
      </c>
      <c r="J104" s="82">
        <v>0</v>
      </c>
      <c r="K104" s="43">
        <v>0</v>
      </c>
      <c r="L104" s="83">
        <f t="shared" si="56"/>
        <v>0</v>
      </c>
      <c r="M104" s="84">
        <v>3</v>
      </c>
      <c r="N104" s="85">
        <v>0</v>
      </c>
      <c r="O104" s="85">
        <v>0</v>
      </c>
      <c r="P104" s="85">
        <v>0</v>
      </c>
      <c r="Q104" s="86">
        <v>1</v>
      </c>
      <c r="R104" s="43">
        <v>5</v>
      </c>
      <c r="S104" s="81">
        <f t="shared" si="57"/>
        <v>6</v>
      </c>
      <c r="T104" s="86">
        <v>404</v>
      </c>
      <c r="U104" s="43">
        <v>135</v>
      </c>
      <c r="V104" s="85">
        <v>0</v>
      </c>
      <c r="W104" s="83">
        <v>40</v>
      </c>
      <c r="X104" s="86">
        <v>12</v>
      </c>
      <c r="Y104" s="43">
        <v>8</v>
      </c>
      <c r="Z104" s="43">
        <v>0</v>
      </c>
      <c r="AA104" s="87">
        <v>0</v>
      </c>
      <c r="AB104" s="44">
        <f t="shared" si="58"/>
        <v>20</v>
      </c>
      <c r="AC104" s="88">
        <v>0</v>
      </c>
      <c r="AD104" s="89">
        <v>0</v>
      </c>
      <c r="AE104" s="90">
        <v>0</v>
      </c>
      <c r="AF104" s="89">
        <v>96</v>
      </c>
      <c r="AG104" s="85">
        <v>95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28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1142</v>
      </c>
      <c r="AU104" s="45">
        <v>1696</v>
      </c>
      <c r="AV104" s="46">
        <v>591</v>
      </c>
      <c r="AW104" s="47">
        <v>8</v>
      </c>
      <c r="AX104" s="49">
        <v>456</v>
      </c>
      <c r="AY104" s="50">
        <v>474</v>
      </c>
      <c r="AZ104" s="51">
        <v>930</v>
      </c>
      <c r="BA104" s="52">
        <v>1150</v>
      </c>
      <c r="BB104" s="53">
        <v>1704</v>
      </c>
      <c r="BC104" s="54">
        <v>0.49032258064516127</v>
      </c>
    </row>
    <row r="105" spans="1:55" ht="19.5" customHeight="1" thickTop="1" thickBot="1" x14ac:dyDescent="0.2">
      <c r="A105" s="55" t="s">
        <v>140</v>
      </c>
      <c r="B105" s="56">
        <f>SUM(B102:B104)</f>
        <v>1573</v>
      </c>
      <c r="C105" s="57">
        <f t="shared" ref="C105:AS105" si="59">SUM(C102:C104)</f>
        <v>8</v>
      </c>
      <c r="D105" s="57">
        <f t="shared" si="59"/>
        <v>1273</v>
      </c>
      <c r="E105" s="57">
        <f t="shared" si="59"/>
        <v>2285</v>
      </c>
      <c r="F105" s="58">
        <f t="shared" si="59"/>
        <v>5139</v>
      </c>
      <c r="G105" s="59">
        <f t="shared" si="59"/>
        <v>9437</v>
      </c>
      <c r="H105" s="57">
        <f t="shared" si="59"/>
        <v>6819</v>
      </c>
      <c r="I105" s="60">
        <f t="shared" si="59"/>
        <v>16256</v>
      </c>
      <c r="J105" s="59">
        <f t="shared" si="59"/>
        <v>0</v>
      </c>
      <c r="K105" s="57">
        <f t="shared" si="59"/>
        <v>69</v>
      </c>
      <c r="L105" s="60">
        <f t="shared" si="59"/>
        <v>69</v>
      </c>
      <c r="M105" s="62">
        <f t="shared" si="59"/>
        <v>31</v>
      </c>
      <c r="N105" s="63">
        <f t="shared" si="59"/>
        <v>0</v>
      </c>
      <c r="O105" s="70">
        <f t="shared" si="59"/>
        <v>0</v>
      </c>
      <c r="P105" s="70">
        <f t="shared" si="59"/>
        <v>7</v>
      </c>
      <c r="Q105" s="64">
        <f t="shared" si="59"/>
        <v>36</v>
      </c>
      <c r="R105" s="57">
        <f t="shared" si="59"/>
        <v>129</v>
      </c>
      <c r="S105" s="58">
        <f t="shared" si="59"/>
        <v>165</v>
      </c>
      <c r="T105" s="64">
        <f t="shared" si="59"/>
        <v>8166</v>
      </c>
      <c r="U105" s="57">
        <f t="shared" si="59"/>
        <v>1374</v>
      </c>
      <c r="V105" s="70">
        <f t="shared" si="59"/>
        <v>0</v>
      </c>
      <c r="W105" s="60">
        <f t="shared" si="59"/>
        <v>851</v>
      </c>
      <c r="X105" s="56">
        <f t="shared" si="59"/>
        <v>333</v>
      </c>
      <c r="Y105" s="57">
        <f t="shared" si="59"/>
        <v>59</v>
      </c>
      <c r="Z105" s="57">
        <f t="shared" si="59"/>
        <v>0</v>
      </c>
      <c r="AA105" s="65">
        <f t="shared" si="59"/>
        <v>0</v>
      </c>
      <c r="AB105" s="66">
        <f t="shared" si="59"/>
        <v>392</v>
      </c>
      <c r="AC105" s="67">
        <f t="shared" si="59"/>
        <v>203</v>
      </c>
      <c r="AD105" s="68">
        <f t="shared" si="59"/>
        <v>181</v>
      </c>
      <c r="AE105" s="69">
        <f t="shared" si="59"/>
        <v>1</v>
      </c>
      <c r="AF105" s="68">
        <f t="shared" si="59"/>
        <v>2173</v>
      </c>
      <c r="AG105" s="63">
        <f t="shared" si="59"/>
        <v>1941</v>
      </c>
      <c r="AH105" s="63">
        <f t="shared" si="59"/>
        <v>230</v>
      </c>
      <c r="AI105" s="63">
        <f t="shared" si="59"/>
        <v>46</v>
      </c>
      <c r="AJ105" s="63">
        <f t="shared" si="59"/>
        <v>0</v>
      </c>
      <c r="AK105" s="63">
        <f t="shared" si="59"/>
        <v>0</v>
      </c>
      <c r="AL105" s="69">
        <f t="shared" si="59"/>
        <v>1</v>
      </c>
      <c r="AM105" s="68">
        <f t="shared" si="59"/>
        <v>1156</v>
      </c>
      <c r="AN105" s="63">
        <f t="shared" si="59"/>
        <v>366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21617</v>
      </c>
      <c r="AU105" s="71">
        <v>34054</v>
      </c>
      <c r="AV105" s="61">
        <v>9212</v>
      </c>
      <c r="AW105" s="72">
        <v>3246</v>
      </c>
      <c r="AX105" s="73">
        <v>12683</v>
      </c>
      <c r="AY105" s="74">
        <v>6819</v>
      </c>
      <c r="AZ105" s="75">
        <v>19502</v>
      </c>
      <c r="BA105" s="61">
        <v>24863</v>
      </c>
      <c r="BB105" s="71">
        <v>37300</v>
      </c>
      <c r="BC105" s="76">
        <v>0.65034355450723003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118496</v>
      </c>
      <c r="C106" s="128">
        <f t="shared" ref="C106:AS106" si="60">SUM(C105,C101,C87,C82,C75,C65,C54,C47,C23,C13)</f>
        <v>745</v>
      </c>
      <c r="D106" s="128">
        <f t="shared" si="60"/>
        <v>32746</v>
      </c>
      <c r="E106" s="128">
        <f t="shared" si="60"/>
        <v>43600</v>
      </c>
      <c r="F106" s="129">
        <f t="shared" si="60"/>
        <v>195587</v>
      </c>
      <c r="G106" s="130">
        <f t="shared" si="60"/>
        <v>363094</v>
      </c>
      <c r="H106" s="128">
        <f t="shared" si="60"/>
        <v>300439</v>
      </c>
      <c r="I106" s="131">
        <f t="shared" si="60"/>
        <v>663533</v>
      </c>
      <c r="J106" s="127">
        <f t="shared" si="60"/>
        <v>633</v>
      </c>
      <c r="K106" s="128">
        <f t="shared" si="60"/>
        <v>11229</v>
      </c>
      <c r="L106" s="131">
        <f t="shared" si="60"/>
        <v>11862</v>
      </c>
      <c r="M106" s="133">
        <f t="shared" si="60"/>
        <v>1341</v>
      </c>
      <c r="N106" s="134">
        <f t="shared" si="60"/>
        <v>67</v>
      </c>
      <c r="O106" s="135">
        <f t="shared" si="60"/>
        <v>8</v>
      </c>
      <c r="P106" s="135">
        <f t="shared" si="60"/>
        <v>427</v>
      </c>
      <c r="Q106" s="136">
        <f t="shared" si="60"/>
        <v>1894</v>
      </c>
      <c r="R106" s="128">
        <f t="shared" si="60"/>
        <v>11726</v>
      </c>
      <c r="S106" s="129">
        <f t="shared" si="60"/>
        <v>13620</v>
      </c>
      <c r="T106" s="136">
        <f t="shared" si="60"/>
        <v>373850</v>
      </c>
      <c r="U106" s="128">
        <f t="shared" si="60"/>
        <v>135222</v>
      </c>
      <c r="V106" s="135">
        <f t="shared" si="60"/>
        <v>15208</v>
      </c>
      <c r="W106" s="131">
        <f t="shared" si="60"/>
        <v>44173</v>
      </c>
      <c r="X106" s="127">
        <f t="shared" si="60"/>
        <v>9920</v>
      </c>
      <c r="Y106" s="128">
        <f t="shared" si="60"/>
        <v>2705</v>
      </c>
      <c r="Z106" s="128">
        <f t="shared" si="60"/>
        <v>2</v>
      </c>
      <c r="AA106" s="137">
        <f t="shared" si="60"/>
        <v>0</v>
      </c>
      <c r="AB106" s="138">
        <f t="shared" si="60"/>
        <v>12627</v>
      </c>
      <c r="AC106" s="139">
        <f t="shared" si="60"/>
        <v>22830</v>
      </c>
      <c r="AD106" s="140">
        <f t="shared" si="60"/>
        <v>5417</v>
      </c>
      <c r="AE106" s="141">
        <f t="shared" si="60"/>
        <v>607</v>
      </c>
      <c r="AF106" s="140">
        <f t="shared" si="60"/>
        <v>105623</v>
      </c>
      <c r="AG106" s="134">
        <f t="shared" si="60"/>
        <v>101504</v>
      </c>
      <c r="AH106" s="134">
        <f t="shared" si="60"/>
        <v>3620</v>
      </c>
      <c r="AI106" s="134">
        <f t="shared" si="60"/>
        <v>1780</v>
      </c>
      <c r="AJ106" s="134">
        <f t="shared" si="60"/>
        <v>3</v>
      </c>
      <c r="AK106" s="134">
        <f t="shared" si="60"/>
        <v>0</v>
      </c>
      <c r="AL106" s="141">
        <f t="shared" si="60"/>
        <v>239</v>
      </c>
      <c r="AM106" s="140">
        <f t="shared" si="60"/>
        <v>80237</v>
      </c>
      <c r="AN106" s="134">
        <f t="shared" si="60"/>
        <v>40890</v>
      </c>
      <c r="AO106" s="134">
        <f t="shared" si="60"/>
        <v>3</v>
      </c>
      <c r="AP106" s="134">
        <f t="shared" si="60"/>
        <v>0</v>
      </c>
      <c r="AQ106" s="134">
        <f t="shared" si="60"/>
        <v>6937</v>
      </c>
      <c r="AR106" s="134">
        <f t="shared" si="60"/>
        <v>541</v>
      </c>
      <c r="AS106" s="135">
        <f t="shared" si="60"/>
        <v>0</v>
      </c>
      <c r="AT106" s="132">
        <v>877246</v>
      </c>
      <c r="AU106" s="142">
        <v>1499538</v>
      </c>
      <c r="AV106" s="143">
        <v>357354</v>
      </c>
      <c r="AW106" s="145">
        <v>266255</v>
      </c>
      <c r="AX106" s="146">
        <v>629349</v>
      </c>
      <c r="AY106" s="147">
        <v>300439</v>
      </c>
      <c r="AZ106" s="148">
        <v>929788</v>
      </c>
      <c r="BA106" s="143">
        <v>1143501</v>
      </c>
      <c r="BB106" s="144">
        <v>1765793</v>
      </c>
      <c r="BC106" s="149">
        <v>0.67687365291872981</v>
      </c>
    </row>
  </sheetData>
  <mergeCells count="60">
    <mergeCell ref="L4:L5"/>
    <mergeCell ref="N4:O4"/>
    <mergeCell ref="AX2:AZ2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U4:V4"/>
    <mergeCell ref="B3:F3"/>
    <mergeCell ref="G3:I3"/>
    <mergeCell ref="J3:L3"/>
    <mergeCell ref="M3:P3"/>
    <mergeCell ref="Q3:S3"/>
    <mergeCell ref="BC3:BC5"/>
    <mergeCell ref="B4:C4"/>
    <mergeCell ref="D4:E4"/>
    <mergeCell ref="F4:F5"/>
    <mergeCell ref="G4:G5"/>
    <mergeCell ref="H4:H5"/>
    <mergeCell ref="Z4:Z5"/>
    <mergeCell ref="AX3:AZ3"/>
    <mergeCell ref="BA3:BA5"/>
    <mergeCell ref="BB3:BB5"/>
    <mergeCell ref="AZ4:AZ5"/>
    <mergeCell ref="AT3:AT5"/>
    <mergeCell ref="AU3:AU5"/>
    <mergeCell ref="AV3:AV5"/>
    <mergeCell ref="AW4:AW5"/>
    <mergeCell ref="W4:W5"/>
    <mergeCell ref="P4:P5"/>
    <mergeCell ref="Q4:Q5"/>
    <mergeCell ref="R4:R5"/>
    <mergeCell ref="S4:S5"/>
    <mergeCell ref="AM4:AN4"/>
    <mergeCell ref="AA4:AA5"/>
    <mergeCell ref="AB4:AB5"/>
    <mergeCell ref="AG4:AG5"/>
    <mergeCell ref="AH4:AI4"/>
    <mergeCell ref="AC3:AC5"/>
    <mergeCell ref="X4:X5"/>
    <mergeCell ref="Y4:Y5"/>
    <mergeCell ref="T3:W3"/>
    <mergeCell ref="X3:AB3"/>
    <mergeCell ref="AJ4:AJ5"/>
    <mergeCell ref="AK4:AK5"/>
    <mergeCell ref="AX4:AX5"/>
    <mergeCell ref="AY4:AY5"/>
    <mergeCell ref="AL4:AL5"/>
    <mergeCell ref="AS3:AS5"/>
    <mergeCell ref="AO4:AO5"/>
    <mergeCell ref="AP4:AP5"/>
    <mergeCell ref="AQ4:AQ5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4月分）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4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52" t="s">
        <v>142</v>
      </c>
      <c r="AX2" s="288" t="s">
        <v>143</v>
      </c>
      <c r="AY2" s="289"/>
      <c r="AZ2" s="290"/>
      <c r="BA2" s="153"/>
      <c r="BB2" s="153"/>
      <c r="BC2" s="154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43</v>
      </c>
      <c r="P5" s="221"/>
      <c r="Q5" s="229"/>
      <c r="R5" s="231"/>
      <c r="S5" s="233"/>
      <c r="T5" s="10"/>
      <c r="U5" s="11"/>
      <c r="V5" s="12" t="s">
        <v>43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1821</v>
      </c>
      <c r="C6" s="17">
        <v>17</v>
      </c>
      <c r="D6" s="17">
        <v>570</v>
      </c>
      <c r="E6" s="17">
        <v>747</v>
      </c>
      <c r="F6" s="18">
        <f>SUM(B6:E6)</f>
        <v>3155</v>
      </c>
      <c r="G6" s="19">
        <v>5462</v>
      </c>
      <c r="H6" s="17">
        <v>3518</v>
      </c>
      <c r="I6" s="20">
        <f>SUM(G6:H6)</f>
        <v>8980</v>
      </c>
      <c r="J6" s="19">
        <v>28</v>
      </c>
      <c r="K6" s="17">
        <v>235</v>
      </c>
      <c r="L6" s="20">
        <f>SUM(J6:K6)</f>
        <v>263</v>
      </c>
      <c r="M6" s="21">
        <v>68</v>
      </c>
      <c r="N6" s="22">
        <v>3</v>
      </c>
      <c r="O6" s="22">
        <v>0</v>
      </c>
      <c r="P6" s="22">
        <v>50</v>
      </c>
      <c r="Q6" s="23">
        <v>24</v>
      </c>
      <c r="R6" s="24">
        <v>194</v>
      </c>
      <c r="S6" s="18">
        <f>SUM(Q6:R6)</f>
        <v>218</v>
      </c>
      <c r="T6" s="23">
        <v>9094</v>
      </c>
      <c r="U6" s="17">
        <v>1736</v>
      </c>
      <c r="V6" s="22">
        <v>0</v>
      </c>
      <c r="W6" s="20">
        <v>1236</v>
      </c>
      <c r="X6" s="23">
        <v>166</v>
      </c>
      <c r="Y6" s="17">
        <v>49</v>
      </c>
      <c r="Z6" s="17">
        <v>0</v>
      </c>
      <c r="AA6" s="25">
        <v>0</v>
      </c>
      <c r="AB6" s="26">
        <f>SUM(X6:AA6)</f>
        <v>215</v>
      </c>
      <c r="AC6" s="27">
        <v>245</v>
      </c>
      <c r="AD6" s="28">
        <v>42</v>
      </c>
      <c r="AE6" s="29">
        <v>18</v>
      </c>
      <c r="AF6" s="30">
        <v>2495</v>
      </c>
      <c r="AG6" s="22">
        <v>2461</v>
      </c>
      <c r="AH6" s="31">
        <v>26</v>
      </c>
      <c r="AI6" s="22">
        <v>6</v>
      </c>
      <c r="AJ6" s="22">
        <v>0</v>
      </c>
      <c r="AK6" s="22">
        <v>0</v>
      </c>
      <c r="AL6" s="29">
        <v>0</v>
      </c>
      <c r="AM6" s="28">
        <v>976</v>
      </c>
      <c r="AN6" s="22">
        <v>609</v>
      </c>
      <c r="AO6" s="22">
        <v>0</v>
      </c>
      <c r="AP6" s="22">
        <v>0</v>
      </c>
      <c r="AQ6" s="22">
        <v>21</v>
      </c>
      <c r="AR6" s="22">
        <v>5</v>
      </c>
      <c r="AS6" s="32">
        <v>0</v>
      </c>
      <c r="AT6" s="33">
        <v>12705</v>
      </c>
      <c r="AU6" s="34">
        <v>26034</v>
      </c>
      <c r="AV6" s="35">
        <v>4585</v>
      </c>
      <c r="AW6" s="36">
        <v>6678</v>
      </c>
      <c r="AX6" s="37">
        <v>12140</v>
      </c>
      <c r="AY6" s="38">
        <v>3518</v>
      </c>
      <c r="AZ6" s="39">
        <v>15658</v>
      </c>
      <c r="BA6" s="33">
        <v>19383</v>
      </c>
      <c r="BB6" s="34">
        <v>32712</v>
      </c>
      <c r="BC6" s="40">
        <v>0.77532251884020953</v>
      </c>
      <c r="BD6" s="2"/>
    </row>
    <row r="7" spans="1:56" ht="19.5" customHeight="1" x14ac:dyDescent="0.15">
      <c r="A7" s="15" t="s">
        <v>50</v>
      </c>
      <c r="B7" s="16">
        <v>440</v>
      </c>
      <c r="C7" s="17">
        <v>1</v>
      </c>
      <c r="D7" s="17">
        <v>102</v>
      </c>
      <c r="E7" s="17">
        <v>142</v>
      </c>
      <c r="F7" s="18">
        <f t="shared" ref="F7:F12" si="0">SUM(B7:E7)</f>
        <v>685</v>
      </c>
      <c r="G7" s="19">
        <v>1586</v>
      </c>
      <c r="H7" s="17">
        <v>1439</v>
      </c>
      <c r="I7" s="20">
        <f t="shared" ref="I7:I12" si="1">SUM(G7:H7)</f>
        <v>3025</v>
      </c>
      <c r="J7" s="19">
        <v>0</v>
      </c>
      <c r="K7" s="17">
        <v>18</v>
      </c>
      <c r="L7" s="20">
        <f t="shared" ref="L7:L12" si="2">SUM(J7:K7)</f>
        <v>18</v>
      </c>
      <c r="M7" s="21">
        <v>7</v>
      </c>
      <c r="N7" s="22">
        <v>0</v>
      </c>
      <c r="O7" s="22">
        <v>0</v>
      </c>
      <c r="P7" s="22">
        <v>7</v>
      </c>
      <c r="Q7" s="23">
        <v>2</v>
      </c>
      <c r="R7" s="17">
        <v>29</v>
      </c>
      <c r="S7" s="18">
        <f t="shared" ref="S7:S12" si="3">SUM(Q7:R7)</f>
        <v>31</v>
      </c>
      <c r="T7" s="23">
        <v>1866</v>
      </c>
      <c r="U7" s="17">
        <v>315</v>
      </c>
      <c r="V7" s="22">
        <v>0</v>
      </c>
      <c r="W7" s="20">
        <v>304</v>
      </c>
      <c r="X7" s="23">
        <v>31</v>
      </c>
      <c r="Y7" s="17">
        <v>11</v>
      </c>
      <c r="Z7" s="17">
        <v>0</v>
      </c>
      <c r="AA7" s="25">
        <v>0</v>
      </c>
      <c r="AB7" s="26">
        <f t="shared" ref="AB7:AB12" si="4">SUM(X7:AA7)</f>
        <v>42</v>
      </c>
      <c r="AC7" s="27">
        <v>0</v>
      </c>
      <c r="AD7" s="28">
        <v>2</v>
      </c>
      <c r="AE7" s="29">
        <v>1</v>
      </c>
      <c r="AF7" s="28">
        <v>484</v>
      </c>
      <c r="AG7" s="22">
        <v>481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175</v>
      </c>
      <c r="AN7" s="22">
        <v>102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3757</v>
      </c>
      <c r="AU7" s="45">
        <v>6358</v>
      </c>
      <c r="AV7" s="46">
        <v>1607</v>
      </c>
      <c r="AW7" s="47">
        <v>1139</v>
      </c>
      <c r="AX7" s="37">
        <v>2725</v>
      </c>
      <c r="AY7" s="38">
        <v>1439</v>
      </c>
      <c r="AZ7" s="39">
        <v>4164</v>
      </c>
      <c r="BA7" s="33">
        <v>4896</v>
      </c>
      <c r="BB7" s="48">
        <v>7497</v>
      </c>
      <c r="BC7" s="40">
        <v>0.65441882804995199</v>
      </c>
      <c r="BD7" s="2"/>
    </row>
    <row r="8" spans="1:56" ht="19.5" customHeight="1" x14ac:dyDescent="0.15">
      <c r="A8" s="15" t="s">
        <v>51</v>
      </c>
      <c r="B8" s="16">
        <v>455</v>
      </c>
      <c r="C8" s="17">
        <v>5</v>
      </c>
      <c r="D8" s="17">
        <v>170</v>
      </c>
      <c r="E8" s="17">
        <v>125</v>
      </c>
      <c r="F8" s="18">
        <f t="shared" si="0"/>
        <v>755</v>
      </c>
      <c r="G8" s="19">
        <v>1758</v>
      </c>
      <c r="H8" s="17">
        <v>1282</v>
      </c>
      <c r="I8" s="20">
        <f t="shared" si="1"/>
        <v>3040</v>
      </c>
      <c r="J8" s="19">
        <v>0</v>
      </c>
      <c r="K8" s="17">
        <v>33</v>
      </c>
      <c r="L8" s="20">
        <f t="shared" si="2"/>
        <v>33</v>
      </c>
      <c r="M8" s="21">
        <v>11</v>
      </c>
      <c r="N8" s="22">
        <v>0</v>
      </c>
      <c r="O8" s="22">
        <v>0</v>
      </c>
      <c r="P8" s="22">
        <v>6</v>
      </c>
      <c r="Q8" s="23">
        <v>3</v>
      </c>
      <c r="R8" s="17">
        <v>27</v>
      </c>
      <c r="S8" s="18">
        <f t="shared" si="3"/>
        <v>30</v>
      </c>
      <c r="T8" s="23">
        <v>2258</v>
      </c>
      <c r="U8" s="17">
        <v>495</v>
      </c>
      <c r="V8" s="22">
        <v>0</v>
      </c>
      <c r="W8" s="20">
        <v>349</v>
      </c>
      <c r="X8" s="23">
        <v>60</v>
      </c>
      <c r="Y8" s="17">
        <v>14</v>
      </c>
      <c r="Z8" s="17">
        <v>0</v>
      </c>
      <c r="AA8" s="25">
        <v>0</v>
      </c>
      <c r="AB8" s="26">
        <f t="shared" si="4"/>
        <v>74</v>
      </c>
      <c r="AC8" s="27">
        <v>76</v>
      </c>
      <c r="AD8" s="28">
        <v>12</v>
      </c>
      <c r="AE8" s="29">
        <v>3</v>
      </c>
      <c r="AF8" s="28">
        <v>617</v>
      </c>
      <c r="AG8" s="22">
        <v>614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437</v>
      </c>
      <c r="AN8" s="22">
        <v>197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3885</v>
      </c>
      <c r="AU8" s="45">
        <v>7392</v>
      </c>
      <c r="AV8" s="46">
        <v>1456</v>
      </c>
      <c r="AW8" s="47">
        <v>2870</v>
      </c>
      <c r="AX8" s="37">
        <v>4628</v>
      </c>
      <c r="AY8" s="38">
        <v>1282</v>
      </c>
      <c r="AZ8" s="39">
        <v>5910</v>
      </c>
      <c r="BA8" s="33">
        <v>6755</v>
      </c>
      <c r="BB8" s="48">
        <v>10262</v>
      </c>
      <c r="BC8" s="40">
        <v>0.78307952622673438</v>
      </c>
      <c r="BD8" s="2"/>
    </row>
    <row r="9" spans="1:56" ht="19.5" customHeight="1" x14ac:dyDescent="0.15">
      <c r="A9" s="15" t="s">
        <v>52</v>
      </c>
      <c r="B9" s="16">
        <v>412</v>
      </c>
      <c r="C9" s="17">
        <v>3</v>
      </c>
      <c r="D9" s="17">
        <v>113</v>
      </c>
      <c r="E9" s="17">
        <v>79</v>
      </c>
      <c r="F9" s="18">
        <f t="shared" si="0"/>
        <v>607</v>
      </c>
      <c r="G9" s="19">
        <v>1853</v>
      </c>
      <c r="H9" s="17">
        <v>904</v>
      </c>
      <c r="I9" s="20">
        <f t="shared" si="1"/>
        <v>2757</v>
      </c>
      <c r="J9" s="19">
        <v>1</v>
      </c>
      <c r="K9" s="17">
        <v>9</v>
      </c>
      <c r="L9" s="20">
        <f t="shared" si="2"/>
        <v>10</v>
      </c>
      <c r="M9" s="21">
        <v>2</v>
      </c>
      <c r="N9" s="22">
        <v>0</v>
      </c>
      <c r="O9" s="22">
        <v>0</v>
      </c>
      <c r="P9" s="22">
        <v>2</v>
      </c>
      <c r="Q9" s="23">
        <v>5</v>
      </c>
      <c r="R9" s="17">
        <v>44</v>
      </c>
      <c r="S9" s="18">
        <f t="shared" si="3"/>
        <v>49</v>
      </c>
      <c r="T9" s="23">
        <v>1547</v>
      </c>
      <c r="U9" s="17">
        <v>610</v>
      </c>
      <c r="V9" s="22">
        <v>122</v>
      </c>
      <c r="W9" s="20">
        <v>242</v>
      </c>
      <c r="X9" s="23">
        <v>46</v>
      </c>
      <c r="Y9" s="17">
        <v>7</v>
      </c>
      <c r="Z9" s="17">
        <v>0</v>
      </c>
      <c r="AA9" s="25">
        <v>0</v>
      </c>
      <c r="AB9" s="26">
        <f t="shared" si="4"/>
        <v>53</v>
      </c>
      <c r="AC9" s="27">
        <v>32</v>
      </c>
      <c r="AD9" s="28">
        <v>30</v>
      </c>
      <c r="AE9" s="29">
        <v>0</v>
      </c>
      <c r="AF9" s="28">
        <v>446</v>
      </c>
      <c r="AG9" s="22">
        <v>441</v>
      </c>
      <c r="AH9" s="22">
        <v>5</v>
      </c>
      <c r="AI9" s="22">
        <v>0</v>
      </c>
      <c r="AJ9" s="22">
        <v>0</v>
      </c>
      <c r="AK9" s="22">
        <v>0</v>
      </c>
      <c r="AL9" s="29">
        <v>0</v>
      </c>
      <c r="AM9" s="28">
        <v>174</v>
      </c>
      <c r="AN9" s="22">
        <v>98</v>
      </c>
      <c r="AO9" s="22">
        <v>0</v>
      </c>
      <c r="AP9" s="22">
        <v>0</v>
      </c>
      <c r="AQ9" s="22">
        <v>4</v>
      </c>
      <c r="AR9" s="22">
        <v>1</v>
      </c>
      <c r="AS9" s="32">
        <v>0</v>
      </c>
      <c r="AT9" s="41">
        <v>3413</v>
      </c>
      <c r="AU9" s="45">
        <v>5749</v>
      </c>
      <c r="AV9" s="46">
        <v>997</v>
      </c>
      <c r="AW9" s="47">
        <v>1208</v>
      </c>
      <c r="AX9" s="37">
        <v>3061</v>
      </c>
      <c r="AY9" s="38">
        <v>904</v>
      </c>
      <c r="AZ9" s="39">
        <v>3965</v>
      </c>
      <c r="BA9" s="33">
        <v>4621</v>
      </c>
      <c r="BB9" s="48">
        <v>6957</v>
      </c>
      <c r="BC9" s="40">
        <v>0.77200504413619164</v>
      </c>
      <c r="BD9" s="2"/>
    </row>
    <row r="10" spans="1:56" ht="19.5" customHeight="1" x14ac:dyDescent="0.15">
      <c r="A10" s="15" t="s">
        <v>53</v>
      </c>
      <c r="B10" s="16">
        <v>251</v>
      </c>
      <c r="C10" s="17">
        <v>1</v>
      </c>
      <c r="D10" s="17">
        <v>80</v>
      </c>
      <c r="E10" s="17">
        <v>67</v>
      </c>
      <c r="F10" s="18">
        <f t="shared" si="0"/>
        <v>399</v>
      </c>
      <c r="G10" s="19">
        <v>1460</v>
      </c>
      <c r="H10" s="17">
        <v>708</v>
      </c>
      <c r="I10" s="20">
        <f t="shared" si="1"/>
        <v>2168</v>
      </c>
      <c r="J10" s="19">
        <v>1</v>
      </c>
      <c r="K10" s="17">
        <v>13</v>
      </c>
      <c r="L10" s="20">
        <f t="shared" si="2"/>
        <v>14</v>
      </c>
      <c r="M10" s="21">
        <v>3</v>
      </c>
      <c r="N10" s="22">
        <v>0</v>
      </c>
      <c r="O10" s="22">
        <v>0</v>
      </c>
      <c r="P10" s="22">
        <v>3</v>
      </c>
      <c r="Q10" s="23">
        <v>1</v>
      </c>
      <c r="R10" s="17">
        <v>23</v>
      </c>
      <c r="S10" s="18">
        <f t="shared" si="3"/>
        <v>24</v>
      </c>
      <c r="T10" s="23">
        <v>1190</v>
      </c>
      <c r="U10" s="17">
        <v>272</v>
      </c>
      <c r="V10" s="22">
        <v>51</v>
      </c>
      <c r="W10" s="20">
        <v>234</v>
      </c>
      <c r="X10" s="23">
        <v>36</v>
      </c>
      <c r="Y10" s="17">
        <v>9</v>
      </c>
      <c r="Z10" s="17">
        <v>0</v>
      </c>
      <c r="AA10" s="25">
        <v>0</v>
      </c>
      <c r="AB10" s="26">
        <f t="shared" si="4"/>
        <v>45</v>
      </c>
      <c r="AC10" s="27">
        <v>6</v>
      </c>
      <c r="AD10" s="28">
        <v>3</v>
      </c>
      <c r="AE10" s="29">
        <v>0</v>
      </c>
      <c r="AF10" s="28">
        <v>310</v>
      </c>
      <c r="AG10" s="22">
        <v>299</v>
      </c>
      <c r="AH10" s="22">
        <v>11</v>
      </c>
      <c r="AI10" s="22">
        <v>1</v>
      </c>
      <c r="AJ10" s="22">
        <v>0</v>
      </c>
      <c r="AK10" s="22">
        <v>0</v>
      </c>
      <c r="AL10" s="29">
        <v>0</v>
      </c>
      <c r="AM10" s="28">
        <v>237</v>
      </c>
      <c r="AN10" s="22">
        <v>74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2605</v>
      </c>
      <c r="AU10" s="45">
        <v>4420</v>
      </c>
      <c r="AV10" s="46">
        <v>792</v>
      </c>
      <c r="AW10" s="47">
        <v>740</v>
      </c>
      <c r="AX10" s="37">
        <v>2200</v>
      </c>
      <c r="AY10" s="38">
        <v>708</v>
      </c>
      <c r="AZ10" s="39">
        <v>2908</v>
      </c>
      <c r="BA10" s="33">
        <v>3345</v>
      </c>
      <c r="BB10" s="48">
        <v>5160</v>
      </c>
      <c r="BC10" s="40">
        <v>0.75653370013755161</v>
      </c>
      <c r="BD10" s="2"/>
    </row>
    <row r="11" spans="1:56" ht="19.5" customHeight="1" x14ac:dyDescent="0.15">
      <c r="A11" s="15" t="s">
        <v>54</v>
      </c>
      <c r="B11" s="16">
        <v>267</v>
      </c>
      <c r="C11" s="17">
        <v>10</v>
      </c>
      <c r="D11" s="17">
        <v>87</v>
      </c>
      <c r="E11" s="17">
        <v>56</v>
      </c>
      <c r="F11" s="18">
        <f t="shared" si="0"/>
        <v>420</v>
      </c>
      <c r="G11" s="19">
        <v>1375</v>
      </c>
      <c r="H11" s="17">
        <v>928</v>
      </c>
      <c r="I11" s="20">
        <f t="shared" si="1"/>
        <v>2303</v>
      </c>
      <c r="J11" s="19">
        <v>1</v>
      </c>
      <c r="K11" s="17">
        <v>22</v>
      </c>
      <c r="L11" s="20">
        <f t="shared" si="2"/>
        <v>23</v>
      </c>
      <c r="M11" s="21">
        <v>9</v>
      </c>
      <c r="N11" s="22">
        <v>1</v>
      </c>
      <c r="O11" s="22">
        <v>0</v>
      </c>
      <c r="P11" s="22">
        <v>4</v>
      </c>
      <c r="Q11" s="23">
        <v>2</v>
      </c>
      <c r="R11" s="17">
        <v>29</v>
      </c>
      <c r="S11" s="18">
        <f t="shared" si="3"/>
        <v>31</v>
      </c>
      <c r="T11" s="23">
        <v>1329</v>
      </c>
      <c r="U11" s="17">
        <v>299</v>
      </c>
      <c r="V11" s="22">
        <v>0</v>
      </c>
      <c r="W11" s="20">
        <v>186</v>
      </c>
      <c r="X11" s="23">
        <v>43</v>
      </c>
      <c r="Y11" s="17">
        <v>4</v>
      </c>
      <c r="Z11" s="17">
        <v>0</v>
      </c>
      <c r="AA11" s="25">
        <v>0</v>
      </c>
      <c r="AB11" s="26">
        <f t="shared" si="4"/>
        <v>47</v>
      </c>
      <c r="AC11" s="27">
        <v>5</v>
      </c>
      <c r="AD11" s="28">
        <v>1</v>
      </c>
      <c r="AE11" s="29">
        <v>2</v>
      </c>
      <c r="AF11" s="28">
        <v>325</v>
      </c>
      <c r="AG11" s="22">
        <v>324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378</v>
      </c>
      <c r="AN11" s="22">
        <v>192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2768</v>
      </c>
      <c r="AU11" s="45">
        <v>4886</v>
      </c>
      <c r="AV11" s="46">
        <v>1025</v>
      </c>
      <c r="AW11" s="47">
        <v>1237</v>
      </c>
      <c r="AX11" s="37">
        <v>2612</v>
      </c>
      <c r="AY11" s="38">
        <v>928</v>
      </c>
      <c r="AZ11" s="39">
        <v>3540</v>
      </c>
      <c r="BA11" s="33">
        <v>4005</v>
      </c>
      <c r="BB11" s="48">
        <v>6123</v>
      </c>
      <c r="BC11" s="40">
        <v>0.73785310734463272</v>
      </c>
      <c r="BD11" s="2"/>
    </row>
    <row r="12" spans="1:56" ht="19.5" customHeight="1" thickBot="1" x14ac:dyDescent="0.2">
      <c r="A12" s="15" t="s">
        <v>55</v>
      </c>
      <c r="B12" s="16">
        <v>231</v>
      </c>
      <c r="C12" s="17">
        <v>2</v>
      </c>
      <c r="D12" s="17">
        <v>71</v>
      </c>
      <c r="E12" s="17">
        <v>50</v>
      </c>
      <c r="F12" s="18">
        <f t="shared" si="0"/>
        <v>354</v>
      </c>
      <c r="G12" s="19">
        <v>1081</v>
      </c>
      <c r="H12" s="17">
        <v>666</v>
      </c>
      <c r="I12" s="20">
        <f t="shared" si="1"/>
        <v>1747</v>
      </c>
      <c r="J12" s="19">
        <v>1</v>
      </c>
      <c r="K12" s="17">
        <v>15</v>
      </c>
      <c r="L12" s="20">
        <f t="shared" si="2"/>
        <v>16</v>
      </c>
      <c r="M12" s="21">
        <v>6</v>
      </c>
      <c r="N12" s="22">
        <v>0</v>
      </c>
      <c r="O12" s="22">
        <v>0</v>
      </c>
      <c r="P12" s="22">
        <v>1</v>
      </c>
      <c r="Q12" s="23">
        <v>8</v>
      </c>
      <c r="R12" s="17">
        <v>9</v>
      </c>
      <c r="S12" s="18">
        <f t="shared" si="3"/>
        <v>17</v>
      </c>
      <c r="T12" s="23">
        <v>1093</v>
      </c>
      <c r="U12" s="17">
        <v>222</v>
      </c>
      <c r="V12" s="22">
        <v>40</v>
      </c>
      <c r="W12" s="20">
        <v>227</v>
      </c>
      <c r="X12" s="23">
        <v>33</v>
      </c>
      <c r="Y12" s="17">
        <v>3</v>
      </c>
      <c r="Z12" s="17">
        <v>0</v>
      </c>
      <c r="AA12" s="25">
        <v>0</v>
      </c>
      <c r="AB12" s="26">
        <f t="shared" si="4"/>
        <v>36</v>
      </c>
      <c r="AC12" s="27">
        <v>2</v>
      </c>
      <c r="AD12" s="28">
        <v>1</v>
      </c>
      <c r="AE12" s="29">
        <v>0</v>
      </c>
      <c r="AF12" s="28">
        <v>239</v>
      </c>
      <c r="AG12" s="22">
        <v>237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141</v>
      </c>
      <c r="AN12" s="22">
        <v>57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2138</v>
      </c>
      <c r="AU12" s="45">
        <v>3667</v>
      </c>
      <c r="AV12" s="46">
        <v>739</v>
      </c>
      <c r="AW12" s="47">
        <v>1226</v>
      </c>
      <c r="AX12" s="49">
        <v>2307</v>
      </c>
      <c r="AY12" s="50">
        <v>666</v>
      </c>
      <c r="AZ12" s="51">
        <v>2973</v>
      </c>
      <c r="BA12" s="52">
        <v>3364</v>
      </c>
      <c r="BB12" s="53">
        <v>4893</v>
      </c>
      <c r="BC12" s="54">
        <v>0.77598385469223008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3877</v>
      </c>
      <c r="C13" s="57">
        <f t="shared" ref="C13:AS13" si="5">SUM(C6:C12)</f>
        <v>39</v>
      </c>
      <c r="D13" s="57">
        <f t="shared" si="5"/>
        <v>1193</v>
      </c>
      <c r="E13" s="57">
        <f t="shared" si="5"/>
        <v>1266</v>
      </c>
      <c r="F13" s="58">
        <f t="shared" si="5"/>
        <v>6375</v>
      </c>
      <c r="G13" s="59">
        <f t="shared" si="5"/>
        <v>14575</v>
      </c>
      <c r="H13" s="57">
        <f t="shared" si="5"/>
        <v>9445</v>
      </c>
      <c r="I13" s="60">
        <f t="shared" si="5"/>
        <v>24020</v>
      </c>
      <c r="J13" s="59">
        <f t="shared" si="5"/>
        <v>32</v>
      </c>
      <c r="K13" s="57">
        <f t="shared" si="5"/>
        <v>345</v>
      </c>
      <c r="L13" s="60">
        <f t="shared" si="5"/>
        <v>377</v>
      </c>
      <c r="M13" s="62">
        <f t="shared" si="5"/>
        <v>106</v>
      </c>
      <c r="N13" s="63">
        <f t="shared" si="5"/>
        <v>4</v>
      </c>
      <c r="O13" s="63">
        <f t="shared" si="5"/>
        <v>0</v>
      </c>
      <c r="P13" s="63">
        <f t="shared" si="5"/>
        <v>73</v>
      </c>
      <c r="Q13" s="64">
        <f t="shared" si="5"/>
        <v>45</v>
      </c>
      <c r="R13" s="57">
        <f t="shared" si="5"/>
        <v>355</v>
      </c>
      <c r="S13" s="58">
        <f t="shared" si="5"/>
        <v>400</v>
      </c>
      <c r="T13" s="64">
        <f t="shared" si="5"/>
        <v>18377</v>
      </c>
      <c r="U13" s="57">
        <f t="shared" si="5"/>
        <v>3949</v>
      </c>
      <c r="V13" s="63">
        <f t="shared" si="5"/>
        <v>213</v>
      </c>
      <c r="W13" s="60">
        <f t="shared" si="5"/>
        <v>2778</v>
      </c>
      <c r="X13" s="64">
        <f t="shared" si="5"/>
        <v>415</v>
      </c>
      <c r="Y13" s="57">
        <f t="shared" si="5"/>
        <v>97</v>
      </c>
      <c r="Z13" s="57">
        <f t="shared" si="5"/>
        <v>0</v>
      </c>
      <c r="AA13" s="65">
        <f t="shared" si="5"/>
        <v>0</v>
      </c>
      <c r="AB13" s="66">
        <f t="shared" si="5"/>
        <v>512</v>
      </c>
      <c r="AC13" s="67">
        <f t="shared" si="5"/>
        <v>366</v>
      </c>
      <c r="AD13" s="68">
        <f t="shared" si="5"/>
        <v>91</v>
      </c>
      <c r="AE13" s="69">
        <f t="shared" si="5"/>
        <v>24</v>
      </c>
      <c r="AF13" s="68">
        <f t="shared" si="5"/>
        <v>4916</v>
      </c>
      <c r="AG13" s="63">
        <f t="shared" si="5"/>
        <v>4857</v>
      </c>
      <c r="AH13" s="63">
        <f t="shared" si="5"/>
        <v>44</v>
      </c>
      <c r="AI13" s="63">
        <f t="shared" si="5"/>
        <v>7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2518</v>
      </c>
      <c r="AN13" s="63">
        <f t="shared" si="5"/>
        <v>1329</v>
      </c>
      <c r="AO13" s="63">
        <f t="shared" si="5"/>
        <v>0</v>
      </c>
      <c r="AP13" s="63">
        <f t="shared" si="5"/>
        <v>0</v>
      </c>
      <c r="AQ13" s="63">
        <f t="shared" si="5"/>
        <v>25</v>
      </c>
      <c r="AR13" s="63">
        <f t="shared" si="5"/>
        <v>6</v>
      </c>
      <c r="AS13" s="70">
        <f t="shared" si="5"/>
        <v>0</v>
      </c>
      <c r="AT13" s="61">
        <v>31271</v>
      </c>
      <c r="AU13" s="71">
        <v>58506</v>
      </c>
      <c r="AV13" s="61">
        <v>11201</v>
      </c>
      <c r="AW13" s="72">
        <v>15098</v>
      </c>
      <c r="AX13" s="73">
        <v>29673</v>
      </c>
      <c r="AY13" s="74">
        <v>9445</v>
      </c>
      <c r="AZ13" s="75">
        <v>39118</v>
      </c>
      <c r="BA13" s="61">
        <v>46369</v>
      </c>
      <c r="BB13" s="71">
        <v>73604</v>
      </c>
      <c r="BC13" s="76">
        <v>0.75855105066721207</v>
      </c>
      <c r="BD13" s="2"/>
    </row>
    <row r="14" spans="1:56" ht="19.5" customHeight="1" thickTop="1" x14ac:dyDescent="0.15">
      <c r="A14" s="15" t="s">
        <v>57</v>
      </c>
      <c r="B14" s="16">
        <v>775</v>
      </c>
      <c r="C14" s="17">
        <v>16</v>
      </c>
      <c r="D14" s="17">
        <v>283</v>
      </c>
      <c r="E14" s="17">
        <v>250</v>
      </c>
      <c r="F14" s="18">
        <f t="shared" ref="F14:F22" si="6">SUM(B14:E14)</f>
        <v>1324</v>
      </c>
      <c r="G14" s="19">
        <v>4584</v>
      </c>
      <c r="H14" s="17">
        <v>2988</v>
      </c>
      <c r="I14" s="20">
        <f t="shared" ref="I14:I22" si="7">SUM(G14:H14)</f>
        <v>7572</v>
      </c>
      <c r="J14" s="19">
        <v>0</v>
      </c>
      <c r="K14" s="17">
        <v>34</v>
      </c>
      <c r="L14" s="20">
        <f t="shared" ref="L14:L22" si="8">SUM(J14:K14)</f>
        <v>34</v>
      </c>
      <c r="M14" s="21">
        <v>8</v>
      </c>
      <c r="N14" s="22">
        <v>1</v>
      </c>
      <c r="O14" s="22">
        <v>0</v>
      </c>
      <c r="P14" s="22">
        <v>2</v>
      </c>
      <c r="Q14" s="23">
        <v>12</v>
      </c>
      <c r="R14" s="17">
        <v>19</v>
      </c>
      <c r="S14" s="18">
        <f t="shared" ref="S14:S22" si="9">SUM(Q14:R14)</f>
        <v>31</v>
      </c>
      <c r="T14" s="23">
        <v>3653</v>
      </c>
      <c r="U14" s="17">
        <v>1124</v>
      </c>
      <c r="V14" s="22">
        <v>438</v>
      </c>
      <c r="W14" s="20">
        <v>505</v>
      </c>
      <c r="X14" s="23">
        <v>83</v>
      </c>
      <c r="Y14" s="17">
        <v>26</v>
      </c>
      <c r="Z14" s="17">
        <v>0</v>
      </c>
      <c r="AA14" s="25">
        <v>0</v>
      </c>
      <c r="AB14" s="26">
        <f t="shared" ref="AB14:AB22" si="10">SUM(X14:AA14)</f>
        <v>109</v>
      </c>
      <c r="AC14" s="27">
        <v>146</v>
      </c>
      <c r="AD14" s="28">
        <v>39</v>
      </c>
      <c r="AE14" s="29">
        <v>1</v>
      </c>
      <c r="AF14" s="28">
        <v>1164</v>
      </c>
      <c r="AG14" s="22">
        <v>1115</v>
      </c>
      <c r="AH14" s="22">
        <v>49</v>
      </c>
      <c r="AI14" s="22">
        <v>27</v>
      </c>
      <c r="AJ14" s="22">
        <v>0</v>
      </c>
      <c r="AK14" s="22">
        <v>0</v>
      </c>
      <c r="AL14" s="29">
        <v>0</v>
      </c>
      <c r="AM14" s="28">
        <v>590</v>
      </c>
      <c r="AN14" s="22">
        <v>208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8981</v>
      </c>
      <c r="AU14" s="34">
        <v>14714</v>
      </c>
      <c r="AV14" s="35">
        <v>3296</v>
      </c>
      <c r="AW14" s="47">
        <v>2254</v>
      </c>
      <c r="AX14" s="37">
        <v>6838</v>
      </c>
      <c r="AY14" s="38">
        <v>2988</v>
      </c>
      <c r="AZ14" s="39">
        <v>9826</v>
      </c>
      <c r="BA14" s="33">
        <v>11235</v>
      </c>
      <c r="BB14" s="78">
        <v>16968</v>
      </c>
      <c r="BC14" s="79">
        <v>0.69590881335233057</v>
      </c>
      <c r="BD14" s="2"/>
    </row>
    <row r="15" spans="1:56" ht="19.5" customHeight="1" x14ac:dyDescent="0.15">
      <c r="A15" s="15" t="s">
        <v>58</v>
      </c>
      <c r="B15" s="16">
        <v>474</v>
      </c>
      <c r="C15" s="17">
        <v>6</v>
      </c>
      <c r="D15" s="17">
        <v>123</v>
      </c>
      <c r="E15" s="17">
        <v>182</v>
      </c>
      <c r="F15" s="18">
        <f t="shared" si="6"/>
        <v>785</v>
      </c>
      <c r="G15" s="19">
        <v>2356</v>
      </c>
      <c r="H15" s="17">
        <v>2120</v>
      </c>
      <c r="I15" s="20">
        <f t="shared" si="7"/>
        <v>4476</v>
      </c>
      <c r="J15" s="19">
        <v>0</v>
      </c>
      <c r="K15" s="17">
        <v>33</v>
      </c>
      <c r="L15" s="20">
        <f t="shared" si="8"/>
        <v>33</v>
      </c>
      <c r="M15" s="21">
        <v>6</v>
      </c>
      <c r="N15" s="22">
        <v>0</v>
      </c>
      <c r="O15" s="22">
        <v>0</v>
      </c>
      <c r="P15" s="22">
        <v>2</v>
      </c>
      <c r="Q15" s="23">
        <v>9</v>
      </c>
      <c r="R15" s="17">
        <v>21</v>
      </c>
      <c r="S15" s="18">
        <f t="shared" si="9"/>
        <v>30</v>
      </c>
      <c r="T15" s="23">
        <v>1804</v>
      </c>
      <c r="U15" s="17">
        <v>390</v>
      </c>
      <c r="V15" s="22">
        <v>0</v>
      </c>
      <c r="W15" s="20">
        <v>305</v>
      </c>
      <c r="X15" s="23">
        <v>42</v>
      </c>
      <c r="Y15" s="17">
        <v>8</v>
      </c>
      <c r="Z15" s="17">
        <v>0</v>
      </c>
      <c r="AA15" s="25">
        <v>0</v>
      </c>
      <c r="AB15" s="26">
        <f t="shared" si="10"/>
        <v>50</v>
      </c>
      <c r="AC15" s="27">
        <v>39</v>
      </c>
      <c r="AD15" s="28">
        <v>6</v>
      </c>
      <c r="AE15" s="29">
        <v>0</v>
      </c>
      <c r="AF15" s="28">
        <v>474</v>
      </c>
      <c r="AG15" s="22">
        <v>467</v>
      </c>
      <c r="AH15" s="22">
        <v>7</v>
      </c>
      <c r="AI15" s="22">
        <v>0</v>
      </c>
      <c r="AJ15" s="22">
        <v>0</v>
      </c>
      <c r="AK15" s="22">
        <v>0</v>
      </c>
      <c r="AL15" s="29">
        <v>0</v>
      </c>
      <c r="AM15" s="28">
        <v>282</v>
      </c>
      <c r="AN15" s="22">
        <v>129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5339</v>
      </c>
      <c r="AU15" s="45">
        <v>8024</v>
      </c>
      <c r="AV15" s="46">
        <v>2347</v>
      </c>
      <c r="AW15" s="47">
        <v>923</v>
      </c>
      <c r="AX15" s="37">
        <v>3279</v>
      </c>
      <c r="AY15" s="38">
        <v>2120</v>
      </c>
      <c r="AZ15" s="39">
        <v>5399</v>
      </c>
      <c r="BA15" s="33">
        <v>6262</v>
      </c>
      <c r="BB15" s="48">
        <v>8947</v>
      </c>
      <c r="BC15" s="40">
        <v>0.60733469160955733</v>
      </c>
      <c r="BD15" s="2"/>
    </row>
    <row r="16" spans="1:56" ht="19.5" customHeight="1" x14ac:dyDescent="0.15">
      <c r="A16" s="15" t="s">
        <v>59</v>
      </c>
      <c r="B16" s="16">
        <v>1228</v>
      </c>
      <c r="C16" s="17">
        <v>7</v>
      </c>
      <c r="D16" s="17">
        <v>462</v>
      </c>
      <c r="E16" s="17">
        <v>378</v>
      </c>
      <c r="F16" s="18">
        <f t="shared" si="6"/>
        <v>2075</v>
      </c>
      <c r="G16" s="19">
        <v>6912</v>
      </c>
      <c r="H16" s="17">
        <v>3274</v>
      </c>
      <c r="I16" s="20">
        <f t="shared" si="7"/>
        <v>10186</v>
      </c>
      <c r="J16" s="19">
        <v>0</v>
      </c>
      <c r="K16" s="17">
        <v>52</v>
      </c>
      <c r="L16" s="20">
        <f t="shared" si="8"/>
        <v>52</v>
      </c>
      <c r="M16" s="21">
        <v>17</v>
      </c>
      <c r="N16" s="22">
        <v>3</v>
      </c>
      <c r="O16" s="22">
        <v>0</v>
      </c>
      <c r="P16" s="22">
        <v>6</v>
      </c>
      <c r="Q16" s="23">
        <v>27</v>
      </c>
      <c r="R16" s="17">
        <v>68</v>
      </c>
      <c r="S16" s="18">
        <f t="shared" si="9"/>
        <v>95</v>
      </c>
      <c r="T16" s="23">
        <v>4880</v>
      </c>
      <c r="U16" s="17">
        <v>1617</v>
      </c>
      <c r="V16" s="22">
        <v>867</v>
      </c>
      <c r="W16" s="20">
        <v>549</v>
      </c>
      <c r="X16" s="23">
        <v>99</v>
      </c>
      <c r="Y16" s="17">
        <v>25</v>
      </c>
      <c r="Z16" s="17">
        <v>0</v>
      </c>
      <c r="AA16" s="25">
        <v>0</v>
      </c>
      <c r="AB16" s="26">
        <f t="shared" si="10"/>
        <v>124</v>
      </c>
      <c r="AC16" s="27">
        <v>132</v>
      </c>
      <c r="AD16" s="28">
        <v>23</v>
      </c>
      <c r="AE16" s="29">
        <v>0</v>
      </c>
      <c r="AF16" s="28">
        <v>1538</v>
      </c>
      <c r="AG16" s="22">
        <v>1517</v>
      </c>
      <c r="AH16" s="22">
        <v>18</v>
      </c>
      <c r="AI16" s="22">
        <v>3</v>
      </c>
      <c r="AJ16" s="22">
        <v>2</v>
      </c>
      <c r="AK16" s="22">
        <v>0</v>
      </c>
      <c r="AL16" s="29">
        <v>0</v>
      </c>
      <c r="AM16" s="28">
        <v>814</v>
      </c>
      <c r="AN16" s="22">
        <v>337</v>
      </c>
      <c r="AO16" s="22">
        <v>1</v>
      </c>
      <c r="AP16" s="22">
        <v>0</v>
      </c>
      <c r="AQ16" s="22">
        <v>0</v>
      </c>
      <c r="AR16" s="22">
        <v>0</v>
      </c>
      <c r="AS16" s="32">
        <v>0</v>
      </c>
      <c r="AT16" s="41">
        <v>12354</v>
      </c>
      <c r="AU16" s="45">
        <v>19961</v>
      </c>
      <c r="AV16" s="46">
        <v>3728</v>
      </c>
      <c r="AW16" s="47">
        <v>3863</v>
      </c>
      <c r="AX16" s="37">
        <v>10775</v>
      </c>
      <c r="AY16" s="38">
        <v>3274</v>
      </c>
      <c r="AZ16" s="39">
        <v>14049</v>
      </c>
      <c r="BA16" s="33">
        <v>16217</v>
      </c>
      <c r="BB16" s="48">
        <v>23824</v>
      </c>
      <c r="BC16" s="40">
        <v>0.76695850238451135</v>
      </c>
      <c r="BD16" s="2"/>
    </row>
    <row r="17" spans="1:56" ht="19.5" customHeight="1" x14ac:dyDescent="0.15">
      <c r="A17" s="15" t="s">
        <v>60</v>
      </c>
      <c r="B17" s="16">
        <v>1860</v>
      </c>
      <c r="C17" s="17">
        <v>20</v>
      </c>
      <c r="D17" s="17">
        <v>449</v>
      </c>
      <c r="E17" s="17">
        <v>830</v>
      </c>
      <c r="F17" s="18">
        <f t="shared" si="6"/>
        <v>3159</v>
      </c>
      <c r="G17" s="19">
        <v>5632</v>
      </c>
      <c r="H17" s="17">
        <v>6087</v>
      </c>
      <c r="I17" s="20">
        <f t="shared" si="7"/>
        <v>11719</v>
      </c>
      <c r="J17" s="19">
        <v>3</v>
      </c>
      <c r="K17" s="17">
        <v>176</v>
      </c>
      <c r="L17" s="20">
        <f t="shared" si="8"/>
        <v>179</v>
      </c>
      <c r="M17" s="21">
        <v>15</v>
      </c>
      <c r="N17" s="22">
        <v>2</v>
      </c>
      <c r="O17" s="22">
        <v>1</v>
      </c>
      <c r="P17" s="22">
        <v>4</v>
      </c>
      <c r="Q17" s="23">
        <v>45</v>
      </c>
      <c r="R17" s="17">
        <v>139</v>
      </c>
      <c r="S17" s="18">
        <f t="shared" si="9"/>
        <v>184</v>
      </c>
      <c r="T17" s="23">
        <v>7503</v>
      </c>
      <c r="U17" s="17">
        <v>2749</v>
      </c>
      <c r="V17" s="22">
        <v>1118</v>
      </c>
      <c r="W17" s="20">
        <v>826</v>
      </c>
      <c r="X17" s="23">
        <v>157</v>
      </c>
      <c r="Y17" s="17">
        <v>25</v>
      </c>
      <c r="Z17" s="17">
        <v>0</v>
      </c>
      <c r="AA17" s="25">
        <v>0</v>
      </c>
      <c r="AB17" s="26">
        <f t="shared" si="10"/>
        <v>182</v>
      </c>
      <c r="AC17" s="27">
        <v>181</v>
      </c>
      <c r="AD17" s="28">
        <v>105</v>
      </c>
      <c r="AE17" s="29">
        <v>8</v>
      </c>
      <c r="AF17" s="28">
        <v>2538</v>
      </c>
      <c r="AG17" s="22">
        <v>2440</v>
      </c>
      <c r="AH17" s="22">
        <v>97</v>
      </c>
      <c r="AI17" s="22">
        <v>56</v>
      </c>
      <c r="AJ17" s="22">
        <v>0</v>
      </c>
      <c r="AK17" s="22">
        <v>0</v>
      </c>
      <c r="AL17" s="29">
        <v>1</v>
      </c>
      <c r="AM17" s="28">
        <v>1347</v>
      </c>
      <c r="AN17" s="22">
        <v>537</v>
      </c>
      <c r="AO17" s="22">
        <v>0</v>
      </c>
      <c r="AP17" s="22">
        <v>0</v>
      </c>
      <c r="AQ17" s="22">
        <v>6</v>
      </c>
      <c r="AR17" s="22">
        <v>0</v>
      </c>
      <c r="AS17" s="32">
        <v>0</v>
      </c>
      <c r="AT17" s="41">
        <v>15149</v>
      </c>
      <c r="AU17" s="45">
        <v>27203</v>
      </c>
      <c r="AV17" s="46">
        <v>7128</v>
      </c>
      <c r="AW17" s="47">
        <v>7741</v>
      </c>
      <c r="AX17" s="37">
        <v>13373</v>
      </c>
      <c r="AY17" s="38">
        <v>6087</v>
      </c>
      <c r="AZ17" s="39">
        <v>19460</v>
      </c>
      <c r="BA17" s="33">
        <v>22890</v>
      </c>
      <c r="BB17" s="48">
        <v>34944</v>
      </c>
      <c r="BC17" s="40">
        <v>0.68720452209660843</v>
      </c>
      <c r="BD17" s="2"/>
    </row>
    <row r="18" spans="1:56" ht="19.5" customHeight="1" x14ac:dyDescent="0.15">
      <c r="A18" s="15" t="s">
        <v>61</v>
      </c>
      <c r="B18" s="16">
        <v>1128</v>
      </c>
      <c r="C18" s="17">
        <v>24</v>
      </c>
      <c r="D18" s="17">
        <v>291</v>
      </c>
      <c r="E18" s="17">
        <v>272</v>
      </c>
      <c r="F18" s="18">
        <f t="shared" si="6"/>
        <v>1715</v>
      </c>
      <c r="G18" s="19">
        <v>5038</v>
      </c>
      <c r="H18" s="17">
        <v>3114</v>
      </c>
      <c r="I18" s="20">
        <f t="shared" si="7"/>
        <v>8152</v>
      </c>
      <c r="J18" s="19">
        <v>0</v>
      </c>
      <c r="K18" s="17">
        <v>24</v>
      </c>
      <c r="L18" s="20">
        <f t="shared" si="8"/>
        <v>24</v>
      </c>
      <c r="M18" s="21">
        <v>10</v>
      </c>
      <c r="N18" s="22">
        <v>0</v>
      </c>
      <c r="O18" s="22">
        <v>0</v>
      </c>
      <c r="P18" s="22">
        <v>1</v>
      </c>
      <c r="Q18" s="23">
        <v>13</v>
      </c>
      <c r="R18" s="17">
        <v>30</v>
      </c>
      <c r="S18" s="18">
        <f t="shared" si="9"/>
        <v>43</v>
      </c>
      <c r="T18" s="23">
        <v>3764</v>
      </c>
      <c r="U18" s="17">
        <v>521</v>
      </c>
      <c r="V18" s="22">
        <v>0</v>
      </c>
      <c r="W18" s="20">
        <v>575</v>
      </c>
      <c r="X18" s="23">
        <v>116</v>
      </c>
      <c r="Y18" s="17">
        <v>33</v>
      </c>
      <c r="Z18" s="17">
        <v>0</v>
      </c>
      <c r="AA18" s="25">
        <v>0</v>
      </c>
      <c r="AB18" s="26">
        <f t="shared" si="10"/>
        <v>149</v>
      </c>
      <c r="AC18" s="27">
        <v>0</v>
      </c>
      <c r="AD18" s="28">
        <v>15</v>
      </c>
      <c r="AE18" s="29">
        <v>0</v>
      </c>
      <c r="AF18" s="28">
        <v>1343</v>
      </c>
      <c r="AG18" s="22">
        <v>1331</v>
      </c>
      <c r="AH18" s="22">
        <v>12</v>
      </c>
      <c r="AI18" s="22">
        <v>3</v>
      </c>
      <c r="AJ18" s="22">
        <v>0</v>
      </c>
      <c r="AK18" s="22">
        <v>0</v>
      </c>
      <c r="AL18" s="29">
        <v>0</v>
      </c>
      <c r="AM18" s="28">
        <v>434</v>
      </c>
      <c r="AN18" s="22">
        <v>206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9927</v>
      </c>
      <c r="AU18" s="45">
        <v>15675</v>
      </c>
      <c r="AV18" s="46">
        <v>3444</v>
      </c>
      <c r="AW18" s="47">
        <v>3937</v>
      </c>
      <c r="AX18" s="37">
        <v>8975</v>
      </c>
      <c r="AY18" s="38">
        <v>3114</v>
      </c>
      <c r="AZ18" s="39">
        <v>12089</v>
      </c>
      <c r="BA18" s="33">
        <v>13864</v>
      </c>
      <c r="BB18" s="48">
        <v>19612</v>
      </c>
      <c r="BC18" s="40">
        <v>0.74241045578625198</v>
      </c>
      <c r="BD18" s="2"/>
    </row>
    <row r="19" spans="1:56" ht="19.5" customHeight="1" x14ac:dyDescent="0.15">
      <c r="A19" s="15" t="s">
        <v>62</v>
      </c>
      <c r="B19" s="16">
        <v>1078</v>
      </c>
      <c r="C19" s="17">
        <v>7</v>
      </c>
      <c r="D19" s="17">
        <v>233</v>
      </c>
      <c r="E19" s="17">
        <v>225</v>
      </c>
      <c r="F19" s="18">
        <f t="shared" si="6"/>
        <v>1543</v>
      </c>
      <c r="G19" s="19">
        <v>3491</v>
      </c>
      <c r="H19" s="17">
        <v>3231</v>
      </c>
      <c r="I19" s="20">
        <f t="shared" si="7"/>
        <v>6722</v>
      </c>
      <c r="J19" s="19">
        <v>0</v>
      </c>
      <c r="K19" s="17">
        <v>71</v>
      </c>
      <c r="L19" s="20">
        <f t="shared" si="8"/>
        <v>71</v>
      </c>
      <c r="M19" s="21">
        <v>6</v>
      </c>
      <c r="N19" s="22">
        <v>0</v>
      </c>
      <c r="O19" s="22">
        <v>0</v>
      </c>
      <c r="P19" s="22">
        <v>2</v>
      </c>
      <c r="Q19" s="23">
        <v>12</v>
      </c>
      <c r="R19" s="17">
        <v>37</v>
      </c>
      <c r="S19" s="18">
        <f t="shared" si="9"/>
        <v>49</v>
      </c>
      <c r="T19" s="23">
        <v>3339</v>
      </c>
      <c r="U19" s="17">
        <v>716</v>
      </c>
      <c r="V19" s="22">
        <v>0</v>
      </c>
      <c r="W19" s="20">
        <v>513</v>
      </c>
      <c r="X19" s="23">
        <v>98</v>
      </c>
      <c r="Y19" s="17">
        <v>18</v>
      </c>
      <c r="Z19" s="17">
        <v>0</v>
      </c>
      <c r="AA19" s="25">
        <v>0</v>
      </c>
      <c r="AB19" s="26">
        <f t="shared" si="10"/>
        <v>116</v>
      </c>
      <c r="AC19" s="27">
        <v>1</v>
      </c>
      <c r="AD19" s="28">
        <v>0</v>
      </c>
      <c r="AE19" s="29">
        <v>2</v>
      </c>
      <c r="AF19" s="28">
        <v>996</v>
      </c>
      <c r="AG19" s="22">
        <v>985</v>
      </c>
      <c r="AH19" s="22">
        <v>11</v>
      </c>
      <c r="AI19" s="22">
        <v>2</v>
      </c>
      <c r="AJ19" s="22">
        <v>0</v>
      </c>
      <c r="AK19" s="22">
        <v>0</v>
      </c>
      <c r="AL19" s="29">
        <v>0</v>
      </c>
      <c r="AM19" s="28">
        <v>350</v>
      </c>
      <c r="AN19" s="22">
        <v>159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8367</v>
      </c>
      <c r="AU19" s="45">
        <v>13220</v>
      </c>
      <c r="AV19" s="46">
        <v>3540</v>
      </c>
      <c r="AW19" s="47">
        <v>2311</v>
      </c>
      <c r="AX19" s="37">
        <v>5802</v>
      </c>
      <c r="AY19" s="38">
        <v>3231</v>
      </c>
      <c r="AZ19" s="39">
        <v>9033</v>
      </c>
      <c r="BA19" s="33">
        <v>10678</v>
      </c>
      <c r="BB19" s="48">
        <v>15531</v>
      </c>
      <c r="BC19" s="40">
        <v>0.64231152441049488</v>
      </c>
      <c r="BD19" s="2"/>
    </row>
    <row r="20" spans="1:56" ht="19.5" customHeight="1" x14ac:dyDescent="0.15">
      <c r="A20" s="15" t="s">
        <v>63</v>
      </c>
      <c r="B20" s="16">
        <v>299</v>
      </c>
      <c r="C20" s="17">
        <v>2</v>
      </c>
      <c r="D20" s="17">
        <v>61</v>
      </c>
      <c r="E20" s="17">
        <v>92</v>
      </c>
      <c r="F20" s="18">
        <f t="shared" si="6"/>
        <v>454</v>
      </c>
      <c r="G20" s="19">
        <v>1443</v>
      </c>
      <c r="H20" s="17">
        <v>1589</v>
      </c>
      <c r="I20" s="20">
        <f t="shared" si="7"/>
        <v>3032</v>
      </c>
      <c r="J20" s="19">
        <v>0</v>
      </c>
      <c r="K20" s="17">
        <v>8</v>
      </c>
      <c r="L20" s="20">
        <f t="shared" si="8"/>
        <v>8</v>
      </c>
      <c r="M20" s="21">
        <v>3</v>
      </c>
      <c r="N20" s="22">
        <v>0</v>
      </c>
      <c r="O20" s="22">
        <v>0</v>
      </c>
      <c r="P20" s="22">
        <v>1</v>
      </c>
      <c r="Q20" s="23">
        <v>2</v>
      </c>
      <c r="R20" s="17">
        <v>11</v>
      </c>
      <c r="S20" s="18">
        <f t="shared" si="9"/>
        <v>13</v>
      </c>
      <c r="T20" s="23">
        <v>1057</v>
      </c>
      <c r="U20" s="17">
        <v>291</v>
      </c>
      <c r="V20" s="22">
        <v>0</v>
      </c>
      <c r="W20" s="20">
        <v>180</v>
      </c>
      <c r="X20" s="23">
        <v>36</v>
      </c>
      <c r="Y20" s="17">
        <v>13</v>
      </c>
      <c r="Z20" s="17">
        <v>0</v>
      </c>
      <c r="AA20" s="25">
        <v>0</v>
      </c>
      <c r="AB20" s="26">
        <f t="shared" si="10"/>
        <v>49</v>
      </c>
      <c r="AC20" s="27">
        <v>11</v>
      </c>
      <c r="AD20" s="28">
        <v>0</v>
      </c>
      <c r="AE20" s="29">
        <v>0</v>
      </c>
      <c r="AF20" s="28">
        <v>407</v>
      </c>
      <c r="AG20" s="22">
        <v>406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716</v>
      </c>
      <c r="AN20" s="22">
        <v>376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3525</v>
      </c>
      <c r="AU20" s="45">
        <v>5778</v>
      </c>
      <c r="AV20" s="46">
        <v>1694</v>
      </c>
      <c r="AW20" s="47">
        <v>569</v>
      </c>
      <c r="AX20" s="37">
        <v>2012</v>
      </c>
      <c r="AY20" s="38">
        <v>1589</v>
      </c>
      <c r="AZ20" s="39">
        <v>3601</v>
      </c>
      <c r="BA20" s="33">
        <v>4094</v>
      </c>
      <c r="BB20" s="48">
        <v>6347</v>
      </c>
      <c r="BC20" s="40">
        <v>0.55873368508747567</v>
      </c>
      <c r="BD20" s="2"/>
    </row>
    <row r="21" spans="1:56" ht="19.5" customHeight="1" x14ac:dyDescent="0.15">
      <c r="A21" s="15" t="s">
        <v>64</v>
      </c>
      <c r="B21" s="16">
        <v>1450</v>
      </c>
      <c r="C21" s="17">
        <v>10</v>
      </c>
      <c r="D21" s="17">
        <v>376</v>
      </c>
      <c r="E21" s="17">
        <v>410</v>
      </c>
      <c r="F21" s="18">
        <f t="shared" si="6"/>
        <v>2246</v>
      </c>
      <c r="G21" s="19">
        <v>5497</v>
      </c>
      <c r="H21" s="17">
        <v>4873</v>
      </c>
      <c r="I21" s="20">
        <f t="shared" si="7"/>
        <v>10370</v>
      </c>
      <c r="J21" s="19">
        <v>0</v>
      </c>
      <c r="K21" s="17">
        <v>121</v>
      </c>
      <c r="L21" s="20">
        <f t="shared" si="8"/>
        <v>121</v>
      </c>
      <c r="M21" s="21">
        <v>18</v>
      </c>
      <c r="N21" s="22">
        <v>0</v>
      </c>
      <c r="O21" s="22">
        <v>0</v>
      </c>
      <c r="P21" s="22">
        <v>8</v>
      </c>
      <c r="Q21" s="23">
        <v>25</v>
      </c>
      <c r="R21" s="17">
        <v>86</v>
      </c>
      <c r="S21" s="18">
        <f t="shared" si="9"/>
        <v>111</v>
      </c>
      <c r="T21" s="23">
        <v>5465</v>
      </c>
      <c r="U21" s="17">
        <v>2048</v>
      </c>
      <c r="V21" s="22">
        <v>767</v>
      </c>
      <c r="W21" s="20">
        <v>581</v>
      </c>
      <c r="X21" s="23">
        <v>156</v>
      </c>
      <c r="Y21" s="17">
        <v>39</v>
      </c>
      <c r="Z21" s="17">
        <v>0</v>
      </c>
      <c r="AA21" s="25">
        <v>0</v>
      </c>
      <c r="AB21" s="26">
        <f t="shared" si="10"/>
        <v>195</v>
      </c>
      <c r="AC21" s="27">
        <v>594</v>
      </c>
      <c r="AD21" s="28">
        <v>95</v>
      </c>
      <c r="AE21" s="29">
        <v>11</v>
      </c>
      <c r="AF21" s="28">
        <v>1857</v>
      </c>
      <c r="AG21" s="22">
        <v>1756</v>
      </c>
      <c r="AH21" s="22">
        <v>98</v>
      </c>
      <c r="AI21" s="22">
        <v>26</v>
      </c>
      <c r="AJ21" s="22">
        <v>0</v>
      </c>
      <c r="AK21" s="22">
        <v>0</v>
      </c>
      <c r="AL21" s="29">
        <v>3</v>
      </c>
      <c r="AM21" s="28">
        <v>1509</v>
      </c>
      <c r="AN21" s="22">
        <v>513</v>
      </c>
      <c r="AO21" s="22">
        <v>0</v>
      </c>
      <c r="AP21" s="22">
        <v>0</v>
      </c>
      <c r="AQ21" s="22">
        <v>18</v>
      </c>
      <c r="AR21" s="22">
        <v>0</v>
      </c>
      <c r="AS21" s="32">
        <v>0</v>
      </c>
      <c r="AT21" s="41">
        <v>12797</v>
      </c>
      <c r="AU21" s="45">
        <v>22652</v>
      </c>
      <c r="AV21" s="46">
        <v>5432</v>
      </c>
      <c r="AW21" s="47">
        <v>5845</v>
      </c>
      <c r="AX21" s="37">
        <v>11342</v>
      </c>
      <c r="AY21" s="38">
        <v>4873</v>
      </c>
      <c r="AZ21" s="39">
        <v>16215</v>
      </c>
      <c r="BA21" s="33">
        <v>18642</v>
      </c>
      <c r="BB21" s="48">
        <v>28497</v>
      </c>
      <c r="BC21" s="40">
        <v>0.69947579401788462</v>
      </c>
      <c r="BD21" s="2"/>
    </row>
    <row r="22" spans="1:56" ht="19.5" customHeight="1" thickBot="1" x14ac:dyDescent="0.2">
      <c r="A22" s="80" t="s">
        <v>65</v>
      </c>
      <c r="B22" s="42">
        <v>356</v>
      </c>
      <c r="C22" s="43">
        <v>1</v>
      </c>
      <c r="D22" s="43">
        <v>70</v>
      </c>
      <c r="E22" s="43">
        <v>132</v>
      </c>
      <c r="F22" s="81">
        <f t="shared" si="6"/>
        <v>559</v>
      </c>
      <c r="G22" s="82">
        <v>1466</v>
      </c>
      <c r="H22" s="43">
        <v>2371</v>
      </c>
      <c r="I22" s="83">
        <f t="shared" si="7"/>
        <v>3837</v>
      </c>
      <c r="J22" s="82">
        <v>0</v>
      </c>
      <c r="K22" s="43">
        <v>26</v>
      </c>
      <c r="L22" s="83">
        <f t="shared" si="8"/>
        <v>26</v>
      </c>
      <c r="M22" s="84">
        <v>5</v>
      </c>
      <c r="N22" s="85">
        <v>3</v>
      </c>
      <c r="O22" s="85">
        <v>0</v>
      </c>
      <c r="P22" s="85">
        <v>0</v>
      </c>
      <c r="Q22" s="86">
        <v>7</v>
      </c>
      <c r="R22" s="43">
        <v>31</v>
      </c>
      <c r="S22" s="81">
        <f t="shared" si="9"/>
        <v>38</v>
      </c>
      <c r="T22" s="86">
        <v>1553</v>
      </c>
      <c r="U22" s="43">
        <v>425</v>
      </c>
      <c r="V22" s="85">
        <v>0</v>
      </c>
      <c r="W22" s="83">
        <v>254</v>
      </c>
      <c r="X22" s="86">
        <v>49</v>
      </c>
      <c r="Y22" s="43">
        <v>13</v>
      </c>
      <c r="Z22" s="43">
        <v>0</v>
      </c>
      <c r="AA22" s="87">
        <v>0</v>
      </c>
      <c r="AB22" s="44">
        <f t="shared" si="10"/>
        <v>62</v>
      </c>
      <c r="AC22" s="88">
        <v>96</v>
      </c>
      <c r="AD22" s="89">
        <v>73</v>
      </c>
      <c r="AE22" s="90">
        <v>0</v>
      </c>
      <c r="AF22" s="89">
        <v>401</v>
      </c>
      <c r="AG22" s="85">
        <v>311</v>
      </c>
      <c r="AH22" s="85">
        <v>90</v>
      </c>
      <c r="AI22" s="85">
        <v>53</v>
      </c>
      <c r="AJ22" s="85">
        <v>0</v>
      </c>
      <c r="AK22" s="85">
        <v>0</v>
      </c>
      <c r="AL22" s="90">
        <v>0</v>
      </c>
      <c r="AM22" s="89">
        <v>309</v>
      </c>
      <c r="AN22" s="85">
        <v>113</v>
      </c>
      <c r="AO22" s="85">
        <v>0</v>
      </c>
      <c r="AP22" s="85">
        <v>0</v>
      </c>
      <c r="AQ22" s="85">
        <v>4</v>
      </c>
      <c r="AR22" s="85">
        <v>0</v>
      </c>
      <c r="AS22" s="91">
        <v>0</v>
      </c>
      <c r="AT22" s="46">
        <v>4459</v>
      </c>
      <c r="AU22" s="92">
        <v>6995</v>
      </c>
      <c r="AV22" s="93">
        <v>2535</v>
      </c>
      <c r="AW22" s="47">
        <v>1233</v>
      </c>
      <c r="AX22" s="49">
        <v>2699</v>
      </c>
      <c r="AY22" s="50">
        <v>2371</v>
      </c>
      <c r="AZ22" s="51">
        <v>5070</v>
      </c>
      <c r="BA22" s="52">
        <v>5692</v>
      </c>
      <c r="BB22" s="53">
        <v>8228</v>
      </c>
      <c r="BC22" s="54">
        <v>0.53234714003944772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8648</v>
      </c>
      <c r="C23" s="57">
        <f t="shared" ref="C23:AS23" si="11">SUM(C14:C22)</f>
        <v>93</v>
      </c>
      <c r="D23" s="57">
        <f t="shared" si="11"/>
        <v>2348</v>
      </c>
      <c r="E23" s="57">
        <f t="shared" si="11"/>
        <v>2771</v>
      </c>
      <c r="F23" s="58">
        <f t="shared" si="11"/>
        <v>13860</v>
      </c>
      <c r="G23" s="59">
        <f t="shared" si="11"/>
        <v>36419</v>
      </c>
      <c r="H23" s="57">
        <f t="shared" si="11"/>
        <v>29647</v>
      </c>
      <c r="I23" s="60">
        <f t="shared" si="11"/>
        <v>66066</v>
      </c>
      <c r="J23" s="59">
        <f t="shared" si="11"/>
        <v>3</v>
      </c>
      <c r="K23" s="57">
        <f t="shared" si="11"/>
        <v>545</v>
      </c>
      <c r="L23" s="60">
        <f t="shared" si="11"/>
        <v>548</v>
      </c>
      <c r="M23" s="62">
        <f t="shared" si="11"/>
        <v>88</v>
      </c>
      <c r="N23" s="63">
        <f t="shared" si="11"/>
        <v>9</v>
      </c>
      <c r="O23" s="63">
        <f t="shared" si="11"/>
        <v>1</v>
      </c>
      <c r="P23" s="63">
        <f t="shared" si="11"/>
        <v>26</v>
      </c>
      <c r="Q23" s="64">
        <f t="shared" si="11"/>
        <v>152</v>
      </c>
      <c r="R23" s="57">
        <f t="shared" si="11"/>
        <v>442</v>
      </c>
      <c r="S23" s="58">
        <f t="shared" si="11"/>
        <v>594</v>
      </c>
      <c r="T23" s="64">
        <f t="shared" si="11"/>
        <v>33018</v>
      </c>
      <c r="U23" s="57">
        <f t="shared" si="11"/>
        <v>9881</v>
      </c>
      <c r="V23" s="63">
        <f t="shared" si="11"/>
        <v>3190</v>
      </c>
      <c r="W23" s="60">
        <f t="shared" si="11"/>
        <v>4288</v>
      </c>
      <c r="X23" s="64">
        <f t="shared" si="11"/>
        <v>836</v>
      </c>
      <c r="Y23" s="57">
        <f t="shared" si="11"/>
        <v>200</v>
      </c>
      <c r="Z23" s="57">
        <f t="shared" si="11"/>
        <v>0</v>
      </c>
      <c r="AA23" s="65">
        <f t="shared" si="11"/>
        <v>0</v>
      </c>
      <c r="AB23" s="66">
        <f t="shared" si="11"/>
        <v>1036</v>
      </c>
      <c r="AC23" s="67">
        <f t="shared" si="11"/>
        <v>1200</v>
      </c>
      <c r="AD23" s="68">
        <f t="shared" si="11"/>
        <v>356</v>
      </c>
      <c r="AE23" s="69">
        <f t="shared" si="11"/>
        <v>22</v>
      </c>
      <c r="AF23" s="68">
        <f t="shared" si="11"/>
        <v>10718</v>
      </c>
      <c r="AG23" s="63">
        <f t="shared" si="11"/>
        <v>10328</v>
      </c>
      <c r="AH23" s="63">
        <f t="shared" si="11"/>
        <v>383</v>
      </c>
      <c r="AI23" s="63">
        <f t="shared" si="11"/>
        <v>170</v>
      </c>
      <c r="AJ23" s="63">
        <f t="shared" si="11"/>
        <v>2</v>
      </c>
      <c r="AK23" s="63">
        <f t="shared" si="11"/>
        <v>0</v>
      </c>
      <c r="AL23" s="69">
        <f t="shared" si="11"/>
        <v>4</v>
      </c>
      <c r="AM23" s="68">
        <f t="shared" si="11"/>
        <v>6351</v>
      </c>
      <c r="AN23" s="63">
        <f t="shared" si="11"/>
        <v>2578</v>
      </c>
      <c r="AO23" s="63">
        <f t="shared" si="11"/>
        <v>1</v>
      </c>
      <c r="AP23" s="63">
        <f t="shared" si="11"/>
        <v>0</v>
      </c>
      <c r="AQ23" s="63">
        <f t="shared" si="11"/>
        <v>28</v>
      </c>
      <c r="AR23" s="63">
        <f t="shared" si="11"/>
        <v>0</v>
      </c>
      <c r="AS23" s="70">
        <f t="shared" si="11"/>
        <v>0</v>
      </c>
      <c r="AT23" s="61">
        <v>80898</v>
      </c>
      <c r="AU23" s="71">
        <v>134222</v>
      </c>
      <c r="AV23" s="61">
        <v>33144</v>
      </c>
      <c r="AW23" s="72">
        <v>28676</v>
      </c>
      <c r="AX23" s="73">
        <v>65095</v>
      </c>
      <c r="AY23" s="74">
        <v>29647</v>
      </c>
      <c r="AZ23" s="75">
        <v>94742</v>
      </c>
      <c r="BA23" s="61">
        <v>109574</v>
      </c>
      <c r="BB23" s="71">
        <v>162898</v>
      </c>
      <c r="BC23" s="76">
        <v>0.68707648139156863</v>
      </c>
      <c r="BD23" s="2"/>
    </row>
    <row r="24" spans="1:56" ht="19.5" customHeight="1" thickTop="1" x14ac:dyDescent="0.15">
      <c r="A24" s="15" t="s">
        <v>66</v>
      </c>
      <c r="B24" s="16">
        <v>1187</v>
      </c>
      <c r="C24" s="17">
        <v>2</v>
      </c>
      <c r="D24" s="17">
        <v>288</v>
      </c>
      <c r="E24" s="17">
        <v>448</v>
      </c>
      <c r="F24" s="18">
        <f t="shared" ref="F24:F46" si="12">SUM(B24:E24)</f>
        <v>1925</v>
      </c>
      <c r="G24" s="19">
        <v>4785</v>
      </c>
      <c r="H24" s="17">
        <v>5325</v>
      </c>
      <c r="I24" s="20">
        <f t="shared" ref="I24:I46" si="13">SUM(G24:H24)</f>
        <v>10110</v>
      </c>
      <c r="J24" s="19">
        <v>0</v>
      </c>
      <c r="K24" s="17">
        <v>77</v>
      </c>
      <c r="L24" s="20">
        <f t="shared" ref="L24:L46" si="14">SUM(J24:K24)</f>
        <v>77</v>
      </c>
      <c r="M24" s="21">
        <v>10</v>
      </c>
      <c r="N24" s="22">
        <v>0</v>
      </c>
      <c r="O24" s="22">
        <v>0</v>
      </c>
      <c r="P24" s="22">
        <v>2</v>
      </c>
      <c r="Q24" s="23">
        <v>28</v>
      </c>
      <c r="R24" s="17">
        <v>104</v>
      </c>
      <c r="S24" s="18">
        <f t="shared" ref="S24:S46" si="15">SUM(Q24:R24)</f>
        <v>132</v>
      </c>
      <c r="T24" s="23">
        <v>5416</v>
      </c>
      <c r="U24" s="17">
        <v>1546</v>
      </c>
      <c r="V24" s="22">
        <v>0</v>
      </c>
      <c r="W24" s="20">
        <v>703</v>
      </c>
      <c r="X24" s="23">
        <v>164</v>
      </c>
      <c r="Y24" s="17">
        <v>35</v>
      </c>
      <c r="Z24" s="17">
        <v>0</v>
      </c>
      <c r="AA24" s="25">
        <v>1</v>
      </c>
      <c r="AB24" s="26">
        <f t="shared" ref="AB24:AB46" si="16">SUM(X24:AA24)</f>
        <v>200</v>
      </c>
      <c r="AC24" s="27">
        <v>765</v>
      </c>
      <c r="AD24" s="28">
        <v>21</v>
      </c>
      <c r="AE24" s="29">
        <v>2</v>
      </c>
      <c r="AF24" s="28">
        <v>1592</v>
      </c>
      <c r="AG24" s="22">
        <v>1578</v>
      </c>
      <c r="AH24" s="22">
        <v>14</v>
      </c>
      <c r="AI24" s="22">
        <v>1</v>
      </c>
      <c r="AJ24" s="22">
        <v>0</v>
      </c>
      <c r="AK24" s="22">
        <v>0</v>
      </c>
      <c r="AL24" s="29">
        <v>0</v>
      </c>
      <c r="AM24" s="28">
        <v>1327</v>
      </c>
      <c r="AN24" s="22">
        <v>464</v>
      </c>
      <c r="AO24" s="22">
        <v>0</v>
      </c>
      <c r="AP24" s="22">
        <v>0</v>
      </c>
      <c r="AQ24" s="22">
        <v>4</v>
      </c>
      <c r="AR24" s="22">
        <v>2</v>
      </c>
      <c r="AS24" s="32">
        <v>0</v>
      </c>
      <c r="AT24" s="33">
        <v>12200</v>
      </c>
      <c r="AU24" s="34">
        <v>21661</v>
      </c>
      <c r="AV24" s="35">
        <v>5862</v>
      </c>
      <c r="AW24" s="47">
        <v>4869</v>
      </c>
      <c r="AX24" s="37">
        <v>9654</v>
      </c>
      <c r="AY24" s="38">
        <v>5325</v>
      </c>
      <c r="AZ24" s="39">
        <v>14979</v>
      </c>
      <c r="BA24" s="33">
        <v>17069</v>
      </c>
      <c r="BB24" s="78">
        <v>26530</v>
      </c>
      <c r="BC24" s="79">
        <v>0.64450230322451429</v>
      </c>
      <c r="BD24" s="2"/>
    </row>
    <row r="25" spans="1:56" ht="19.5" customHeight="1" x14ac:dyDescent="0.15">
      <c r="A25" s="15" t="s">
        <v>67</v>
      </c>
      <c r="B25" s="16">
        <v>1325</v>
      </c>
      <c r="C25" s="17">
        <v>3</v>
      </c>
      <c r="D25" s="17">
        <v>333</v>
      </c>
      <c r="E25" s="17">
        <v>542</v>
      </c>
      <c r="F25" s="18">
        <f t="shared" si="12"/>
        <v>2203</v>
      </c>
      <c r="G25" s="19">
        <v>3445</v>
      </c>
      <c r="H25" s="17">
        <v>5421</v>
      </c>
      <c r="I25" s="20">
        <f t="shared" si="13"/>
        <v>8866</v>
      </c>
      <c r="J25" s="19">
        <v>7</v>
      </c>
      <c r="K25" s="17">
        <v>175</v>
      </c>
      <c r="L25" s="20">
        <f t="shared" si="14"/>
        <v>182</v>
      </c>
      <c r="M25" s="21">
        <v>16</v>
      </c>
      <c r="N25" s="22">
        <v>3</v>
      </c>
      <c r="O25" s="22">
        <v>1</v>
      </c>
      <c r="P25" s="22">
        <v>5</v>
      </c>
      <c r="Q25" s="23">
        <v>36</v>
      </c>
      <c r="R25" s="17">
        <v>167</v>
      </c>
      <c r="S25" s="18">
        <f t="shared" si="15"/>
        <v>203</v>
      </c>
      <c r="T25" s="23">
        <v>5790</v>
      </c>
      <c r="U25" s="17">
        <v>2570</v>
      </c>
      <c r="V25" s="22">
        <v>458</v>
      </c>
      <c r="W25" s="20">
        <v>609</v>
      </c>
      <c r="X25" s="23">
        <v>190</v>
      </c>
      <c r="Y25" s="17">
        <v>39</v>
      </c>
      <c r="Z25" s="17">
        <v>0</v>
      </c>
      <c r="AA25" s="25">
        <v>0</v>
      </c>
      <c r="AB25" s="26">
        <f t="shared" si="16"/>
        <v>229</v>
      </c>
      <c r="AC25" s="27">
        <v>194</v>
      </c>
      <c r="AD25" s="28">
        <v>18</v>
      </c>
      <c r="AE25" s="29">
        <v>5</v>
      </c>
      <c r="AF25" s="28">
        <v>1520</v>
      </c>
      <c r="AG25" s="22">
        <v>1510</v>
      </c>
      <c r="AH25" s="22">
        <v>9</v>
      </c>
      <c r="AI25" s="22">
        <v>3</v>
      </c>
      <c r="AJ25" s="22">
        <v>0</v>
      </c>
      <c r="AK25" s="22">
        <v>0</v>
      </c>
      <c r="AL25" s="29">
        <v>0</v>
      </c>
      <c r="AM25" s="28">
        <v>175</v>
      </c>
      <c r="AN25" s="22">
        <v>121</v>
      </c>
      <c r="AO25" s="22">
        <v>0</v>
      </c>
      <c r="AP25" s="22">
        <v>0</v>
      </c>
      <c r="AQ25" s="22">
        <v>109</v>
      </c>
      <c r="AR25" s="22">
        <v>7</v>
      </c>
      <c r="AS25" s="32">
        <v>0</v>
      </c>
      <c r="AT25" s="41">
        <v>11330</v>
      </c>
      <c r="AU25" s="45">
        <v>19580</v>
      </c>
      <c r="AV25" s="46">
        <v>6157</v>
      </c>
      <c r="AW25" s="47">
        <v>2745</v>
      </c>
      <c r="AX25" s="37">
        <v>6190</v>
      </c>
      <c r="AY25" s="38">
        <v>5421</v>
      </c>
      <c r="AZ25" s="39">
        <v>11611</v>
      </c>
      <c r="BA25" s="33">
        <v>14075</v>
      </c>
      <c r="BB25" s="48">
        <v>22325</v>
      </c>
      <c r="BC25" s="40">
        <v>0.53311514942726723</v>
      </c>
      <c r="BD25" s="2"/>
    </row>
    <row r="26" spans="1:56" ht="19.5" customHeight="1" x14ac:dyDescent="0.15">
      <c r="A26" s="15" t="s">
        <v>68</v>
      </c>
      <c r="B26" s="16">
        <v>1308</v>
      </c>
      <c r="C26" s="17">
        <v>10</v>
      </c>
      <c r="D26" s="17">
        <v>384</v>
      </c>
      <c r="E26" s="17">
        <v>384</v>
      </c>
      <c r="F26" s="18">
        <f t="shared" si="12"/>
        <v>2086</v>
      </c>
      <c r="G26" s="19">
        <v>4631</v>
      </c>
      <c r="H26" s="17">
        <v>4936</v>
      </c>
      <c r="I26" s="20">
        <f t="shared" si="13"/>
        <v>9567</v>
      </c>
      <c r="J26" s="19">
        <v>1</v>
      </c>
      <c r="K26" s="17">
        <v>87</v>
      </c>
      <c r="L26" s="20">
        <f t="shared" si="14"/>
        <v>88</v>
      </c>
      <c r="M26" s="21">
        <v>13</v>
      </c>
      <c r="N26" s="22">
        <v>0</v>
      </c>
      <c r="O26" s="22">
        <v>0</v>
      </c>
      <c r="P26" s="22">
        <v>2</v>
      </c>
      <c r="Q26" s="23">
        <v>25</v>
      </c>
      <c r="R26" s="17">
        <v>63</v>
      </c>
      <c r="S26" s="18">
        <f t="shared" si="15"/>
        <v>88</v>
      </c>
      <c r="T26" s="23">
        <v>4688</v>
      </c>
      <c r="U26" s="17">
        <v>1480</v>
      </c>
      <c r="V26" s="22">
        <v>204</v>
      </c>
      <c r="W26" s="20">
        <v>717</v>
      </c>
      <c r="X26" s="23">
        <v>154</v>
      </c>
      <c r="Y26" s="17">
        <v>34</v>
      </c>
      <c r="Z26" s="17">
        <v>0</v>
      </c>
      <c r="AA26" s="25">
        <v>0</v>
      </c>
      <c r="AB26" s="26">
        <f t="shared" si="16"/>
        <v>188</v>
      </c>
      <c r="AC26" s="27">
        <v>145</v>
      </c>
      <c r="AD26" s="28">
        <v>26</v>
      </c>
      <c r="AE26" s="29">
        <v>5</v>
      </c>
      <c r="AF26" s="28">
        <v>1358</v>
      </c>
      <c r="AG26" s="22">
        <v>1313</v>
      </c>
      <c r="AH26" s="22">
        <v>44</v>
      </c>
      <c r="AI26" s="22">
        <v>11</v>
      </c>
      <c r="AJ26" s="22">
        <v>0</v>
      </c>
      <c r="AK26" s="22">
        <v>0</v>
      </c>
      <c r="AL26" s="29">
        <v>1</v>
      </c>
      <c r="AM26" s="28">
        <v>345</v>
      </c>
      <c r="AN26" s="22">
        <v>174</v>
      </c>
      <c r="AO26" s="22">
        <v>0</v>
      </c>
      <c r="AP26" s="22">
        <v>0</v>
      </c>
      <c r="AQ26" s="22">
        <v>9</v>
      </c>
      <c r="AR26" s="22">
        <v>0</v>
      </c>
      <c r="AS26" s="32">
        <v>0</v>
      </c>
      <c r="AT26" s="41">
        <v>11816</v>
      </c>
      <c r="AU26" s="45">
        <v>18668</v>
      </c>
      <c r="AV26" s="46">
        <v>5430</v>
      </c>
      <c r="AW26" s="47">
        <v>4523</v>
      </c>
      <c r="AX26" s="37">
        <v>9154</v>
      </c>
      <c r="AY26" s="38">
        <v>4936</v>
      </c>
      <c r="AZ26" s="39">
        <v>14090</v>
      </c>
      <c r="BA26" s="33">
        <v>16339</v>
      </c>
      <c r="BB26" s="48">
        <v>23191</v>
      </c>
      <c r="BC26" s="40">
        <v>0.64968062455642295</v>
      </c>
      <c r="BD26" s="2"/>
    </row>
    <row r="27" spans="1:56" ht="19.5" customHeight="1" x14ac:dyDescent="0.15">
      <c r="A27" s="15" t="s">
        <v>69</v>
      </c>
      <c r="B27" s="16">
        <v>610</v>
      </c>
      <c r="C27" s="17">
        <v>1</v>
      </c>
      <c r="D27" s="17">
        <v>124</v>
      </c>
      <c r="E27" s="17">
        <v>147</v>
      </c>
      <c r="F27" s="18">
        <f t="shared" si="12"/>
        <v>882</v>
      </c>
      <c r="G27" s="19">
        <v>3136</v>
      </c>
      <c r="H27" s="17">
        <v>3516</v>
      </c>
      <c r="I27" s="20">
        <f t="shared" si="13"/>
        <v>6652</v>
      </c>
      <c r="J27" s="19">
        <v>9</v>
      </c>
      <c r="K27" s="17">
        <v>132</v>
      </c>
      <c r="L27" s="20">
        <f t="shared" si="14"/>
        <v>141</v>
      </c>
      <c r="M27" s="21">
        <v>4</v>
      </c>
      <c r="N27" s="22">
        <v>1</v>
      </c>
      <c r="O27" s="22">
        <v>0</v>
      </c>
      <c r="P27" s="22">
        <v>1</v>
      </c>
      <c r="Q27" s="23">
        <v>18</v>
      </c>
      <c r="R27" s="17">
        <v>51</v>
      </c>
      <c r="S27" s="18">
        <f t="shared" si="15"/>
        <v>69</v>
      </c>
      <c r="T27" s="23">
        <v>2336</v>
      </c>
      <c r="U27" s="17">
        <v>1084</v>
      </c>
      <c r="V27" s="22">
        <v>0</v>
      </c>
      <c r="W27" s="20">
        <v>248</v>
      </c>
      <c r="X27" s="23">
        <v>81</v>
      </c>
      <c r="Y27" s="17">
        <v>23</v>
      </c>
      <c r="Z27" s="17">
        <v>0</v>
      </c>
      <c r="AA27" s="25">
        <v>0</v>
      </c>
      <c r="AB27" s="26">
        <f t="shared" si="16"/>
        <v>104</v>
      </c>
      <c r="AC27" s="27">
        <v>283</v>
      </c>
      <c r="AD27" s="28">
        <v>7</v>
      </c>
      <c r="AE27" s="29">
        <v>7</v>
      </c>
      <c r="AF27" s="28">
        <v>776</v>
      </c>
      <c r="AG27" s="22">
        <v>766</v>
      </c>
      <c r="AH27" s="22">
        <v>8</v>
      </c>
      <c r="AI27" s="22">
        <v>2</v>
      </c>
      <c r="AJ27" s="22">
        <v>0</v>
      </c>
      <c r="AK27" s="22">
        <v>0</v>
      </c>
      <c r="AL27" s="29">
        <v>0</v>
      </c>
      <c r="AM27" s="28">
        <v>850</v>
      </c>
      <c r="AN27" s="22">
        <v>369</v>
      </c>
      <c r="AO27" s="22">
        <v>0</v>
      </c>
      <c r="AP27" s="22">
        <v>0</v>
      </c>
      <c r="AQ27" s="22">
        <v>74</v>
      </c>
      <c r="AR27" s="22">
        <v>11</v>
      </c>
      <c r="AS27" s="32">
        <v>0</v>
      </c>
      <c r="AT27" s="41">
        <v>7732</v>
      </c>
      <c r="AU27" s="45">
        <v>12249</v>
      </c>
      <c r="AV27" s="46">
        <v>3800</v>
      </c>
      <c r="AW27" s="47">
        <v>1135</v>
      </c>
      <c r="AX27" s="37">
        <v>4271</v>
      </c>
      <c r="AY27" s="38">
        <v>3516</v>
      </c>
      <c r="AZ27" s="39">
        <v>7787</v>
      </c>
      <c r="BA27" s="33">
        <v>8867</v>
      </c>
      <c r="BB27" s="48">
        <v>13384</v>
      </c>
      <c r="BC27" s="40">
        <v>0.54847823295235654</v>
      </c>
      <c r="BD27" s="2"/>
    </row>
    <row r="28" spans="1:56" ht="19.5" customHeight="1" x14ac:dyDescent="0.15">
      <c r="A28" s="15" t="s">
        <v>70</v>
      </c>
      <c r="B28" s="16">
        <v>2133</v>
      </c>
      <c r="C28" s="17">
        <v>22</v>
      </c>
      <c r="D28" s="17">
        <v>338</v>
      </c>
      <c r="E28" s="17">
        <v>689</v>
      </c>
      <c r="F28" s="18">
        <f t="shared" si="12"/>
        <v>3182</v>
      </c>
      <c r="G28" s="19">
        <v>4568</v>
      </c>
      <c r="H28" s="17">
        <v>7268</v>
      </c>
      <c r="I28" s="20">
        <f t="shared" si="13"/>
        <v>11836</v>
      </c>
      <c r="J28" s="19">
        <v>9</v>
      </c>
      <c r="K28" s="17">
        <v>149</v>
      </c>
      <c r="L28" s="20">
        <f t="shared" si="14"/>
        <v>158</v>
      </c>
      <c r="M28" s="21">
        <v>23</v>
      </c>
      <c r="N28" s="22">
        <v>0</v>
      </c>
      <c r="O28" s="22">
        <v>0</v>
      </c>
      <c r="P28" s="22">
        <v>9</v>
      </c>
      <c r="Q28" s="23">
        <v>29</v>
      </c>
      <c r="R28" s="17">
        <v>195</v>
      </c>
      <c r="S28" s="18">
        <f t="shared" si="15"/>
        <v>224</v>
      </c>
      <c r="T28" s="23">
        <v>7790</v>
      </c>
      <c r="U28" s="17">
        <v>3210</v>
      </c>
      <c r="V28" s="22">
        <v>1402</v>
      </c>
      <c r="W28" s="20">
        <v>778</v>
      </c>
      <c r="X28" s="23">
        <v>204</v>
      </c>
      <c r="Y28" s="17">
        <v>42</v>
      </c>
      <c r="Z28" s="17">
        <v>0</v>
      </c>
      <c r="AA28" s="25">
        <v>0</v>
      </c>
      <c r="AB28" s="26">
        <f t="shared" si="16"/>
        <v>246</v>
      </c>
      <c r="AC28" s="27">
        <v>104</v>
      </c>
      <c r="AD28" s="28">
        <v>50</v>
      </c>
      <c r="AE28" s="29">
        <v>5</v>
      </c>
      <c r="AF28" s="28">
        <v>2286</v>
      </c>
      <c r="AG28" s="22">
        <v>2253</v>
      </c>
      <c r="AH28" s="22">
        <v>32</v>
      </c>
      <c r="AI28" s="22">
        <v>14</v>
      </c>
      <c r="AJ28" s="22">
        <v>0</v>
      </c>
      <c r="AK28" s="22">
        <v>0</v>
      </c>
      <c r="AL28" s="29">
        <v>1</v>
      </c>
      <c r="AM28" s="28">
        <v>1552</v>
      </c>
      <c r="AN28" s="22">
        <v>669</v>
      </c>
      <c r="AO28" s="22">
        <v>0</v>
      </c>
      <c r="AP28" s="22">
        <v>0</v>
      </c>
      <c r="AQ28" s="22">
        <v>52</v>
      </c>
      <c r="AR28" s="22">
        <v>1</v>
      </c>
      <c r="AS28" s="32">
        <v>0</v>
      </c>
      <c r="AT28" s="41">
        <v>15296</v>
      </c>
      <c r="AU28" s="45">
        <v>27606</v>
      </c>
      <c r="AV28" s="46">
        <v>8151</v>
      </c>
      <c r="AW28" s="47">
        <v>8277</v>
      </c>
      <c r="AX28" s="37">
        <v>12845</v>
      </c>
      <c r="AY28" s="38">
        <v>7268</v>
      </c>
      <c r="AZ28" s="39">
        <v>20113</v>
      </c>
      <c r="BA28" s="33">
        <v>23573</v>
      </c>
      <c r="BB28" s="48">
        <v>35883</v>
      </c>
      <c r="BC28" s="40">
        <v>0.63864167453885545</v>
      </c>
      <c r="BD28" s="2"/>
    </row>
    <row r="29" spans="1:56" ht="19.5" customHeight="1" x14ac:dyDescent="0.15">
      <c r="A29" s="15" t="s">
        <v>71</v>
      </c>
      <c r="B29" s="16">
        <v>1456</v>
      </c>
      <c r="C29" s="17">
        <v>11</v>
      </c>
      <c r="D29" s="17">
        <v>197</v>
      </c>
      <c r="E29" s="17">
        <v>263</v>
      </c>
      <c r="F29" s="18">
        <f t="shared" si="12"/>
        <v>1927</v>
      </c>
      <c r="G29" s="19">
        <v>2733</v>
      </c>
      <c r="H29" s="17">
        <v>3416</v>
      </c>
      <c r="I29" s="20">
        <f t="shared" si="13"/>
        <v>6149</v>
      </c>
      <c r="J29" s="19">
        <v>2</v>
      </c>
      <c r="K29" s="17">
        <v>243</v>
      </c>
      <c r="L29" s="20">
        <f t="shared" si="14"/>
        <v>245</v>
      </c>
      <c r="M29" s="21">
        <v>15</v>
      </c>
      <c r="N29" s="22">
        <v>1</v>
      </c>
      <c r="O29" s="22">
        <v>0</v>
      </c>
      <c r="P29" s="22">
        <v>5</v>
      </c>
      <c r="Q29" s="23">
        <v>24</v>
      </c>
      <c r="R29" s="17">
        <v>223</v>
      </c>
      <c r="S29" s="18">
        <f t="shared" si="15"/>
        <v>247</v>
      </c>
      <c r="T29" s="23">
        <v>7181</v>
      </c>
      <c r="U29" s="17">
        <v>4515</v>
      </c>
      <c r="V29" s="22">
        <v>279</v>
      </c>
      <c r="W29" s="20">
        <v>527</v>
      </c>
      <c r="X29" s="23">
        <v>111</v>
      </c>
      <c r="Y29" s="17">
        <v>29</v>
      </c>
      <c r="Z29" s="17">
        <v>0</v>
      </c>
      <c r="AA29" s="25">
        <v>1</v>
      </c>
      <c r="AB29" s="26">
        <f t="shared" si="16"/>
        <v>141</v>
      </c>
      <c r="AC29" s="27">
        <v>606</v>
      </c>
      <c r="AD29" s="28">
        <v>20</v>
      </c>
      <c r="AE29" s="29">
        <v>4</v>
      </c>
      <c r="AF29" s="28">
        <v>2836</v>
      </c>
      <c r="AG29" s="22">
        <v>2796</v>
      </c>
      <c r="AH29" s="22">
        <v>37</v>
      </c>
      <c r="AI29" s="22">
        <v>15</v>
      </c>
      <c r="AJ29" s="22">
        <v>0</v>
      </c>
      <c r="AK29" s="22">
        <v>0</v>
      </c>
      <c r="AL29" s="29">
        <v>3</v>
      </c>
      <c r="AM29" s="28">
        <v>1704</v>
      </c>
      <c r="AN29" s="22">
        <v>1346</v>
      </c>
      <c r="AO29" s="22">
        <v>0</v>
      </c>
      <c r="AP29" s="22">
        <v>0</v>
      </c>
      <c r="AQ29" s="22">
        <v>78</v>
      </c>
      <c r="AR29" s="22">
        <v>19</v>
      </c>
      <c r="AS29" s="32">
        <v>0</v>
      </c>
      <c r="AT29" s="41">
        <v>8379</v>
      </c>
      <c r="AU29" s="45">
        <v>21215</v>
      </c>
      <c r="AV29" s="46">
        <v>3948</v>
      </c>
      <c r="AW29" s="47">
        <v>4360</v>
      </c>
      <c r="AX29" s="37">
        <v>7093</v>
      </c>
      <c r="AY29" s="38">
        <v>3416</v>
      </c>
      <c r="AZ29" s="39">
        <v>10509</v>
      </c>
      <c r="BA29" s="33">
        <v>12739</v>
      </c>
      <c r="BB29" s="48">
        <v>25575</v>
      </c>
      <c r="BC29" s="40">
        <v>0.67494528499381479</v>
      </c>
      <c r="BD29" s="2"/>
    </row>
    <row r="30" spans="1:56" ht="19.5" customHeight="1" x14ac:dyDescent="0.15">
      <c r="A30" s="15" t="s">
        <v>72</v>
      </c>
      <c r="B30" s="16">
        <v>913</v>
      </c>
      <c r="C30" s="17">
        <v>1</v>
      </c>
      <c r="D30" s="17">
        <v>131</v>
      </c>
      <c r="E30" s="17">
        <v>246</v>
      </c>
      <c r="F30" s="18">
        <f t="shared" si="12"/>
        <v>1291</v>
      </c>
      <c r="G30" s="19">
        <v>2448</v>
      </c>
      <c r="H30" s="17">
        <v>3155</v>
      </c>
      <c r="I30" s="20">
        <f t="shared" si="13"/>
        <v>5603</v>
      </c>
      <c r="J30" s="19">
        <v>1</v>
      </c>
      <c r="K30" s="17">
        <v>298</v>
      </c>
      <c r="L30" s="20">
        <f t="shared" si="14"/>
        <v>299</v>
      </c>
      <c r="M30" s="21">
        <v>13</v>
      </c>
      <c r="N30" s="22">
        <v>0</v>
      </c>
      <c r="O30" s="22">
        <v>0</v>
      </c>
      <c r="P30" s="22">
        <v>5</v>
      </c>
      <c r="Q30" s="23">
        <v>14</v>
      </c>
      <c r="R30" s="17">
        <v>181</v>
      </c>
      <c r="S30" s="18">
        <f t="shared" si="15"/>
        <v>195</v>
      </c>
      <c r="T30" s="23">
        <v>3818</v>
      </c>
      <c r="U30" s="17">
        <v>2086</v>
      </c>
      <c r="V30" s="22">
        <v>257</v>
      </c>
      <c r="W30" s="20">
        <v>334</v>
      </c>
      <c r="X30" s="23">
        <v>68</v>
      </c>
      <c r="Y30" s="17">
        <v>21</v>
      </c>
      <c r="Z30" s="17">
        <v>0</v>
      </c>
      <c r="AA30" s="25">
        <v>0</v>
      </c>
      <c r="AB30" s="26">
        <f t="shared" si="16"/>
        <v>89</v>
      </c>
      <c r="AC30" s="27">
        <v>358</v>
      </c>
      <c r="AD30" s="28">
        <v>37</v>
      </c>
      <c r="AE30" s="29">
        <v>4</v>
      </c>
      <c r="AF30" s="28">
        <v>1064</v>
      </c>
      <c r="AG30" s="22">
        <v>1027</v>
      </c>
      <c r="AH30" s="22">
        <v>35</v>
      </c>
      <c r="AI30" s="22">
        <v>12</v>
      </c>
      <c r="AJ30" s="22">
        <v>0</v>
      </c>
      <c r="AK30" s="22">
        <v>0</v>
      </c>
      <c r="AL30" s="29">
        <v>1</v>
      </c>
      <c r="AM30" s="28">
        <v>434</v>
      </c>
      <c r="AN30" s="22">
        <v>239</v>
      </c>
      <c r="AO30" s="22">
        <v>0</v>
      </c>
      <c r="AP30" s="22">
        <v>0</v>
      </c>
      <c r="AQ30" s="22">
        <v>95</v>
      </c>
      <c r="AR30" s="22">
        <v>6</v>
      </c>
      <c r="AS30" s="32">
        <v>0</v>
      </c>
      <c r="AT30" s="41">
        <v>7261</v>
      </c>
      <c r="AU30" s="45">
        <v>13361</v>
      </c>
      <c r="AV30" s="46">
        <v>3713</v>
      </c>
      <c r="AW30" s="47">
        <v>2245</v>
      </c>
      <c r="AX30" s="37">
        <v>4693</v>
      </c>
      <c r="AY30" s="38">
        <v>3155</v>
      </c>
      <c r="AZ30" s="39">
        <v>7848</v>
      </c>
      <c r="BA30" s="33">
        <v>9506</v>
      </c>
      <c r="BB30" s="48">
        <v>15606</v>
      </c>
      <c r="BC30" s="40">
        <v>0.59798674821610598</v>
      </c>
      <c r="BD30" s="2"/>
    </row>
    <row r="31" spans="1:56" ht="19.5" customHeight="1" x14ac:dyDescent="0.15">
      <c r="A31" s="15" t="s">
        <v>73</v>
      </c>
      <c r="B31" s="16">
        <v>1368</v>
      </c>
      <c r="C31" s="17">
        <v>4</v>
      </c>
      <c r="D31" s="17">
        <v>233</v>
      </c>
      <c r="E31" s="17">
        <v>386</v>
      </c>
      <c r="F31" s="18">
        <f t="shared" si="12"/>
        <v>1991</v>
      </c>
      <c r="G31" s="19">
        <v>2739</v>
      </c>
      <c r="H31" s="17">
        <v>3307</v>
      </c>
      <c r="I31" s="20">
        <f t="shared" si="13"/>
        <v>6046</v>
      </c>
      <c r="J31" s="19">
        <v>1</v>
      </c>
      <c r="K31" s="17">
        <v>135</v>
      </c>
      <c r="L31" s="20">
        <f t="shared" si="14"/>
        <v>136</v>
      </c>
      <c r="M31" s="21">
        <v>16</v>
      </c>
      <c r="N31" s="22">
        <v>3</v>
      </c>
      <c r="O31" s="22">
        <v>0</v>
      </c>
      <c r="P31" s="22">
        <v>6</v>
      </c>
      <c r="Q31" s="23">
        <v>17</v>
      </c>
      <c r="R31" s="17">
        <v>128</v>
      </c>
      <c r="S31" s="18">
        <f t="shared" si="15"/>
        <v>145</v>
      </c>
      <c r="T31" s="23">
        <v>5053</v>
      </c>
      <c r="U31" s="17">
        <v>2678</v>
      </c>
      <c r="V31" s="22">
        <v>428</v>
      </c>
      <c r="W31" s="20">
        <v>415</v>
      </c>
      <c r="X31" s="23">
        <v>122</v>
      </c>
      <c r="Y31" s="17">
        <v>34</v>
      </c>
      <c r="Z31" s="17">
        <v>0</v>
      </c>
      <c r="AA31" s="25">
        <v>0</v>
      </c>
      <c r="AB31" s="26">
        <f t="shared" si="16"/>
        <v>156</v>
      </c>
      <c r="AC31" s="27">
        <v>517</v>
      </c>
      <c r="AD31" s="28">
        <v>254</v>
      </c>
      <c r="AE31" s="29">
        <v>9</v>
      </c>
      <c r="AF31" s="28">
        <v>1338</v>
      </c>
      <c r="AG31" s="22">
        <v>1053</v>
      </c>
      <c r="AH31" s="22">
        <v>282</v>
      </c>
      <c r="AI31" s="22">
        <v>180</v>
      </c>
      <c r="AJ31" s="22">
        <v>0</v>
      </c>
      <c r="AK31" s="22">
        <v>0</v>
      </c>
      <c r="AL31" s="29">
        <v>0</v>
      </c>
      <c r="AM31" s="28">
        <v>795</v>
      </c>
      <c r="AN31" s="22">
        <v>460</v>
      </c>
      <c r="AO31" s="22">
        <v>0</v>
      </c>
      <c r="AP31" s="22">
        <v>0</v>
      </c>
      <c r="AQ31" s="22">
        <v>26</v>
      </c>
      <c r="AR31" s="22">
        <v>3</v>
      </c>
      <c r="AS31" s="32">
        <v>0</v>
      </c>
      <c r="AT31" s="41">
        <v>8231</v>
      </c>
      <c r="AU31" s="45">
        <v>16527</v>
      </c>
      <c r="AV31" s="46">
        <v>3848</v>
      </c>
      <c r="AW31" s="47">
        <v>3910</v>
      </c>
      <c r="AX31" s="37">
        <v>6649</v>
      </c>
      <c r="AY31" s="38">
        <v>3307</v>
      </c>
      <c r="AZ31" s="39">
        <v>9956</v>
      </c>
      <c r="BA31" s="33">
        <v>12141</v>
      </c>
      <c r="BB31" s="48">
        <v>20437</v>
      </c>
      <c r="BC31" s="40">
        <v>0.66783848935315393</v>
      </c>
      <c r="BD31" s="2"/>
    </row>
    <row r="32" spans="1:56" ht="19.5" customHeight="1" x14ac:dyDescent="0.15">
      <c r="A32" s="15" t="s">
        <v>74</v>
      </c>
      <c r="B32" s="16">
        <v>1257</v>
      </c>
      <c r="C32" s="17">
        <v>10</v>
      </c>
      <c r="D32" s="17">
        <v>176</v>
      </c>
      <c r="E32" s="17">
        <v>422</v>
      </c>
      <c r="F32" s="18">
        <f t="shared" si="12"/>
        <v>1865</v>
      </c>
      <c r="G32" s="19">
        <v>3517</v>
      </c>
      <c r="H32" s="17">
        <v>5279</v>
      </c>
      <c r="I32" s="20">
        <f t="shared" si="13"/>
        <v>8796</v>
      </c>
      <c r="J32" s="19">
        <v>4</v>
      </c>
      <c r="K32" s="17">
        <v>148</v>
      </c>
      <c r="L32" s="20">
        <f t="shared" si="14"/>
        <v>152</v>
      </c>
      <c r="M32" s="21">
        <v>20</v>
      </c>
      <c r="N32" s="22">
        <v>1</v>
      </c>
      <c r="O32" s="22">
        <v>0</v>
      </c>
      <c r="P32" s="22">
        <v>9</v>
      </c>
      <c r="Q32" s="23">
        <v>20</v>
      </c>
      <c r="R32" s="17">
        <v>101</v>
      </c>
      <c r="S32" s="18">
        <f t="shared" si="15"/>
        <v>121</v>
      </c>
      <c r="T32" s="23">
        <v>4487</v>
      </c>
      <c r="U32" s="17">
        <v>1753</v>
      </c>
      <c r="V32" s="22">
        <v>0</v>
      </c>
      <c r="W32" s="20">
        <v>450</v>
      </c>
      <c r="X32" s="23">
        <v>119</v>
      </c>
      <c r="Y32" s="17">
        <v>22</v>
      </c>
      <c r="Z32" s="17">
        <v>0</v>
      </c>
      <c r="AA32" s="25">
        <v>0</v>
      </c>
      <c r="AB32" s="26">
        <f t="shared" si="16"/>
        <v>141</v>
      </c>
      <c r="AC32" s="27">
        <v>69</v>
      </c>
      <c r="AD32" s="28">
        <v>34</v>
      </c>
      <c r="AE32" s="29">
        <v>2</v>
      </c>
      <c r="AF32" s="28">
        <v>1224</v>
      </c>
      <c r="AG32" s="22">
        <v>1193</v>
      </c>
      <c r="AH32" s="22">
        <v>24</v>
      </c>
      <c r="AI32" s="22">
        <v>10</v>
      </c>
      <c r="AJ32" s="22">
        <v>0</v>
      </c>
      <c r="AK32" s="22">
        <v>0</v>
      </c>
      <c r="AL32" s="29">
        <v>1</v>
      </c>
      <c r="AM32" s="28">
        <v>463</v>
      </c>
      <c r="AN32" s="22">
        <v>302</v>
      </c>
      <c r="AO32" s="22">
        <v>0</v>
      </c>
      <c r="AP32" s="22">
        <v>0</v>
      </c>
      <c r="AQ32" s="22">
        <v>26</v>
      </c>
      <c r="AR32" s="22">
        <v>2</v>
      </c>
      <c r="AS32" s="32">
        <v>0</v>
      </c>
      <c r="AT32" s="41">
        <v>10910</v>
      </c>
      <c r="AU32" s="45">
        <v>17479</v>
      </c>
      <c r="AV32" s="46">
        <v>5879</v>
      </c>
      <c r="AW32" s="47">
        <v>2968</v>
      </c>
      <c r="AX32" s="37">
        <v>6485</v>
      </c>
      <c r="AY32" s="38">
        <v>5279</v>
      </c>
      <c r="AZ32" s="39">
        <v>11764</v>
      </c>
      <c r="BA32" s="33">
        <v>13878</v>
      </c>
      <c r="BB32" s="48">
        <v>20447</v>
      </c>
      <c r="BC32" s="40">
        <v>0.5512580754845291</v>
      </c>
      <c r="BD32" s="2"/>
    </row>
    <row r="33" spans="1:56" ht="19.5" customHeight="1" x14ac:dyDescent="0.15">
      <c r="A33" s="15" t="s">
        <v>75</v>
      </c>
      <c r="B33" s="16">
        <v>1630</v>
      </c>
      <c r="C33" s="17">
        <v>6</v>
      </c>
      <c r="D33" s="17">
        <v>389</v>
      </c>
      <c r="E33" s="17">
        <v>527</v>
      </c>
      <c r="F33" s="18">
        <f t="shared" si="12"/>
        <v>2552</v>
      </c>
      <c r="G33" s="19">
        <v>5602</v>
      </c>
      <c r="H33" s="17">
        <v>3325</v>
      </c>
      <c r="I33" s="20">
        <f t="shared" si="13"/>
        <v>8927</v>
      </c>
      <c r="J33" s="19">
        <v>40</v>
      </c>
      <c r="K33" s="17">
        <v>181</v>
      </c>
      <c r="L33" s="20">
        <f t="shared" si="14"/>
        <v>221</v>
      </c>
      <c r="M33" s="21">
        <v>13</v>
      </c>
      <c r="N33" s="22">
        <v>0</v>
      </c>
      <c r="O33" s="22">
        <v>0</v>
      </c>
      <c r="P33" s="22">
        <v>5</v>
      </c>
      <c r="Q33" s="23">
        <v>26</v>
      </c>
      <c r="R33" s="17">
        <v>180</v>
      </c>
      <c r="S33" s="18">
        <f t="shared" si="15"/>
        <v>206</v>
      </c>
      <c r="T33" s="23">
        <v>7854</v>
      </c>
      <c r="U33" s="17">
        <v>4432</v>
      </c>
      <c r="V33" s="22">
        <v>455</v>
      </c>
      <c r="W33" s="20">
        <v>655</v>
      </c>
      <c r="X33" s="23">
        <v>175</v>
      </c>
      <c r="Y33" s="17">
        <v>53</v>
      </c>
      <c r="Z33" s="17">
        <v>0</v>
      </c>
      <c r="AA33" s="25">
        <v>0</v>
      </c>
      <c r="AB33" s="26">
        <f t="shared" si="16"/>
        <v>228</v>
      </c>
      <c r="AC33" s="27">
        <v>584</v>
      </c>
      <c r="AD33" s="28">
        <v>32</v>
      </c>
      <c r="AE33" s="29">
        <v>9</v>
      </c>
      <c r="AF33" s="28">
        <v>3507</v>
      </c>
      <c r="AG33" s="22">
        <v>3416</v>
      </c>
      <c r="AH33" s="22">
        <v>47</v>
      </c>
      <c r="AI33" s="22">
        <v>20</v>
      </c>
      <c r="AJ33" s="22">
        <v>0</v>
      </c>
      <c r="AK33" s="22">
        <v>0</v>
      </c>
      <c r="AL33" s="29">
        <v>8</v>
      </c>
      <c r="AM33" s="28">
        <v>1568</v>
      </c>
      <c r="AN33" s="22">
        <v>872</v>
      </c>
      <c r="AO33" s="22">
        <v>0</v>
      </c>
      <c r="AP33" s="22">
        <v>0</v>
      </c>
      <c r="AQ33" s="22">
        <v>174</v>
      </c>
      <c r="AR33" s="22">
        <v>12</v>
      </c>
      <c r="AS33" s="32">
        <v>0</v>
      </c>
      <c r="AT33" s="41">
        <v>11794</v>
      </c>
      <c r="AU33" s="45">
        <v>25968</v>
      </c>
      <c r="AV33" s="46">
        <v>4052</v>
      </c>
      <c r="AW33" s="47">
        <v>9196</v>
      </c>
      <c r="AX33" s="37">
        <v>14798</v>
      </c>
      <c r="AY33" s="38">
        <v>3325</v>
      </c>
      <c r="AZ33" s="39">
        <v>18123</v>
      </c>
      <c r="BA33" s="33">
        <v>20990</v>
      </c>
      <c r="BB33" s="48">
        <v>35164</v>
      </c>
      <c r="BC33" s="40">
        <v>0.81653147933565084</v>
      </c>
      <c r="BD33" s="2"/>
    </row>
    <row r="34" spans="1:56" ht="19.5" customHeight="1" x14ac:dyDescent="0.15">
      <c r="A34" s="15" t="s">
        <v>76</v>
      </c>
      <c r="B34" s="16">
        <v>685</v>
      </c>
      <c r="C34" s="17">
        <v>2</v>
      </c>
      <c r="D34" s="17">
        <v>156</v>
      </c>
      <c r="E34" s="17">
        <v>227</v>
      </c>
      <c r="F34" s="18">
        <f t="shared" si="12"/>
        <v>1070</v>
      </c>
      <c r="G34" s="19">
        <v>2912</v>
      </c>
      <c r="H34" s="17">
        <v>2284</v>
      </c>
      <c r="I34" s="20">
        <f t="shared" si="13"/>
        <v>5196</v>
      </c>
      <c r="J34" s="19">
        <v>3</v>
      </c>
      <c r="K34" s="17">
        <v>132</v>
      </c>
      <c r="L34" s="20">
        <f t="shared" si="14"/>
        <v>135</v>
      </c>
      <c r="M34" s="21">
        <v>12</v>
      </c>
      <c r="N34" s="22">
        <v>2</v>
      </c>
      <c r="O34" s="22">
        <v>1</v>
      </c>
      <c r="P34" s="22">
        <v>7</v>
      </c>
      <c r="Q34" s="23">
        <v>35</v>
      </c>
      <c r="R34" s="17">
        <v>126</v>
      </c>
      <c r="S34" s="18">
        <f t="shared" si="15"/>
        <v>161</v>
      </c>
      <c r="T34" s="23">
        <v>2898</v>
      </c>
      <c r="U34" s="17">
        <v>1831</v>
      </c>
      <c r="V34" s="22">
        <v>358</v>
      </c>
      <c r="W34" s="20">
        <v>244</v>
      </c>
      <c r="X34" s="23">
        <v>71</v>
      </c>
      <c r="Y34" s="17">
        <v>23</v>
      </c>
      <c r="Z34" s="17">
        <v>0</v>
      </c>
      <c r="AA34" s="25">
        <v>0</v>
      </c>
      <c r="AB34" s="26">
        <f t="shared" si="16"/>
        <v>94</v>
      </c>
      <c r="AC34" s="27">
        <v>231</v>
      </c>
      <c r="AD34" s="28">
        <v>9</v>
      </c>
      <c r="AE34" s="29">
        <v>10</v>
      </c>
      <c r="AF34" s="28">
        <v>776</v>
      </c>
      <c r="AG34" s="22">
        <v>744</v>
      </c>
      <c r="AH34" s="22">
        <v>10</v>
      </c>
      <c r="AI34" s="22">
        <v>6</v>
      </c>
      <c r="AJ34" s="22">
        <v>0</v>
      </c>
      <c r="AK34" s="22">
        <v>0</v>
      </c>
      <c r="AL34" s="29">
        <v>10</v>
      </c>
      <c r="AM34" s="28">
        <v>359</v>
      </c>
      <c r="AN34" s="22">
        <v>194</v>
      </c>
      <c r="AO34" s="22">
        <v>0</v>
      </c>
      <c r="AP34" s="22">
        <v>0</v>
      </c>
      <c r="AQ34" s="22">
        <v>182</v>
      </c>
      <c r="AR34" s="22">
        <v>4</v>
      </c>
      <c r="AS34" s="32">
        <v>0</v>
      </c>
      <c r="AT34" s="41">
        <v>6508</v>
      </c>
      <c r="AU34" s="45">
        <v>11232</v>
      </c>
      <c r="AV34" s="46">
        <v>2657</v>
      </c>
      <c r="AW34" s="47">
        <v>434</v>
      </c>
      <c r="AX34" s="37">
        <v>3346</v>
      </c>
      <c r="AY34" s="38">
        <v>2284</v>
      </c>
      <c r="AZ34" s="39">
        <v>5630</v>
      </c>
      <c r="BA34" s="33">
        <v>6942</v>
      </c>
      <c r="BB34" s="48">
        <v>11666</v>
      </c>
      <c r="BC34" s="40">
        <v>0.59431616341030191</v>
      </c>
      <c r="BD34" s="2"/>
    </row>
    <row r="35" spans="1:56" ht="19.5" customHeight="1" x14ac:dyDescent="0.15">
      <c r="A35" s="15" t="s">
        <v>77</v>
      </c>
      <c r="B35" s="16">
        <v>1110</v>
      </c>
      <c r="C35" s="17">
        <v>2</v>
      </c>
      <c r="D35" s="17">
        <v>206</v>
      </c>
      <c r="E35" s="17">
        <v>319</v>
      </c>
      <c r="F35" s="18">
        <f t="shared" si="12"/>
        <v>1637</v>
      </c>
      <c r="G35" s="19">
        <v>3453</v>
      </c>
      <c r="H35" s="17">
        <v>3612</v>
      </c>
      <c r="I35" s="20">
        <f t="shared" si="13"/>
        <v>7065</v>
      </c>
      <c r="J35" s="19">
        <v>1</v>
      </c>
      <c r="K35" s="17">
        <v>98</v>
      </c>
      <c r="L35" s="20">
        <f t="shared" si="14"/>
        <v>99</v>
      </c>
      <c r="M35" s="21">
        <v>11</v>
      </c>
      <c r="N35" s="22">
        <v>3</v>
      </c>
      <c r="O35" s="22">
        <v>1</v>
      </c>
      <c r="P35" s="22">
        <v>2</v>
      </c>
      <c r="Q35" s="23">
        <v>16</v>
      </c>
      <c r="R35" s="17">
        <v>93</v>
      </c>
      <c r="S35" s="18">
        <f t="shared" si="15"/>
        <v>109</v>
      </c>
      <c r="T35" s="23">
        <v>3492</v>
      </c>
      <c r="U35" s="17">
        <v>1331</v>
      </c>
      <c r="V35" s="22">
        <v>281</v>
      </c>
      <c r="W35" s="20">
        <v>468</v>
      </c>
      <c r="X35" s="23">
        <v>99</v>
      </c>
      <c r="Y35" s="17">
        <v>27</v>
      </c>
      <c r="Z35" s="17">
        <v>0</v>
      </c>
      <c r="AA35" s="25">
        <v>0</v>
      </c>
      <c r="AB35" s="26">
        <f t="shared" si="16"/>
        <v>126</v>
      </c>
      <c r="AC35" s="27">
        <v>172</v>
      </c>
      <c r="AD35" s="28">
        <v>64</v>
      </c>
      <c r="AE35" s="29">
        <v>2</v>
      </c>
      <c r="AF35" s="28">
        <v>1018</v>
      </c>
      <c r="AG35" s="22">
        <v>977</v>
      </c>
      <c r="AH35" s="22">
        <v>21</v>
      </c>
      <c r="AI35" s="22">
        <v>8</v>
      </c>
      <c r="AJ35" s="22">
        <v>0</v>
      </c>
      <c r="AK35" s="22">
        <v>0</v>
      </c>
      <c r="AL35" s="29">
        <v>0</v>
      </c>
      <c r="AM35" s="28">
        <v>340</v>
      </c>
      <c r="AN35" s="22">
        <v>130</v>
      </c>
      <c r="AO35" s="22">
        <v>0</v>
      </c>
      <c r="AP35" s="22">
        <v>0</v>
      </c>
      <c r="AQ35" s="22">
        <v>9</v>
      </c>
      <c r="AR35" s="22">
        <v>2</v>
      </c>
      <c r="AS35" s="32">
        <v>0</v>
      </c>
      <c r="AT35" s="41">
        <v>8858</v>
      </c>
      <c r="AU35" s="45">
        <v>14192</v>
      </c>
      <c r="AV35" s="46">
        <v>4042</v>
      </c>
      <c r="AW35" s="47">
        <v>964</v>
      </c>
      <c r="AX35" s="37">
        <v>4417</v>
      </c>
      <c r="AY35" s="38">
        <v>3612</v>
      </c>
      <c r="AZ35" s="39">
        <v>8029</v>
      </c>
      <c r="BA35" s="33">
        <v>9822</v>
      </c>
      <c r="BB35" s="48">
        <v>15156</v>
      </c>
      <c r="BC35" s="40">
        <v>0.55013077593722759</v>
      </c>
      <c r="BD35" s="2"/>
    </row>
    <row r="36" spans="1:56" ht="19.5" customHeight="1" x14ac:dyDescent="0.15">
      <c r="A36" s="15" t="s">
        <v>78</v>
      </c>
      <c r="B36" s="16">
        <v>726</v>
      </c>
      <c r="C36" s="17">
        <v>4</v>
      </c>
      <c r="D36" s="17">
        <v>129</v>
      </c>
      <c r="E36" s="17">
        <v>320</v>
      </c>
      <c r="F36" s="18">
        <f t="shared" si="12"/>
        <v>1179</v>
      </c>
      <c r="G36" s="19">
        <v>2175</v>
      </c>
      <c r="H36" s="17">
        <v>3365</v>
      </c>
      <c r="I36" s="20">
        <f t="shared" si="13"/>
        <v>5540</v>
      </c>
      <c r="J36" s="19">
        <v>92</v>
      </c>
      <c r="K36" s="17">
        <v>308</v>
      </c>
      <c r="L36" s="20">
        <f t="shared" si="14"/>
        <v>400</v>
      </c>
      <c r="M36" s="21">
        <v>15</v>
      </c>
      <c r="N36" s="22">
        <v>2</v>
      </c>
      <c r="O36" s="22">
        <v>0</v>
      </c>
      <c r="P36" s="22">
        <v>7</v>
      </c>
      <c r="Q36" s="23">
        <v>10</v>
      </c>
      <c r="R36" s="17">
        <v>113</v>
      </c>
      <c r="S36" s="18">
        <f t="shared" si="15"/>
        <v>123</v>
      </c>
      <c r="T36" s="23">
        <v>3188</v>
      </c>
      <c r="U36" s="17">
        <v>2049</v>
      </c>
      <c r="V36" s="22">
        <v>291</v>
      </c>
      <c r="W36" s="20">
        <v>293</v>
      </c>
      <c r="X36" s="23">
        <v>64</v>
      </c>
      <c r="Y36" s="17">
        <v>19</v>
      </c>
      <c r="Z36" s="17">
        <v>0</v>
      </c>
      <c r="AA36" s="25">
        <v>0</v>
      </c>
      <c r="AB36" s="26">
        <f t="shared" si="16"/>
        <v>83</v>
      </c>
      <c r="AC36" s="27">
        <v>214</v>
      </c>
      <c r="AD36" s="28">
        <v>69</v>
      </c>
      <c r="AE36" s="29">
        <v>1</v>
      </c>
      <c r="AF36" s="28">
        <v>898</v>
      </c>
      <c r="AG36" s="22">
        <v>859</v>
      </c>
      <c r="AH36" s="22">
        <v>33</v>
      </c>
      <c r="AI36" s="22">
        <v>18</v>
      </c>
      <c r="AJ36" s="22">
        <v>0</v>
      </c>
      <c r="AK36" s="22">
        <v>0</v>
      </c>
      <c r="AL36" s="29">
        <v>3</v>
      </c>
      <c r="AM36" s="28">
        <v>377</v>
      </c>
      <c r="AN36" s="22">
        <v>251</v>
      </c>
      <c r="AO36" s="22">
        <v>0</v>
      </c>
      <c r="AP36" s="22">
        <v>0</v>
      </c>
      <c r="AQ36" s="22">
        <v>49</v>
      </c>
      <c r="AR36" s="22">
        <v>3</v>
      </c>
      <c r="AS36" s="32">
        <v>0</v>
      </c>
      <c r="AT36" s="41">
        <v>7177</v>
      </c>
      <c r="AU36" s="45">
        <v>12182</v>
      </c>
      <c r="AV36" s="46">
        <v>4012</v>
      </c>
      <c r="AW36" s="47">
        <v>571</v>
      </c>
      <c r="AX36" s="37">
        <v>2746</v>
      </c>
      <c r="AY36" s="38">
        <v>3365</v>
      </c>
      <c r="AZ36" s="39">
        <v>6111</v>
      </c>
      <c r="BA36" s="33">
        <v>7748</v>
      </c>
      <c r="BB36" s="48">
        <v>12753</v>
      </c>
      <c r="BC36" s="40">
        <v>0.44935362461135658</v>
      </c>
    </row>
    <row r="37" spans="1:56" ht="19.5" customHeight="1" x14ac:dyDescent="0.15">
      <c r="A37" s="15" t="s">
        <v>79</v>
      </c>
      <c r="B37" s="16">
        <v>435</v>
      </c>
      <c r="C37" s="17">
        <v>10</v>
      </c>
      <c r="D37" s="17">
        <v>64</v>
      </c>
      <c r="E37" s="17">
        <v>68</v>
      </c>
      <c r="F37" s="18">
        <f t="shared" si="12"/>
        <v>577</v>
      </c>
      <c r="G37" s="19">
        <v>1538</v>
      </c>
      <c r="H37" s="17">
        <v>1142</v>
      </c>
      <c r="I37" s="20">
        <f t="shared" si="13"/>
        <v>2680</v>
      </c>
      <c r="J37" s="19">
        <v>2</v>
      </c>
      <c r="K37" s="17">
        <v>50</v>
      </c>
      <c r="L37" s="20">
        <f t="shared" si="14"/>
        <v>52</v>
      </c>
      <c r="M37" s="21">
        <v>5</v>
      </c>
      <c r="N37" s="22">
        <v>0</v>
      </c>
      <c r="O37" s="22">
        <v>0</v>
      </c>
      <c r="P37" s="22">
        <v>2</v>
      </c>
      <c r="Q37" s="23">
        <v>10</v>
      </c>
      <c r="R37" s="17">
        <v>146</v>
      </c>
      <c r="S37" s="18">
        <f t="shared" si="15"/>
        <v>156</v>
      </c>
      <c r="T37" s="23">
        <v>6125</v>
      </c>
      <c r="U37" s="17">
        <v>5581</v>
      </c>
      <c r="V37" s="22">
        <v>47</v>
      </c>
      <c r="W37" s="20">
        <v>117</v>
      </c>
      <c r="X37" s="23">
        <v>48</v>
      </c>
      <c r="Y37" s="17">
        <v>5</v>
      </c>
      <c r="Z37" s="17">
        <v>0</v>
      </c>
      <c r="AA37" s="25">
        <v>0</v>
      </c>
      <c r="AB37" s="26">
        <f t="shared" si="16"/>
        <v>53</v>
      </c>
      <c r="AC37" s="27">
        <v>338</v>
      </c>
      <c r="AD37" s="28">
        <v>258</v>
      </c>
      <c r="AE37" s="29">
        <v>20</v>
      </c>
      <c r="AF37" s="28">
        <v>5108</v>
      </c>
      <c r="AG37" s="22">
        <v>4720</v>
      </c>
      <c r="AH37" s="22">
        <v>369</v>
      </c>
      <c r="AI37" s="22">
        <v>290</v>
      </c>
      <c r="AJ37" s="22">
        <v>0</v>
      </c>
      <c r="AK37" s="22">
        <v>0</v>
      </c>
      <c r="AL37" s="29">
        <v>18</v>
      </c>
      <c r="AM37" s="28">
        <v>1339</v>
      </c>
      <c r="AN37" s="22">
        <v>1143</v>
      </c>
      <c r="AO37" s="22">
        <v>0</v>
      </c>
      <c r="AP37" s="22">
        <v>0</v>
      </c>
      <c r="AQ37" s="22">
        <v>288</v>
      </c>
      <c r="AR37" s="22">
        <v>25</v>
      </c>
      <c r="AS37" s="32">
        <v>0</v>
      </c>
      <c r="AT37" s="41">
        <v>3362</v>
      </c>
      <c r="AU37" s="45">
        <v>17072</v>
      </c>
      <c r="AV37" s="46">
        <v>1275</v>
      </c>
      <c r="AW37" s="47">
        <v>5367</v>
      </c>
      <c r="AX37" s="37">
        <v>6905</v>
      </c>
      <c r="AY37" s="38">
        <v>1142</v>
      </c>
      <c r="AZ37" s="39">
        <v>8047</v>
      </c>
      <c r="BA37" s="33">
        <v>8729</v>
      </c>
      <c r="BB37" s="48">
        <v>22439</v>
      </c>
      <c r="BC37" s="40">
        <v>0.85808375792220704</v>
      </c>
    </row>
    <row r="38" spans="1:56" ht="19.5" customHeight="1" x14ac:dyDescent="0.15">
      <c r="A38" s="15" t="s">
        <v>80</v>
      </c>
      <c r="B38" s="16">
        <v>473</v>
      </c>
      <c r="C38" s="17">
        <v>4</v>
      </c>
      <c r="D38" s="17">
        <v>66</v>
      </c>
      <c r="E38" s="17">
        <v>69</v>
      </c>
      <c r="F38" s="18">
        <f t="shared" si="12"/>
        <v>612</v>
      </c>
      <c r="G38" s="19">
        <v>1444</v>
      </c>
      <c r="H38" s="17">
        <v>1321</v>
      </c>
      <c r="I38" s="20">
        <f t="shared" si="13"/>
        <v>2765</v>
      </c>
      <c r="J38" s="19">
        <v>1</v>
      </c>
      <c r="K38" s="17">
        <v>101</v>
      </c>
      <c r="L38" s="20">
        <f t="shared" si="14"/>
        <v>102</v>
      </c>
      <c r="M38" s="21">
        <v>6</v>
      </c>
      <c r="N38" s="22">
        <v>1</v>
      </c>
      <c r="O38" s="22">
        <v>0</v>
      </c>
      <c r="P38" s="22">
        <v>2</v>
      </c>
      <c r="Q38" s="23">
        <v>15</v>
      </c>
      <c r="R38" s="17">
        <v>90</v>
      </c>
      <c r="S38" s="18">
        <f t="shared" si="15"/>
        <v>105</v>
      </c>
      <c r="T38" s="23">
        <v>1934</v>
      </c>
      <c r="U38" s="17">
        <v>1499</v>
      </c>
      <c r="V38" s="22">
        <v>68</v>
      </c>
      <c r="W38" s="20">
        <v>110</v>
      </c>
      <c r="X38" s="23">
        <v>46</v>
      </c>
      <c r="Y38" s="17">
        <v>12</v>
      </c>
      <c r="Z38" s="17">
        <v>0</v>
      </c>
      <c r="AA38" s="25">
        <v>0</v>
      </c>
      <c r="AB38" s="26">
        <f t="shared" si="16"/>
        <v>58</v>
      </c>
      <c r="AC38" s="27">
        <v>32</v>
      </c>
      <c r="AD38" s="28">
        <v>14</v>
      </c>
      <c r="AE38" s="29">
        <v>2</v>
      </c>
      <c r="AF38" s="28">
        <v>956</v>
      </c>
      <c r="AG38" s="22">
        <v>835</v>
      </c>
      <c r="AH38" s="22">
        <v>114</v>
      </c>
      <c r="AI38" s="22">
        <v>87</v>
      </c>
      <c r="AJ38" s="22">
        <v>0</v>
      </c>
      <c r="AK38" s="22">
        <v>0</v>
      </c>
      <c r="AL38" s="29">
        <v>6</v>
      </c>
      <c r="AM38" s="28">
        <v>43</v>
      </c>
      <c r="AN38" s="22">
        <v>28</v>
      </c>
      <c r="AO38" s="22">
        <v>0</v>
      </c>
      <c r="AP38" s="22">
        <v>0</v>
      </c>
      <c r="AQ38" s="22">
        <v>19</v>
      </c>
      <c r="AR38" s="22">
        <v>0</v>
      </c>
      <c r="AS38" s="32">
        <v>0</v>
      </c>
      <c r="AT38" s="41">
        <v>3519</v>
      </c>
      <c r="AU38" s="45">
        <v>6682</v>
      </c>
      <c r="AV38" s="46">
        <v>1501</v>
      </c>
      <c r="AW38" s="47">
        <v>96</v>
      </c>
      <c r="AX38" s="37">
        <v>1540</v>
      </c>
      <c r="AY38" s="38">
        <v>1321</v>
      </c>
      <c r="AZ38" s="39">
        <v>2861</v>
      </c>
      <c r="BA38" s="33">
        <v>3615</v>
      </c>
      <c r="BB38" s="48">
        <v>6778</v>
      </c>
      <c r="BC38" s="40">
        <v>0.53827333100314578</v>
      </c>
    </row>
    <row r="39" spans="1:56" ht="19.5" customHeight="1" x14ac:dyDescent="0.15">
      <c r="A39" s="15" t="s">
        <v>81</v>
      </c>
      <c r="B39" s="16">
        <v>601</v>
      </c>
      <c r="C39" s="17">
        <v>4</v>
      </c>
      <c r="D39" s="17">
        <v>73</v>
      </c>
      <c r="E39" s="17">
        <v>142</v>
      </c>
      <c r="F39" s="18">
        <f t="shared" si="12"/>
        <v>820</v>
      </c>
      <c r="G39" s="19">
        <v>1769</v>
      </c>
      <c r="H39" s="17">
        <v>2493</v>
      </c>
      <c r="I39" s="20">
        <f t="shared" si="13"/>
        <v>4262</v>
      </c>
      <c r="J39" s="19">
        <v>2</v>
      </c>
      <c r="K39" s="17">
        <v>110</v>
      </c>
      <c r="L39" s="20">
        <f t="shared" si="14"/>
        <v>112</v>
      </c>
      <c r="M39" s="21">
        <v>19</v>
      </c>
      <c r="N39" s="22">
        <v>3</v>
      </c>
      <c r="O39" s="22">
        <v>0</v>
      </c>
      <c r="P39" s="22">
        <v>6</v>
      </c>
      <c r="Q39" s="23">
        <v>26</v>
      </c>
      <c r="R39" s="17">
        <v>99</v>
      </c>
      <c r="S39" s="18">
        <f t="shared" si="15"/>
        <v>125</v>
      </c>
      <c r="T39" s="23">
        <v>2179</v>
      </c>
      <c r="U39" s="17">
        <v>1299</v>
      </c>
      <c r="V39" s="22">
        <v>134</v>
      </c>
      <c r="W39" s="20">
        <v>222</v>
      </c>
      <c r="X39" s="23">
        <v>75</v>
      </c>
      <c r="Y39" s="17">
        <v>17</v>
      </c>
      <c r="Z39" s="17">
        <v>0</v>
      </c>
      <c r="AA39" s="25">
        <v>0</v>
      </c>
      <c r="AB39" s="26">
        <f t="shared" si="16"/>
        <v>92</v>
      </c>
      <c r="AC39" s="27">
        <v>96</v>
      </c>
      <c r="AD39" s="28">
        <v>32</v>
      </c>
      <c r="AE39" s="29">
        <v>6</v>
      </c>
      <c r="AF39" s="28">
        <v>502</v>
      </c>
      <c r="AG39" s="22">
        <v>443</v>
      </c>
      <c r="AH39" s="22">
        <v>56</v>
      </c>
      <c r="AI39" s="22">
        <v>31</v>
      </c>
      <c r="AJ39" s="22">
        <v>0</v>
      </c>
      <c r="AK39" s="22">
        <v>0</v>
      </c>
      <c r="AL39" s="29">
        <v>3</v>
      </c>
      <c r="AM39" s="28">
        <v>102</v>
      </c>
      <c r="AN39" s="22">
        <v>64</v>
      </c>
      <c r="AO39" s="22">
        <v>0</v>
      </c>
      <c r="AP39" s="22">
        <v>0</v>
      </c>
      <c r="AQ39" s="22">
        <v>94</v>
      </c>
      <c r="AR39" s="22">
        <v>2</v>
      </c>
      <c r="AS39" s="32">
        <v>0</v>
      </c>
      <c r="AT39" s="41">
        <v>5235</v>
      </c>
      <c r="AU39" s="45">
        <v>8465</v>
      </c>
      <c r="AV39" s="46">
        <v>2768</v>
      </c>
      <c r="AW39" s="47">
        <v>39</v>
      </c>
      <c r="AX39" s="37">
        <v>1808</v>
      </c>
      <c r="AY39" s="38">
        <v>2493</v>
      </c>
      <c r="AZ39" s="39">
        <v>4301</v>
      </c>
      <c r="BA39" s="33">
        <v>5274</v>
      </c>
      <c r="BB39" s="48">
        <v>8504</v>
      </c>
      <c r="BC39" s="40">
        <v>0.42036735642873752</v>
      </c>
    </row>
    <row r="40" spans="1:56" ht="19.5" customHeight="1" x14ac:dyDescent="0.15">
      <c r="A40" s="80" t="s">
        <v>82</v>
      </c>
      <c r="B40" s="42">
        <v>706</v>
      </c>
      <c r="C40" s="43">
        <v>9</v>
      </c>
      <c r="D40" s="43">
        <v>105</v>
      </c>
      <c r="E40" s="43">
        <v>166</v>
      </c>
      <c r="F40" s="81">
        <f t="shared" si="12"/>
        <v>986</v>
      </c>
      <c r="G40" s="82">
        <v>2535</v>
      </c>
      <c r="H40" s="43">
        <v>3423</v>
      </c>
      <c r="I40" s="83">
        <f t="shared" si="13"/>
        <v>5958</v>
      </c>
      <c r="J40" s="82">
        <v>3</v>
      </c>
      <c r="K40" s="43">
        <v>265</v>
      </c>
      <c r="L40" s="83">
        <f t="shared" si="14"/>
        <v>268</v>
      </c>
      <c r="M40" s="84">
        <v>10</v>
      </c>
      <c r="N40" s="85">
        <v>0</v>
      </c>
      <c r="O40" s="85">
        <v>0</v>
      </c>
      <c r="P40" s="85">
        <v>3</v>
      </c>
      <c r="Q40" s="86">
        <v>20</v>
      </c>
      <c r="R40" s="43">
        <v>160</v>
      </c>
      <c r="S40" s="81">
        <f t="shared" si="15"/>
        <v>180</v>
      </c>
      <c r="T40" s="86">
        <v>2911</v>
      </c>
      <c r="U40" s="43">
        <v>1318</v>
      </c>
      <c r="V40" s="85">
        <v>0</v>
      </c>
      <c r="W40" s="83">
        <v>342</v>
      </c>
      <c r="X40" s="86">
        <v>47</v>
      </c>
      <c r="Y40" s="43">
        <v>17</v>
      </c>
      <c r="Z40" s="43">
        <v>0</v>
      </c>
      <c r="AA40" s="87">
        <v>0</v>
      </c>
      <c r="AB40" s="44">
        <f t="shared" si="16"/>
        <v>64</v>
      </c>
      <c r="AC40" s="88">
        <v>11</v>
      </c>
      <c r="AD40" s="89">
        <v>26</v>
      </c>
      <c r="AE40" s="90">
        <v>1</v>
      </c>
      <c r="AF40" s="89">
        <v>645</v>
      </c>
      <c r="AG40" s="85">
        <v>593</v>
      </c>
      <c r="AH40" s="85">
        <v>50</v>
      </c>
      <c r="AI40" s="85">
        <v>28</v>
      </c>
      <c r="AJ40" s="85">
        <v>0</v>
      </c>
      <c r="AK40" s="85">
        <v>0</v>
      </c>
      <c r="AL40" s="90">
        <v>2</v>
      </c>
      <c r="AM40" s="89">
        <v>64</v>
      </c>
      <c r="AN40" s="85">
        <v>38</v>
      </c>
      <c r="AO40" s="85">
        <v>0</v>
      </c>
      <c r="AP40" s="85">
        <v>0</v>
      </c>
      <c r="AQ40" s="85">
        <v>2</v>
      </c>
      <c r="AR40" s="85">
        <v>1</v>
      </c>
      <c r="AS40" s="91">
        <v>0</v>
      </c>
      <c r="AT40" s="46">
        <v>7324</v>
      </c>
      <c r="AU40" s="45">
        <v>11229</v>
      </c>
      <c r="AV40" s="46">
        <v>3873</v>
      </c>
      <c r="AW40" s="47">
        <v>319</v>
      </c>
      <c r="AX40" s="37">
        <v>2854</v>
      </c>
      <c r="AY40" s="38">
        <v>3423</v>
      </c>
      <c r="AZ40" s="39">
        <v>6277</v>
      </c>
      <c r="BA40" s="33">
        <v>7643</v>
      </c>
      <c r="BB40" s="48">
        <v>11548</v>
      </c>
      <c r="BC40" s="40">
        <v>0.45467580054166001</v>
      </c>
    </row>
    <row r="41" spans="1:56" ht="19.5" customHeight="1" x14ac:dyDescent="0.15">
      <c r="A41" s="15" t="s">
        <v>83</v>
      </c>
      <c r="B41" s="16">
        <v>983</v>
      </c>
      <c r="C41" s="17">
        <v>7</v>
      </c>
      <c r="D41" s="17">
        <v>147</v>
      </c>
      <c r="E41" s="17">
        <v>153</v>
      </c>
      <c r="F41" s="18">
        <f t="shared" si="12"/>
        <v>1290</v>
      </c>
      <c r="G41" s="19">
        <v>2059</v>
      </c>
      <c r="H41" s="17">
        <v>1910</v>
      </c>
      <c r="I41" s="20">
        <f t="shared" si="13"/>
        <v>3969</v>
      </c>
      <c r="J41" s="19">
        <v>0</v>
      </c>
      <c r="K41" s="17">
        <v>52</v>
      </c>
      <c r="L41" s="20">
        <f t="shared" si="14"/>
        <v>52</v>
      </c>
      <c r="M41" s="21">
        <v>25</v>
      </c>
      <c r="N41" s="22">
        <v>2</v>
      </c>
      <c r="O41" s="22">
        <v>0</v>
      </c>
      <c r="P41" s="22">
        <v>11</v>
      </c>
      <c r="Q41" s="23">
        <v>10</v>
      </c>
      <c r="R41" s="17">
        <v>197</v>
      </c>
      <c r="S41" s="18">
        <f t="shared" si="15"/>
        <v>207</v>
      </c>
      <c r="T41" s="23">
        <v>4120</v>
      </c>
      <c r="U41" s="17">
        <v>2430</v>
      </c>
      <c r="V41" s="22">
        <v>0</v>
      </c>
      <c r="W41" s="20">
        <v>351</v>
      </c>
      <c r="X41" s="23">
        <v>85</v>
      </c>
      <c r="Y41" s="17">
        <v>21</v>
      </c>
      <c r="Z41" s="17">
        <v>0</v>
      </c>
      <c r="AA41" s="25">
        <v>0</v>
      </c>
      <c r="AB41" s="26">
        <f t="shared" si="16"/>
        <v>106</v>
      </c>
      <c r="AC41" s="27">
        <v>220</v>
      </c>
      <c r="AD41" s="28">
        <v>33</v>
      </c>
      <c r="AE41" s="29">
        <v>9</v>
      </c>
      <c r="AF41" s="28">
        <v>1377</v>
      </c>
      <c r="AG41" s="22">
        <v>1311</v>
      </c>
      <c r="AH41" s="22">
        <v>54</v>
      </c>
      <c r="AI41" s="22">
        <v>25</v>
      </c>
      <c r="AJ41" s="22">
        <v>0</v>
      </c>
      <c r="AK41" s="22">
        <v>0</v>
      </c>
      <c r="AL41" s="29">
        <v>8</v>
      </c>
      <c r="AM41" s="28">
        <v>132</v>
      </c>
      <c r="AN41" s="22">
        <v>103</v>
      </c>
      <c r="AO41" s="22">
        <v>0</v>
      </c>
      <c r="AP41" s="22">
        <v>0</v>
      </c>
      <c r="AQ41" s="22">
        <v>239</v>
      </c>
      <c r="AR41" s="22">
        <v>8</v>
      </c>
      <c r="AS41" s="32">
        <v>0</v>
      </c>
      <c r="AT41" s="41">
        <v>5374</v>
      </c>
      <c r="AU41" s="77">
        <v>11825</v>
      </c>
      <c r="AV41" s="41">
        <v>2147</v>
      </c>
      <c r="AW41" s="47">
        <v>443</v>
      </c>
      <c r="AX41" s="37">
        <v>2502</v>
      </c>
      <c r="AY41" s="38">
        <v>1910</v>
      </c>
      <c r="AZ41" s="39">
        <v>4412</v>
      </c>
      <c r="BA41" s="33">
        <v>5817</v>
      </c>
      <c r="BB41" s="48">
        <v>12268</v>
      </c>
      <c r="BC41" s="40">
        <v>0.56708975521305527</v>
      </c>
    </row>
    <row r="42" spans="1:56" ht="19.5" customHeight="1" x14ac:dyDescent="0.15">
      <c r="A42" s="15" t="s">
        <v>84</v>
      </c>
      <c r="B42" s="16">
        <v>1779</v>
      </c>
      <c r="C42" s="17">
        <v>13</v>
      </c>
      <c r="D42" s="17">
        <v>215</v>
      </c>
      <c r="E42" s="17">
        <v>521</v>
      </c>
      <c r="F42" s="18">
        <f t="shared" si="12"/>
        <v>2528</v>
      </c>
      <c r="G42" s="19">
        <v>4069</v>
      </c>
      <c r="H42" s="17">
        <v>5086</v>
      </c>
      <c r="I42" s="20">
        <f t="shared" si="13"/>
        <v>9155</v>
      </c>
      <c r="J42" s="19">
        <v>35</v>
      </c>
      <c r="K42" s="17">
        <v>205</v>
      </c>
      <c r="L42" s="20">
        <f t="shared" si="14"/>
        <v>240</v>
      </c>
      <c r="M42" s="21">
        <v>25</v>
      </c>
      <c r="N42" s="22">
        <v>2</v>
      </c>
      <c r="O42" s="22">
        <v>0</v>
      </c>
      <c r="P42" s="22">
        <v>7</v>
      </c>
      <c r="Q42" s="23">
        <v>36</v>
      </c>
      <c r="R42" s="17">
        <v>260</v>
      </c>
      <c r="S42" s="18">
        <f t="shared" si="15"/>
        <v>296</v>
      </c>
      <c r="T42" s="23">
        <v>7893</v>
      </c>
      <c r="U42" s="17">
        <v>3627</v>
      </c>
      <c r="V42" s="22">
        <v>0</v>
      </c>
      <c r="W42" s="20">
        <v>732</v>
      </c>
      <c r="X42" s="23">
        <v>165</v>
      </c>
      <c r="Y42" s="17">
        <v>33</v>
      </c>
      <c r="Z42" s="17">
        <v>0</v>
      </c>
      <c r="AA42" s="25">
        <v>0</v>
      </c>
      <c r="AB42" s="26">
        <f t="shared" si="16"/>
        <v>198</v>
      </c>
      <c r="AC42" s="27">
        <v>1374</v>
      </c>
      <c r="AD42" s="28">
        <v>174</v>
      </c>
      <c r="AE42" s="29">
        <v>77</v>
      </c>
      <c r="AF42" s="28">
        <v>2617</v>
      </c>
      <c r="AG42" s="22">
        <v>2380</v>
      </c>
      <c r="AH42" s="22">
        <v>186</v>
      </c>
      <c r="AI42" s="22">
        <v>108</v>
      </c>
      <c r="AJ42" s="22">
        <v>0</v>
      </c>
      <c r="AK42" s="22">
        <v>0</v>
      </c>
      <c r="AL42" s="29">
        <v>46</v>
      </c>
      <c r="AM42" s="28">
        <v>752</v>
      </c>
      <c r="AN42" s="22">
        <v>379</v>
      </c>
      <c r="AO42" s="22">
        <v>0</v>
      </c>
      <c r="AP42" s="22">
        <v>0</v>
      </c>
      <c r="AQ42" s="22">
        <v>1442</v>
      </c>
      <c r="AR42" s="22">
        <v>124</v>
      </c>
      <c r="AS42" s="32">
        <v>0</v>
      </c>
      <c r="AT42" s="41">
        <v>12006</v>
      </c>
      <c r="AU42" s="45">
        <v>26953</v>
      </c>
      <c r="AV42" s="46">
        <v>5850</v>
      </c>
      <c r="AW42" s="47">
        <v>4850</v>
      </c>
      <c r="AX42" s="37">
        <v>8919</v>
      </c>
      <c r="AY42" s="38">
        <v>5086</v>
      </c>
      <c r="AZ42" s="39">
        <v>14005</v>
      </c>
      <c r="BA42" s="33">
        <v>16856</v>
      </c>
      <c r="BB42" s="48">
        <v>31803</v>
      </c>
      <c r="BC42" s="40">
        <v>0.63684398429132449</v>
      </c>
    </row>
    <row r="43" spans="1:56" ht="19.5" customHeight="1" x14ac:dyDescent="0.15">
      <c r="A43" s="15" t="s">
        <v>85</v>
      </c>
      <c r="B43" s="16">
        <v>1126</v>
      </c>
      <c r="C43" s="17">
        <v>9</v>
      </c>
      <c r="D43" s="17">
        <v>196</v>
      </c>
      <c r="E43" s="17">
        <v>281</v>
      </c>
      <c r="F43" s="18">
        <f t="shared" si="12"/>
        <v>1612</v>
      </c>
      <c r="G43" s="19">
        <v>3589</v>
      </c>
      <c r="H43" s="17">
        <v>3697</v>
      </c>
      <c r="I43" s="20">
        <f t="shared" si="13"/>
        <v>7286</v>
      </c>
      <c r="J43" s="19">
        <v>2</v>
      </c>
      <c r="K43" s="17">
        <v>160</v>
      </c>
      <c r="L43" s="20">
        <f t="shared" si="14"/>
        <v>162</v>
      </c>
      <c r="M43" s="21">
        <v>12</v>
      </c>
      <c r="N43" s="22">
        <v>2</v>
      </c>
      <c r="O43" s="22">
        <v>0</v>
      </c>
      <c r="P43" s="22">
        <v>1</v>
      </c>
      <c r="Q43" s="23">
        <v>23</v>
      </c>
      <c r="R43" s="17">
        <v>116</v>
      </c>
      <c r="S43" s="18">
        <f t="shared" si="15"/>
        <v>139</v>
      </c>
      <c r="T43" s="23">
        <v>3718</v>
      </c>
      <c r="U43" s="17">
        <v>1351</v>
      </c>
      <c r="V43" s="22">
        <v>0</v>
      </c>
      <c r="W43" s="20">
        <v>428</v>
      </c>
      <c r="X43" s="23">
        <v>95</v>
      </c>
      <c r="Y43" s="17">
        <v>27</v>
      </c>
      <c r="Z43" s="17">
        <v>0</v>
      </c>
      <c r="AA43" s="25">
        <v>0</v>
      </c>
      <c r="AB43" s="26">
        <f t="shared" si="16"/>
        <v>122</v>
      </c>
      <c r="AC43" s="27">
        <v>26</v>
      </c>
      <c r="AD43" s="28">
        <v>52</v>
      </c>
      <c r="AE43" s="29">
        <v>6</v>
      </c>
      <c r="AF43" s="28">
        <v>803</v>
      </c>
      <c r="AG43" s="22">
        <v>743</v>
      </c>
      <c r="AH43" s="22">
        <v>55</v>
      </c>
      <c r="AI43" s="22">
        <v>27</v>
      </c>
      <c r="AJ43" s="22">
        <v>0</v>
      </c>
      <c r="AK43" s="22">
        <v>0</v>
      </c>
      <c r="AL43" s="29">
        <v>1</v>
      </c>
      <c r="AM43" s="28">
        <v>160</v>
      </c>
      <c r="AN43" s="22">
        <v>106</v>
      </c>
      <c r="AO43" s="22">
        <v>0</v>
      </c>
      <c r="AP43" s="22">
        <v>0</v>
      </c>
      <c r="AQ43" s="22">
        <v>4</v>
      </c>
      <c r="AR43" s="22">
        <v>0</v>
      </c>
      <c r="AS43" s="32">
        <v>0</v>
      </c>
      <c r="AT43" s="41">
        <v>9139</v>
      </c>
      <c r="AU43" s="45">
        <v>14169</v>
      </c>
      <c r="AV43" s="46">
        <v>4159</v>
      </c>
      <c r="AW43" s="47">
        <v>1366</v>
      </c>
      <c r="AX43" s="37">
        <v>4955</v>
      </c>
      <c r="AY43" s="38">
        <v>3697</v>
      </c>
      <c r="AZ43" s="39">
        <v>8652</v>
      </c>
      <c r="BA43" s="33">
        <v>10505</v>
      </c>
      <c r="BB43" s="48">
        <v>15535</v>
      </c>
      <c r="BC43" s="40">
        <v>0.57269995376791494</v>
      </c>
    </row>
    <row r="44" spans="1:56" ht="19.5" customHeight="1" x14ac:dyDescent="0.15">
      <c r="A44" s="15" t="s">
        <v>86</v>
      </c>
      <c r="B44" s="16">
        <v>875</v>
      </c>
      <c r="C44" s="17">
        <v>21</v>
      </c>
      <c r="D44" s="17">
        <v>126</v>
      </c>
      <c r="E44" s="17">
        <v>418</v>
      </c>
      <c r="F44" s="18">
        <f t="shared" si="12"/>
        <v>1440</v>
      </c>
      <c r="G44" s="19">
        <v>2238</v>
      </c>
      <c r="H44" s="17">
        <v>3389</v>
      </c>
      <c r="I44" s="20">
        <f t="shared" si="13"/>
        <v>5627</v>
      </c>
      <c r="J44" s="19">
        <v>7</v>
      </c>
      <c r="K44" s="17">
        <v>345</v>
      </c>
      <c r="L44" s="20">
        <f t="shared" si="14"/>
        <v>352</v>
      </c>
      <c r="M44" s="21">
        <v>15</v>
      </c>
      <c r="N44" s="22">
        <v>3</v>
      </c>
      <c r="O44" s="22">
        <v>0</v>
      </c>
      <c r="P44" s="22">
        <v>6</v>
      </c>
      <c r="Q44" s="23">
        <v>14</v>
      </c>
      <c r="R44" s="17">
        <v>134</v>
      </c>
      <c r="S44" s="18">
        <f t="shared" si="15"/>
        <v>148</v>
      </c>
      <c r="T44" s="23">
        <v>3929</v>
      </c>
      <c r="U44" s="17">
        <v>1765</v>
      </c>
      <c r="V44" s="22">
        <v>0</v>
      </c>
      <c r="W44" s="20">
        <v>373</v>
      </c>
      <c r="X44" s="23">
        <v>84</v>
      </c>
      <c r="Y44" s="17">
        <v>22</v>
      </c>
      <c r="Z44" s="17">
        <v>0</v>
      </c>
      <c r="AA44" s="25">
        <v>0</v>
      </c>
      <c r="AB44" s="26">
        <f t="shared" si="16"/>
        <v>106</v>
      </c>
      <c r="AC44" s="27">
        <v>245</v>
      </c>
      <c r="AD44" s="28">
        <v>21</v>
      </c>
      <c r="AE44" s="29">
        <v>0</v>
      </c>
      <c r="AF44" s="28">
        <v>1019</v>
      </c>
      <c r="AG44" s="22">
        <v>949</v>
      </c>
      <c r="AH44" s="22">
        <v>65</v>
      </c>
      <c r="AI44" s="22">
        <v>28</v>
      </c>
      <c r="AJ44" s="22">
        <v>0</v>
      </c>
      <c r="AK44" s="22">
        <v>0</v>
      </c>
      <c r="AL44" s="29">
        <v>5</v>
      </c>
      <c r="AM44" s="28">
        <v>217</v>
      </c>
      <c r="AN44" s="22">
        <v>128</v>
      </c>
      <c r="AO44" s="22">
        <v>0</v>
      </c>
      <c r="AP44" s="22">
        <v>0</v>
      </c>
      <c r="AQ44" s="22">
        <v>97</v>
      </c>
      <c r="AR44" s="22">
        <v>4</v>
      </c>
      <c r="AS44" s="32">
        <v>0</v>
      </c>
      <c r="AT44" s="41">
        <v>7508</v>
      </c>
      <c r="AU44" s="45">
        <v>13294</v>
      </c>
      <c r="AV44" s="46">
        <v>4188</v>
      </c>
      <c r="AW44" s="47">
        <v>1724</v>
      </c>
      <c r="AX44" s="37">
        <v>3962</v>
      </c>
      <c r="AY44" s="38">
        <v>3389</v>
      </c>
      <c r="AZ44" s="39">
        <v>7351</v>
      </c>
      <c r="BA44" s="33">
        <v>9232</v>
      </c>
      <c r="BB44" s="48">
        <v>15018</v>
      </c>
      <c r="BC44" s="40">
        <v>0.53897428921235202</v>
      </c>
    </row>
    <row r="45" spans="1:56" ht="19.5" customHeight="1" x14ac:dyDescent="0.15">
      <c r="A45" s="15" t="s">
        <v>87</v>
      </c>
      <c r="B45" s="16">
        <v>844</v>
      </c>
      <c r="C45" s="17">
        <v>9</v>
      </c>
      <c r="D45" s="17">
        <v>197</v>
      </c>
      <c r="E45" s="17">
        <v>321</v>
      </c>
      <c r="F45" s="18">
        <f t="shared" si="12"/>
        <v>1371</v>
      </c>
      <c r="G45" s="19">
        <v>2991</v>
      </c>
      <c r="H45" s="17">
        <v>4372</v>
      </c>
      <c r="I45" s="20">
        <f t="shared" si="13"/>
        <v>7363</v>
      </c>
      <c r="J45" s="19">
        <v>4</v>
      </c>
      <c r="K45" s="17">
        <v>27</v>
      </c>
      <c r="L45" s="20">
        <f t="shared" si="14"/>
        <v>31</v>
      </c>
      <c r="M45" s="21">
        <v>15</v>
      </c>
      <c r="N45" s="22">
        <v>0</v>
      </c>
      <c r="O45" s="22">
        <v>0</v>
      </c>
      <c r="P45" s="22">
        <v>1</v>
      </c>
      <c r="Q45" s="23">
        <v>14</v>
      </c>
      <c r="R45" s="17">
        <v>53</v>
      </c>
      <c r="S45" s="18">
        <f t="shared" si="15"/>
        <v>67</v>
      </c>
      <c r="T45" s="23">
        <v>3379</v>
      </c>
      <c r="U45" s="17">
        <v>814</v>
      </c>
      <c r="V45" s="22">
        <v>99</v>
      </c>
      <c r="W45" s="20">
        <v>555</v>
      </c>
      <c r="X45" s="23">
        <v>113</v>
      </c>
      <c r="Y45" s="17">
        <v>24</v>
      </c>
      <c r="Z45" s="17">
        <v>0</v>
      </c>
      <c r="AA45" s="25">
        <v>0</v>
      </c>
      <c r="AB45" s="26">
        <f t="shared" si="16"/>
        <v>137</v>
      </c>
      <c r="AC45" s="27">
        <v>30</v>
      </c>
      <c r="AD45" s="28">
        <v>63</v>
      </c>
      <c r="AE45" s="29">
        <v>89</v>
      </c>
      <c r="AF45" s="28">
        <v>867</v>
      </c>
      <c r="AG45" s="22">
        <v>726</v>
      </c>
      <c r="AH45" s="22">
        <v>129</v>
      </c>
      <c r="AI45" s="22">
        <v>43</v>
      </c>
      <c r="AJ45" s="22">
        <v>0</v>
      </c>
      <c r="AK45" s="22">
        <v>0</v>
      </c>
      <c r="AL45" s="29">
        <v>1</v>
      </c>
      <c r="AM45" s="28">
        <v>281</v>
      </c>
      <c r="AN45" s="22">
        <v>116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8825</v>
      </c>
      <c r="AU45" s="45">
        <v>13738</v>
      </c>
      <c r="AV45" s="46">
        <v>4744</v>
      </c>
      <c r="AW45" s="47">
        <v>3460</v>
      </c>
      <c r="AX45" s="37">
        <v>6451</v>
      </c>
      <c r="AY45" s="38">
        <v>4372</v>
      </c>
      <c r="AZ45" s="39">
        <v>10823</v>
      </c>
      <c r="BA45" s="33">
        <v>12285</v>
      </c>
      <c r="BB45" s="48">
        <v>17198</v>
      </c>
      <c r="BC45" s="40">
        <v>0.59604545874526471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246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246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246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23530</v>
      </c>
      <c r="C47" s="57">
        <f t="shared" ref="C47:AS47" si="17">SUM(C24:C46)</f>
        <v>164</v>
      </c>
      <c r="D47" s="57">
        <f t="shared" si="17"/>
        <v>4273</v>
      </c>
      <c r="E47" s="57">
        <f t="shared" si="17"/>
        <v>7059</v>
      </c>
      <c r="F47" s="58">
        <f t="shared" si="17"/>
        <v>35026</v>
      </c>
      <c r="G47" s="59">
        <f t="shared" si="17"/>
        <v>68376</v>
      </c>
      <c r="H47" s="57">
        <f t="shared" si="17"/>
        <v>81042</v>
      </c>
      <c r="I47" s="60">
        <f t="shared" si="17"/>
        <v>149418</v>
      </c>
      <c r="J47" s="59">
        <f t="shared" si="17"/>
        <v>226</v>
      </c>
      <c r="K47" s="57">
        <f t="shared" si="17"/>
        <v>3478</v>
      </c>
      <c r="L47" s="60">
        <f t="shared" si="17"/>
        <v>3704</v>
      </c>
      <c r="M47" s="62">
        <f t="shared" si="17"/>
        <v>313</v>
      </c>
      <c r="N47" s="63">
        <f t="shared" si="17"/>
        <v>29</v>
      </c>
      <c r="O47" s="63">
        <f t="shared" si="17"/>
        <v>3</v>
      </c>
      <c r="P47" s="63">
        <f t="shared" si="17"/>
        <v>104</v>
      </c>
      <c r="Q47" s="64">
        <f t="shared" si="17"/>
        <v>466</v>
      </c>
      <c r="R47" s="57">
        <f t="shared" si="17"/>
        <v>2980</v>
      </c>
      <c r="S47" s="58">
        <f t="shared" si="17"/>
        <v>3446</v>
      </c>
      <c r="T47" s="64">
        <f t="shared" si="17"/>
        <v>100179</v>
      </c>
      <c r="U47" s="57">
        <f t="shared" si="17"/>
        <v>50249</v>
      </c>
      <c r="V47" s="63">
        <f t="shared" si="17"/>
        <v>4761</v>
      </c>
      <c r="W47" s="60">
        <f t="shared" si="17"/>
        <v>9671</v>
      </c>
      <c r="X47" s="64">
        <f t="shared" si="17"/>
        <v>2380</v>
      </c>
      <c r="Y47" s="57">
        <f t="shared" si="17"/>
        <v>579</v>
      </c>
      <c r="Z47" s="57">
        <f t="shared" si="17"/>
        <v>0</v>
      </c>
      <c r="AA47" s="65">
        <f t="shared" si="17"/>
        <v>2</v>
      </c>
      <c r="AB47" s="66">
        <f t="shared" si="17"/>
        <v>2961</v>
      </c>
      <c r="AC47" s="67">
        <f t="shared" si="17"/>
        <v>6614</v>
      </c>
      <c r="AD47" s="68">
        <f t="shared" si="17"/>
        <v>1314</v>
      </c>
      <c r="AE47" s="69">
        <f t="shared" si="17"/>
        <v>275</v>
      </c>
      <c r="AF47" s="68">
        <f t="shared" si="17"/>
        <v>34087</v>
      </c>
      <c r="AG47" s="63">
        <f t="shared" si="17"/>
        <v>32185</v>
      </c>
      <c r="AH47" s="63">
        <f t="shared" si="17"/>
        <v>1674</v>
      </c>
      <c r="AI47" s="63">
        <f t="shared" si="17"/>
        <v>967</v>
      </c>
      <c r="AJ47" s="63">
        <f t="shared" si="17"/>
        <v>0</v>
      </c>
      <c r="AK47" s="63">
        <f t="shared" si="17"/>
        <v>0</v>
      </c>
      <c r="AL47" s="69">
        <f t="shared" si="17"/>
        <v>118</v>
      </c>
      <c r="AM47" s="68">
        <f t="shared" si="17"/>
        <v>13625</v>
      </c>
      <c r="AN47" s="63">
        <f t="shared" si="17"/>
        <v>7696</v>
      </c>
      <c r="AO47" s="63">
        <f t="shared" si="17"/>
        <v>0</v>
      </c>
      <c r="AP47" s="63">
        <f t="shared" si="17"/>
        <v>0</v>
      </c>
      <c r="AQ47" s="63">
        <f t="shared" si="17"/>
        <v>3072</v>
      </c>
      <c r="AR47" s="63">
        <f t="shared" si="17"/>
        <v>236</v>
      </c>
      <c r="AS47" s="70">
        <f t="shared" si="17"/>
        <v>0</v>
      </c>
      <c r="AT47" s="61">
        <v>189784</v>
      </c>
      <c r="AU47" s="71">
        <v>355593</v>
      </c>
      <c r="AV47" s="61">
        <v>92056</v>
      </c>
      <c r="AW47" s="72">
        <v>63861</v>
      </c>
      <c r="AX47" s="73">
        <v>132237</v>
      </c>
      <c r="AY47" s="74">
        <v>81042</v>
      </c>
      <c r="AZ47" s="75">
        <v>213279</v>
      </c>
      <c r="BA47" s="61">
        <v>253645</v>
      </c>
      <c r="BB47" s="71">
        <v>419454</v>
      </c>
      <c r="BC47" s="76">
        <v>0.62001884855049016</v>
      </c>
    </row>
    <row r="48" spans="1:56" ht="19.5" customHeight="1" thickTop="1" x14ac:dyDescent="0.15">
      <c r="A48" s="15" t="s">
        <v>89</v>
      </c>
      <c r="B48" s="16">
        <v>1567</v>
      </c>
      <c r="C48" s="17">
        <v>19</v>
      </c>
      <c r="D48" s="17">
        <v>285</v>
      </c>
      <c r="E48" s="17">
        <v>451</v>
      </c>
      <c r="F48" s="18">
        <f t="shared" ref="F48:F53" si="18">SUM(B48:E48)</f>
        <v>2322</v>
      </c>
      <c r="G48" s="19">
        <v>6571</v>
      </c>
      <c r="H48" s="17">
        <v>4546</v>
      </c>
      <c r="I48" s="20">
        <f t="shared" ref="I48:I53" si="19">SUM(G48:H48)</f>
        <v>11117</v>
      </c>
      <c r="J48" s="19">
        <v>1</v>
      </c>
      <c r="K48" s="17">
        <v>84</v>
      </c>
      <c r="L48" s="20">
        <f t="shared" ref="L48:L53" si="20">SUM(J48:K48)</f>
        <v>85</v>
      </c>
      <c r="M48" s="21">
        <v>12</v>
      </c>
      <c r="N48" s="22">
        <v>0</v>
      </c>
      <c r="O48" s="22">
        <v>0</v>
      </c>
      <c r="P48" s="22">
        <v>4</v>
      </c>
      <c r="Q48" s="23">
        <v>12</v>
      </c>
      <c r="R48" s="17">
        <v>54</v>
      </c>
      <c r="S48" s="18">
        <f t="shared" ref="S48:S53" si="21">SUM(Q48:R48)</f>
        <v>66</v>
      </c>
      <c r="T48" s="23">
        <v>5468</v>
      </c>
      <c r="U48" s="17">
        <v>1052</v>
      </c>
      <c r="V48" s="22">
        <v>0</v>
      </c>
      <c r="W48" s="20">
        <v>619</v>
      </c>
      <c r="X48" s="23">
        <v>132</v>
      </c>
      <c r="Y48" s="17">
        <v>29</v>
      </c>
      <c r="Z48" s="17">
        <v>0</v>
      </c>
      <c r="AA48" s="25">
        <v>0</v>
      </c>
      <c r="AB48" s="26">
        <f t="shared" ref="AB48:AB53" si="22">SUM(X48:AA48)</f>
        <v>161</v>
      </c>
      <c r="AC48" s="27">
        <v>479</v>
      </c>
      <c r="AD48" s="28">
        <v>408</v>
      </c>
      <c r="AE48" s="29">
        <v>8</v>
      </c>
      <c r="AF48" s="28">
        <v>1899</v>
      </c>
      <c r="AG48" s="22">
        <v>1810</v>
      </c>
      <c r="AH48" s="22">
        <v>83</v>
      </c>
      <c r="AI48" s="22">
        <v>29</v>
      </c>
      <c r="AJ48" s="22">
        <v>0</v>
      </c>
      <c r="AK48" s="22">
        <v>0</v>
      </c>
      <c r="AL48" s="29">
        <v>2</v>
      </c>
      <c r="AM48" s="28">
        <v>1179</v>
      </c>
      <c r="AN48" s="22">
        <v>537</v>
      </c>
      <c r="AO48" s="22">
        <v>0</v>
      </c>
      <c r="AP48" s="22">
        <v>0</v>
      </c>
      <c r="AQ48" s="22">
        <v>54</v>
      </c>
      <c r="AR48" s="22">
        <v>5</v>
      </c>
      <c r="AS48" s="32">
        <v>0</v>
      </c>
      <c r="AT48" s="33">
        <v>13592</v>
      </c>
      <c r="AU48" s="34">
        <v>23319</v>
      </c>
      <c r="AV48" s="35">
        <v>5112</v>
      </c>
      <c r="AW48" s="47">
        <v>4148</v>
      </c>
      <c r="AX48" s="37">
        <v>10719</v>
      </c>
      <c r="AY48" s="38">
        <v>4546</v>
      </c>
      <c r="AZ48" s="39">
        <v>15265</v>
      </c>
      <c r="BA48" s="33">
        <v>17740</v>
      </c>
      <c r="BB48" s="78">
        <v>27467</v>
      </c>
      <c r="BC48" s="79">
        <v>0.70219456272518832</v>
      </c>
    </row>
    <row r="49" spans="1:55" ht="19.5" customHeight="1" x14ac:dyDescent="0.15">
      <c r="A49" s="15" t="s">
        <v>90</v>
      </c>
      <c r="B49" s="16">
        <v>1244</v>
      </c>
      <c r="C49" s="17">
        <v>9</v>
      </c>
      <c r="D49" s="17">
        <v>246</v>
      </c>
      <c r="E49" s="17">
        <v>126</v>
      </c>
      <c r="F49" s="18">
        <f t="shared" si="18"/>
        <v>1625</v>
      </c>
      <c r="G49" s="19">
        <v>5911</v>
      </c>
      <c r="H49" s="17">
        <v>2925</v>
      </c>
      <c r="I49" s="20">
        <f t="shared" si="19"/>
        <v>8836</v>
      </c>
      <c r="J49" s="19">
        <v>0</v>
      </c>
      <c r="K49" s="17">
        <v>20</v>
      </c>
      <c r="L49" s="20">
        <f t="shared" si="20"/>
        <v>20</v>
      </c>
      <c r="M49" s="21">
        <v>4</v>
      </c>
      <c r="N49" s="22">
        <v>0</v>
      </c>
      <c r="O49" s="22">
        <v>0</v>
      </c>
      <c r="P49" s="22">
        <v>1</v>
      </c>
      <c r="Q49" s="23">
        <v>20</v>
      </c>
      <c r="R49" s="17">
        <v>51</v>
      </c>
      <c r="S49" s="18">
        <f t="shared" si="21"/>
        <v>71</v>
      </c>
      <c r="T49" s="23">
        <v>3187</v>
      </c>
      <c r="U49" s="17">
        <v>794</v>
      </c>
      <c r="V49" s="22">
        <v>179</v>
      </c>
      <c r="W49" s="20">
        <v>447</v>
      </c>
      <c r="X49" s="23">
        <v>95</v>
      </c>
      <c r="Y49" s="17">
        <v>18</v>
      </c>
      <c r="Z49" s="17">
        <v>0</v>
      </c>
      <c r="AA49" s="25">
        <v>0</v>
      </c>
      <c r="AB49" s="26">
        <f t="shared" si="22"/>
        <v>113</v>
      </c>
      <c r="AC49" s="27">
        <v>244</v>
      </c>
      <c r="AD49" s="28">
        <v>59</v>
      </c>
      <c r="AE49" s="29">
        <v>1</v>
      </c>
      <c r="AF49" s="28">
        <v>1035</v>
      </c>
      <c r="AG49" s="22">
        <v>936</v>
      </c>
      <c r="AH49" s="22">
        <v>95</v>
      </c>
      <c r="AI49" s="22">
        <v>26</v>
      </c>
      <c r="AJ49" s="22">
        <v>0</v>
      </c>
      <c r="AK49" s="22">
        <v>0</v>
      </c>
      <c r="AL49" s="29">
        <v>0</v>
      </c>
      <c r="AM49" s="28">
        <v>607</v>
      </c>
      <c r="AN49" s="22">
        <v>207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10525</v>
      </c>
      <c r="AU49" s="45">
        <v>15842</v>
      </c>
      <c r="AV49" s="46">
        <v>3084</v>
      </c>
      <c r="AW49" s="47">
        <v>2627</v>
      </c>
      <c r="AX49" s="37">
        <v>8538</v>
      </c>
      <c r="AY49" s="38">
        <v>2925</v>
      </c>
      <c r="AZ49" s="39">
        <v>11463</v>
      </c>
      <c r="BA49" s="33">
        <v>13152</v>
      </c>
      <c r="BB49" s="48">
        <v>18469</v>
      </c>
      <c r="BC49" s="40">
        <v>0.74483119602198378</v>
      </c>
    </row>
    <row r="50" spans="1:55" ht="19.5" customHeight="1" x14ac:dyDescent="0.15">
      <c r="A50" s="15" t="s">
        <v>91</v>
      </c>
      <c r="B50" s="16">
        <v>1027</v>
      </c>
      <c r="C50" s="17">
        <v>3</v>
      </c>
      <c r="D50" s="17">
        <v>293</v>
      </c>
      <c r="E50" s="17">
        <v>292</v>
      </c>
      <c r="F50" s="18">
        <f t="shared" si="18"/>
        <v>1615</v>
      </c>
      <c r="G50" s="19">
        <v>3276</v>
      </c>
      <c r="H50" s="17">
        <v>2720</v>
      </c>
      <c r="I50" s="20">
        <f t="shared" si="19"/>
        <v>5996</v>
      </c>
      <c r="J50" s="19">
        <v>3</v>
      </c>
      <c r="K50" s="17">
        <v>41</v>
      </c>
      <c r="L50" s="20">
        <f t="shared" si="20"/>
        <v>44</v>
      </c>
      <c r="M50" s="21">
        <v>18</v>
      </c>
      <c r="N50" s="22">
        <v>0</v>
      </c>
      <c r="O50" s="22">
        <v>0</v>
      </c>
      <c r="P50" s="22">
        <v>9</v>
      </c>
      <c r="Q50" s="23">
        <v>20</v>
      </c>
      <c r="R50" s="17">
        <v>31</v>
      </c>
      <c r="S50" s="18">
        <f t="shared" si="21"/>
        <v>51</v>
      </c>
      <c r="T50" s="23">
        <v>4363</v>
      </c>
      <c r="U50" s="17">
        <v>908</v>
      </c>
      <c r="V50" s="22">
        <v>0</v>
      </c>
      <c r="W50" s="20">
        <v>528</v>
      </c>
      <c r="X50" s="23">
        <v>142</v>
      </c>
      <c r="Y50" s="17">
        <v>24</v>
      </c>
      <c r="Z50" s="17">
        <v>0</v>
      </c>
      <c r="AA50" s="25">
        <v>0</v>
      </c>
      <c r="AB50" s="26">
        <f t="shared" si="22"/>
        <v>166</v>
      </c>
      <c r="AC50" s="27">
        <v>470</v>
      </c>
      <c r="AD50" s="28">
        <v>34</v>
      </c>
      <c r="AE50" s="29">
        <v>4</v>
      </c>
      <c r="AF50" s="28">
        <v>1457</v>
      </c>
      <c r="AG50" s="22">
        <v>1420</v>
      </c>
      <c r="AH50" s="22">
        <v>34</v>
      </c>
      <c r="AI50" s="22">
        <v>13</v>
      </c>
      <c r="AJ50" s="22">
        <v>0</v>
      </c>
      <c r="AK50" s="22">
        <v>0</v>
      </c>
      <c r="AL50" s="29">
        <v>0</v>
      </c>
      <c r="AM50" s="28">
        <v>984</v>
      </c>
      <c r="AN50" s="22">
        <v>480</v>
      </c>
      <c r="AO50" s="22">
        <v>0</v>
      </c>
      <c r="AP50" s="22">
        <v>0</v>
      </c>
      <c r="AQ50" s="22">
        <v>631</v>
      </c>
      <c r="AR50" s="22">
        <v>15</v>
      </c>
      <c r="AS50" s="32">
        <v>0</v>
      </c>
      <c r="AT50" s="41">
        <v>7735</v>
      </c>
      <c r="AU50" s="45">
        <v>15910</v>
      </c>
      <c r="AV50" s="46">
        <v>3074</v>
      </c>
      <c r="AW50" s="47">
        <v>5563</v>
      </c>
      <c r="AX50" s="37">
        <v>8839</v>
      </c>
      <c r="AY50" s="38">
        <v>2720</v>
      </c>
      <c r="AZ50" s="39">
        <v>11559</v>
      </c>
      <c r="BA50" s="33">
        <v>13298</v>
      </c>
      <c r="BB50" s="48">
        <v>21473</v>
      </c>
      <c r="BC50" s="40">
        <v>0.76468552642962195</v>
      </c>
    </row>
    <row r="51" spans="1:55" ht="19.5" customHeight="1" x14ac:dyDescent="0.15">
      <c r="A51" s="15" t="s">
        <v>92</v>
      </c>
      <c r="B51" s="16">
        <v>1063</v>
      </c>
      <c r="C51" s="17">
        <v>7</v>
      </c>
      <c r="D51" s="17">
        <v>337</v>
      </c>
      <c r="E51" s="17">
        <v>258</v>
      </c>
      <c r="F51" s="18">
        <f t="shared" si="18"/>
        <v>1665</v>
      </c>
      <c r="G51" s="19">
        <v>3940</v>
      </c>
      <c r="H51" s="17">
        <v>3002</v>
      </c>
      <c r="I51" s="20">
        <f t="shared" si="19"/>
        <v>6942</v>
      </c>
      <c r="J51" s="19">
        <v>1</v>
      </c>
      <c r="K51" s="17">
        <v>39</v>
      </c>
      <c r="L51" s="20">
        <f t="shared" si="20"/>
        <v>40</v>
      </c>
      <c r="M51" s="21">
        <v>12</v>
      </c>
      <c r="N51" s="22">
        <v>1</v>
      </c>
      <c r="O51" s="22">
        <v>1</v>
      </c>
      <c r="P51" s="22">
        <v>6</v>
      </c>
      <c r="Q51" s="23">
        <v>19</v>
      </c>
      <c r="R51" s="17">
        <v>32</v>
      </c>
      <c r="S51" s="18">
        <f t="shared" si="21"/>
        <v>51</v>
      </c>
      <c r="T51" s="23">
        <v>4148</v>
      </c>
      <c r="U51" s="17">
        <v>1466</v>
      </c>
      <c r="V51" s="22">
        <v>653</v>
      </c>
      <c r="W51" s="20">
        <v>498</v>
      </c>
      <c r="X51" s="23">
        <v>125</v>
      </c>
      <c r="Y51" s="17">
        <v>31</v>
      </c>
      <c r="Z51" s="17">
        <v>0</v>
      </c>
      <c r="AA51" s="25">
        <v>0</v>
      </c>
      <c r="AB51" s="26">
        <f t="shared" si="22"/>
        <v>156</v>
      </c>
      <c r="AC51" s="27">
        <v>125</v>
      </c>
      <c r="AD51" s="28">
        <v>15</v>
      </c>
      <c r="AE51" s="29">
        <v>41</v>
      </c>
      <c r="AF51" s="28">
        <v>1380</v>
      </c>
      <c r="AG51" s="22">
        <v>1354</v>
      </c>
      <c r="AH51" s="22">
        <v>15</v>
      </c>
      <c r="AI51" s="22">
        <v>8</v>
      </c>
      <c r="AJ51" s="22">
        <v>0</v>
      </c>
      <c r="AK51" s="22">
        <v>0</v>
      </c>
      <c r="AL51" s="29">
        <v>0</v>
      </c>
      <c r="AM51" s="28">
        <v>1245</v>
      </c>
      <c r="AN51" s="22">
        <v>454</v>
      </c>
      <c r="AO51" s="22">
        <v>0</v>
      </c>
      <c r="AP51" s="22">
        <v>0</v>
      </c>
      <c r="AQ51" s="22">
        <v>7</v>
      </c>
      <c r="AR51" s="22">
        <v>0</v>
      </c>
      <c r="AS51" s="32">
        <v>0</v>
      </c>
      <c r="AT51" s="41">
        <v>8693</v>
      </c>
      <c r="AU51" s="45">
        <v>15861</v>
      </c>
      <c r="AV51" s="46">
        <v>3318</v>
      </c>
      <c r="AW51" s="47">
        <v>4758</v>
      </c>
      <c r="AX51" s="37">
        <v>8698</v>
      </c>
      <c r="AY51" s="38">
        <v>3002</v>
      </c>
      <c r="AZ51" s="39">
        <v>11700</v>
      </c>
      <c r="BA51" s="33">
        <v>13451</v>
      </c>
      <c r="BB51" s="48">
        <v>20619</v>
      </c>
      <c r="BC51" s="40">
        <v>0.7434188034188034</v>
      </c>
    </row>
    <row r="52" spans="1:55" ht="19.5" customHeight="1" x14ac:dyDescent="0.15">
      <c r="A52" s="15" t="s">
        <v>93</v>
      </c>
      <c r="B52" s="16">
        <v>1269</v>
      </c>
      <c r="C52" s="17">
        <v>4</v>
      </c>
      <c r="D52" s="17">
        <v>263</v>
      </c>
      <c r="E52" s="17">
        <v>261</v>
      </c>
      <c r="F52" s="18">
        <f t="shared" si="18"/>
        <v>1797</v>
      </c>
      <c r="G52" s="19">
        <v>4601</v>
      </c>
      <c r="H52" s="17">
        <v>4432</v>
      </c>
      <c r="I52" s="20">
        <f t="shared" si="19"/>
        <v>9033</v>
      </c>
      <c r="J52" s="19">
        <v>1</v>
      </c>
      <c r="K52" s="17">
        <v>70</v>
      </c>
      <c r="L52" s="20">
        <f t="shared" si="20"/>
        <v>71</v>
      </c>
      <c r="M52" s="21">
        <v>15</v>
      </c>
      <c r="N52" s="22">
        <v>1</v>
      </c>
      <c r="O52" s="22">
        <v>0</v>
      </c>
      <c r="P52" s="22">
        <v>6</v>
      </c>
      <c r="Q52" s="23">
        <v>28</v>
      </c>
      <c r="R52" s="17">
        <v>62</v>
      </c>
      <c r="S52" s="18">
        <f t="shared" si="21"/>
        <v>90</v>
      </c>
      <c r="T52" s="23">
        <v>4697</v>
      </c>
      <c r="U52" s="17">
        <v>902</v>
      </c>
      <c r="V52" s="22">
        <v>0</v>
      </c>
      <c r="W52" s="20">
        <v>673</v>
      </c>
      <c r="X52" s="23">
        <v>133</v>
      </c>
      <c r="Y52" s="17">
        <v>23</v>
      </c>
      <c r="Z52" s="17">
        <v>0</v>
      </c>
      <c r="AA52" s="25">
        <v>0</v>
      </c>
      <c r="AB52" s="26">
        <f t="shared" si="22"/>
        <v>156</v>
      </c>
      <c r="AC52" s="27">
        <v>77</v>
      </c>
      <c r="AD52" s="28">
        <v>8</v>
      </c>
      <c r="AE52" s="29">
        <v>12</v>
      </c>
      <c r="AF52" s="28">
        <v>1242</v>
      </c>
      <c r="AG52" s="22">
        <v>1209</v>
      </c>
      <c r="AH52" s="22">
        <v>13</v>
      </c>
      <c r="AI52" s="22">
        <v>3</v>
      </c>
      <c r="AJ52" s="22">
        <v>0</v>
      </c>
      <c r="AK52" s="22">
        <v>0</v>
      </c>
      <c r="AL52" s="29">
        <v>1</v>
      </c>
      <c r="AM52" s="28">
        <v>1547</v>
      </c>
      <c r="AN52" s="22">
        <v>698</v>
      </c>
      <c r="AO52" s="22">
        <v>0</v>
      </c>
      <c r="AP52" s="22">
        <v>0</v>
      </c>
      <c r="AQ52" s="22">
        <v>6</v>
      </c>
      <c r="AR52" s="22">
        <v>0</v>
      </c>
      <c r="AS52" s="32">
        <v>0</v>
      </c>
      <c r="AT52" s="41">
        <v>10956</v>
      </c>
      <c r="AU52" s="45">
        <v>18791</v>
      </c>
      <c r="AV52" s="46">
        <v>4782</v>
      </c>
      <c r="AW52" s="47">
        <v>4279</v>
      </c>
      <c r="AX52" s="37">
        <v>8880</v>
      </c>
      <c r="AY52" s="38">
        <v>4432</v>
      </c>
      <c r="AZ52" s="39">
        <v>13312</v>
      </c>
      <c r="BA52" s="33">
        <v>15235</v>
      </c>
      <c r="BB52" s="48">
        <v>23070</v>
      </c>
      <c r="BC52" s="40">
        <v>0.66706730769230771</v>
      </c>
    </row>
    <row r="53" spans="1:55" ht="19.5" customHeight="1" thickBot="1" x14ac:dyDescent="0.2">
      <c r="A53" s="15" t="s">
        <v>94</v>
      </c>
      <c r="B53" s="16">
        <v>1335</v>
      </c>
      <c r="C53" s="17">
        <v>21</v>
      </c>
      <c r="D53" s="17">
        <v>284</v>
      </c>
      <c r="E53" s="17">
        <v>271</v>
      </c>
      <c r="F53" s="18">
        <f t="shared" si="18"/>
        <v>1911</v>
      </c>
      <c r="G53" s="19">
        <v>5327</v>
      </c>
      <c r="H53" s="17">
        <v>3806</v>
      </c>
      <c r="I53" s="20">
        <f t="shared" si="19"/>
        <v>9133</v>
      </c>
      <c r="J53" s="19">
        <v>3</v>
      </c>
      <c r="K53" s="17">
        <v>43</v>
      </c>
      <c r="L53" s="20">
        <f t="shared" si="20"/>
        <v>46</v>
      </c>
      <c r="M53" s="21">
        <v>11</v>
      </c>
      <c r="N53" s="22">
        <v>0</v>
      </c>
      <c r="O53" s="22">
        <v>0</v>
      </c>
      <c r="P53" s="22">
        <v>2</v>
      </c>
      <c r="Q53" s="23">
        <v>7</v>
      </c>
      <c r="R53" s="17">
        <v>70</v>
      </c>
      <c r="S53" s="18">
        <f t="shared" si="21"/>
        <v>77</v>
      </c>
      <c r="T53" s="23">
        <v>4230</v>
      </c>
      <c r="U53" s="17">
        <v>985</v>
      </c>
      <c r="V53" s="22">
        <v>196</v>
      </c>
      <c r="W53" s="20">
        <v>580</v>
      </c>
      <c r="X53" s="23">
        <v>142</v>
      </c>
      <c r="Y53" s="17">
        <v>42</v>
      </c>
      <c r="Z53" s="17">
        <v>0</v>
      </c>
      <c r="AA53" s="25">
        <v>0</v>
      </c>
      <c r="AB53" s="26">
        <f t="shared" si="22"/>
        <v>184</v>
      </c>
      <c r="AC53" s="27">
        <v>60</v>
      </c>
      <c r="AD53" s="28">
        <v>33</v>
      </c>
      <c r="AE53" s="29">
        <v>3</v>
      </c>
      <c r="AF53" s="28">
        <v>1127</v>
      </c>
      <c r="AG53" s="22">
        <v>986</v>
      </c>
      <c r="AH53" s="22">
        <v>136</v>
      </c>
      <c r="AI53" s="22">
        <v>57</v>
      </c>
      <c r="AJ53" s="22">
        <v>0</v>
      </c>
      <c r="AK53" s="22">
        <v>0</v>
      </c>
      <c r="AL53" s="29">
        <v>0</v>
      </c>
      <c r="AM53" s="28">
        <v>305</v>
      </c>
      <c r="AN53" s="22">
        <v>95</v>
      </c>
      <c r="AO53" s="22">
        <v>0</v>
      </c>
      <c r="AP53" s="22">
        <v>0</v>
      </c>
      <c r="AQ53" s="22">
        <v>19</v>
      </c>
      <c r="AR53" s="22">
        <v>0</v>
      </c>
      <c r="AS53" s="32">
        <v>0</v>
      </c>
      <c r="AT53" s="41">
        <v>11134</v>
      </c>
      <c r="AU53" s="45">
        <v>17172</v>
      </c>
      <c r="AV53" s="46">
        <v>4152</v>
      </c>
      <c r="AW53" s="47">
        <v>4841</v>
      </c>
      <c r="AX53" s="49">
        <v>10168</v>
      </c>
      <c r="AY53" s="50">
        <v>3806</v>
      </c>
      <c r="AZ53" s="51">
        <v>13974</v>
      </c>
      <c r="BA53" s="52">
        <v>15975</v>
      </c>
      <c r="BB53" s="53">
        <v>22013</v>
      </c>
      <c r="BC53" s="54">
        <v>0.72763704021754683</v>
      </c>
    </row>
    <row r="54" spans="1:55" ht="19.5" customHeight="1" thickTop="1" thickBot="1" x14ac:dyDescent="0.2">
      <c r="A54" s="55" t="s">
        <v>56</v>
      </c>
      <c r="B54" s="56">
        <f>SUM(B48:B53)</f>
        <v>7505</v>
      </c>
      <c r="C54" s="57">
        <f t="shared" ref="C54:AS54" si="23">SUM(C48:C53)</f>
        <v>63</v>
      </c>
      <c r="D54" s="57">
        <f t="shared" si="23"/>
        <v>1708</v>
      </c>
      <c r="E54" s="57">
        <f t="shared" si="23"/>
        <v>1659</v>
      </c>
      <c r="F54" s="58">
        <f t="shared" si="23"/>
        <v>10935</v>
      </c>
      <c r="G54" s="59">
        <f t="shared" si="23"/>
        <v>29626</v>
      </c>
      <c r="H54" s="57">
        <f t="shared" si="23"/>
        <v>21431</v>
      </c>
      <c r="I54" s="60">
        <f t="shared" si="23"/>
        <v>51057</v>
      </c>
      <c r="J54" s="59">
        <f t="shared" si="23"/>
        <v>9</v>
      </c>
      <c r="K54" s="57">
        <f t="shared" si="23"/>
        <v>297</v>
      </c>
      <c r="L54" s="60">
        <f t="shared" si="23"/>
        <v>306</v>
      </c>
      <c r="M54" s="62">
        <f t="shared" si="23"/>
        <v>72</v>
      </c>
      <c r="N54" s="63">
        <f t="shared" si="23"/>
        <v>2</v>
      </c>
      <c r="O54" s="63">
        <f t="shared" si="23"/>
        <v>1</v>
      </c>
      <c r="P54" s="63">
        <f t="shared" si="23"/>
        <v>28</v>
      </c>
      <c r="Q54" s="64">
        <f t="shared" si="23"/>
        <v>106</v>
      </c>
      <c r="R54" s="57">
        <f t="shared" si="23"/>
        <v>300</v>
      </c>
      <c r="S54" s="58">
        <f t="shared" si="23"/>
        <v>406</v>
      </c>
      <c r="T54" s="64">
        <f t="shared" si="23"/>
        <v>26093</v>
      </c>
      <c r="U54" s="57">
        <f t="shared" si="23"/>
        <v>6107</v>
      </c>
      <c r="V54" s="63">
        <f t="shared" si="23"/>
        <v>1028</v>
      </c>
      <c r="W54" s="60">
        <f t="shared" si="23"/>
        <v>3345</v>
      </c>
      <c r="X54" s="64">
        <f t="shared" si="23"/>
        <v>769</v>
      </c>
      <c r="Y54" s="57">
        <f t="shared" si="23"/>
        <v>167</v>
      </c>
      <c r="Z54" s="57">
        <f t="shared" si="23"/>
        <v>0</v>
      </c>
      <c r="AA54" s="65">
        <f t="shared" si="23"/>
        <v>0</v>
      </c>
      <c r="AB54" s="66">
        <f t="shared" si="23"/>
        <v>936</v>
      </c>
      <c r="AC54" s="67">
        <f t="shared" si="23"/>
        <v>1455</v>
      </c>
      <c r="AD54" s="68">
        <f t="shared" si="23"/>
        <v>557</v>
      </c>
      <c r="AE54" s="69">
        <f t="shared" si="23"/>
        <v>69</v>
      </c>
      <c r="AF54" s="68">
        <f t="shared" si="23"/>
        <v>8140</v>
      </c>
      <c r="AG54" s="63">
        <f t="shared" si="23"/>
        <v>7715</v>
      </c>
      <c r="AH54" s="63">
        <f t="shared" si="23"/>
        <v>376</v>
      </c>
      <c r="AI54" s="63">
        <f t="shared" si="23"/>
        <v>136</v>
      </c>
      <c r="AJ54" s="63">
        <f t="shared" si="23"/>
        <v>0</v>
      </c>
      <c r="AK54" s="63">
        <f t="shared" si="23"/>
        <v>0</v>
      </c>
      <c r="AL54" s="69">
        <f t="shared" si="23"/>
        <v>3</v>
      </c>
      <c r="AM54" s="68">
        <f t="shared" si="23"/>
        <v>5867</v>
      </c>
      <c r="AN54" s="63">
        <f t="shared" si="23"/>
        <v>2471</v>
      </c>
      <c r="AO54" s="63">
        <f t="shared" si="23"/>
        <v>0</v>
      </c>
      <c r="AP54" s="63">
        <f t="shared" si="23"/>
        <v>0</v>
      </c>
      <c r="AQ54" s="63">
        <f t="shared" si="23"/>
        <v>717</v>
      </c>
      <c r="AR54" s="63">
        <f t="shared" si="23"/>
        <v>20</v>
      </c>
      <c r="AS54" s="70">
        <f t="shared" si="23"/>
        <v>0</v>
      </c>
      <c r="AT54" s="61">
        <v>62635</v>
      </c>
      <c r="AU54" s="71">
        <v>106895</v>
      </c>
      <c r="AV54" s="61">
        <v>23522</v>
      </c>
      <c r="AW54" s="72">
        <v>26216</v>
      </c>
      <c r="AX54" s="73">
        <v>55842</v>
      </c>
      <c r="AY54" s="74">
        <v>21431</v>
      </c>
      <c r="AZ54" s="75">
        <v>77273</v>
      </c>
      <c r="BA54" s="61">
        <v>88851</v>
      </c>
      <c r="BB54" s="71">
        <v>133111</v>
      </c>
      <c r="BC54" s="76">
        <v>0.72265862591073204</v>
      </c>
    </row>
    <row r="55" spans="1:55" ht="19.5" customHeight="1" thickTop="1" x14ac:dyDescent="0.15">
      <c r="A55" s="15" t="s">
        <v>95</v>
      </c>
      <c r="B55" s="16">
        <v>910</v>
      </c>
      <c r="C55" s="17">
        <v>1</v>
      </c>
      <c r="D55" s="17">
        <v>272</v>
      </c>
      <c r="E55" s="17">
        <v>118</v>
      </c>
      <c r="F55" s="18">
        <f t="shared" ref="F55:F64" si="24">SUM(B55:E55)</f>
        <v>1301</v>
      </c>
      <c r="G55" s="19">
        <v>3679</v>
      </c>
      <c r="H55" s="17">
        <v>1901</v>
      </c>
      <c r="I55" s="20">
        <f t="shared" ref="I55:I64" si="25">SUM(G55:H55)</f>
        <v>5580</v>
      </c>
      <c r="J55" s="19">
        <v>0</v>
      </c>
      <c r="K55" s="17">
        <v>15</v>
      </c>
      <c r="L55" s="20">
        <f t="shared" ref="L55:L64" si="26">SUM(J55:K55)</f>
        <v>15</v>
      </c>
      <c r="M55" s="21">
        <v>11</v>
      </c>
      <c r="N55" s="22">
        <v>1</v>
      </c>
      <c r="O55" s="22">
        <v>0</v>
      </c>
      <c r="P55" s="22">
        <v>3</v>
      </c>
      <c r="Q55" s="23">
        <v>12</v>
      </c>
      <c r="R55" s="17">
        <v>22</v>
      </c>
      <c r="S55" s="18">
        <f t="shared" ref="S55:S64" si="27">SUM(Q55:R55)</f>
        <v>34</v>
      </c>
      <c r="T55" s="23">
        <v>3063</v>
      </c>
      <c r="U55" s="17">
        <v>473</v>
      </c>
      <c r="V55" s="22">
        <v>0</v>
      </c>
      <c r="W55" s="20">
        <v>589</v>
      </c>
      <c r="X55" s="23">
        <v>128</v>
      </c>
      <c r="Y55" s="17">
        <v>24</v>
      </c>
      <c r="Z55" s="17">
        <v>0</v>
      </c>
      <c r="AA55" s="25">
        <v>0</v>
      </c>
      <c r="AB55" s="26">
        <f t="shared" ref="AB55:AB64" si="28">SUM(X55:AA55)</f>
        <v>152</v>
      </c>
      <c r="AC55" s="27">
        <v>7</v>
      </c>
      <c r="AD55" s="28">
        <v>4</v>
      </c>
      <c r="AE55" s="29">
        <v>0</v>
      </c>
      <c r="AF55" s="28">
        <v>1001</v>
      </c>
      <c r="AG55" s="22">
        <v>993</v>
      </c>
      <c r="AH55" s="22">
        <v>7</v>
      </c>
      <c r="AI55" s="22">
        <v>2</v>
      </c>
      <c r="AJ55" s="22">
        <v>0</v>
      </c>
      <c r="AK55" s="22">
        <v>0</v>
      </c>
      <c r="AL55" s="29">
        <v>0</v>
      </c>
      <c r="AM55" s="28">
        <v>526</v>
      </c>
      <c r="AN55" s="22">
        <v>231</v>
      </c>
      <c r="AO55" s="22">
        <v>0</v>
      </c>
      <c r="AP55" s="22">
        <v>0</v>
      </c>
      <c r="AQ55" s="22">
        <v>9</v>
      </c>
      <c r="AR55" s="22">
        <v>0</v>
      </c>
      <c r="AS55" s="32">
        <v>0</v>
      </c>
      <c r="AT55" s="33">
        <v>6927</v>
      </c>
      <c r="AU55" s="34">
        <v>11723</v>
      </c>
      <c r="AV55" s="35">
        <v>2046</v>
      </c>
      <c r="AW55" s="47">
        <v>3266</v>
      </c>
      <c r="AX55" s="37">
        <v>6945</v>
      </c>
      <c r="AY55" s="38">
        <v>1901</v>
      </c>
      <c r="AZ55" s="39">
        <v>8846</v>
      </c>
      <c r="BA55" s="33">
        <v>10193</v>
      </c>
      <c r="BB55" s="78">
        <v>14989</v>
      </c>
      <c r="BC55" s="79">
        <v>0.78510061044539903</v>
      </c>
    </row>
    <row r="56" spans="1:55" ht="19.5" customHeight="1" x14ac:dyDescent="0.15">
      <c r="A56" s="15" t="s">
        <v>96</v>
      </c>
      <c r="B56" s="16">
        <v>2142</v>
      </c>
      <c r="C56" s="17">
        <v>2</v>
      </c>
      <c r="D56" s="17">
        <v>438</v>
      </c>
      <c r="E56" s="17">
        <v>566</v>
      </c>
      <c r="F56" s="18">
        <f t="shared" si="24"/>
        <v>3148</v>
      </c>
      <c r="G56" s="19">
        <v>5951</v>
      </c>
      <c r="H56" s="17">
        <v>5739</v>
      </c>
      <c r="I56" s="20">
        <f t="shared" si="25"/>
        <v>11690</v>
      </c>
      <c r="J56" s="19">
        <v>8</v>
      </c>
      <c r="K56" s="17">
        <v>240</v>
      </c>
      <c r="L56" s="20">
        <f t="shared" si="26"/>
        <v>248</v>
      </c>
      <c r="M56" s="21">
        <v>19</v>
      </c>
      <c r="N56" s="22">
        <v>0</v>
      </c>
      <c r="O56" s="22">
        <v>0</v>
      </c>
      <c r="P56" s="22">
        <v>6</v>
      </c>
      <c r="Q56" s="23">
        <v>37</v>
      </c>
      <c r="R56" s="17">
        <v>146</v>
      </c>
      <c r="S56" s="18">
        <f t="shared" si="27"/>
        <v>183</v>
      </c>
      <c r="T56" s="23">
        <v>7618</v>
      </c>
      <c r="U56" s="17">
        <v>1897</v>
      </c>
      <c r="V56" s="22">
        <v>0</v>
      </c>
      <c r="W56" s="20">
        <v>936</v>
      </c>
      <c r="X56" s="23">
        <v>176</v>
      </c>
      <c r="Y56" s="17">
        <v>41</v>
      </c>
      <c r="Z56" s="17">
        <v>0</v>
      </c>
      <c r="AA56" s="25">
        <v>0</v>
      </c>
      <c r="AB56" s="26">
        <f t="shared" si="28"/>
        <v>217</v>
      </c>
      <c r="AC56" s="27">
        <v>73</v>
      </c>
      <c r="AD56" s="28">
        <v>21</v>
      </c>
      <c r="AE56" s="29">
        <v>4</v>
      </c>
      <c r="AF56" s="28">
        <v>2168</v>
      </c>
      <c r="AG56" s="22">
        <v>2144</v>
      </c>
      <c r="AH56" s="22">
        <v>21</v>
      </c>
      <c r="AI56" s="22">
        <v>5</v>
      </c>
      <c r="AJ56" s="22">
        <v>0</v>
      </c>
      <c r="AK56" s="22">
        <v>0</v>
      </c>
      <c r="AL56" s="29">
        <v>3</v>
      </c>
      <c r="AM56" s="28">
        <v>1730</v>
      </c>
      <c r="AN56" s="22">
        <v>705</v>
      </c>
      <c r="AO56" s="22">
        <v>0</v>
      </c>
      <c r="AP56" s="22">
        <v>0</v>
      </c>
      <c r="AQ56" s="22">
        <v>36</v>
      </c>
      <c r="AR56" s="22">
        <v>3</v>
      </c>
      <c r="AS56" s="32">
        <v>0</v>
      </c>
      <c r="AT56" s="41">
        <v>15143</v>
      </c>
      <c r="AU56" s="45">
        <v>27196</v>
      </c>
      <c r="AV56" s="46">
        <v>6566</v>
      </c>
      <c r="AW56" s="47">
        <v>8976</v>
      </c>
      <c r="AX56" s="37">
        <v>14927</v>
      </c>
      <c r="AY56" s="38">
        <v>5739</v>
      </c>
      <c r="AZ56" s="39">
        <v>20666</v>
      </c>
      <c r="BA56" s="33">
        <v>24119</v>
      </c>
      <c r="BB56" s="48">
        <v>36172</v>
      </c>
      <c r="BC56" s="40">
        <v>0.72229749346753125</v>
      </c>
    </row>
    <row r="57" spans="1:55" ht="19.5" customHeight="1" x14ac:dyDescent="0.15">
      <c r="A57" s="15" t="s">
        <v>97</v>
      </c>
      <c r="B57" s="16">
        <v>1260</v>
      </c>
      <c r="C57" s="17">
        <v>5</v>
      </c>
      <c r="D57" s="17">
        <v>188</v>
      </c>
      <c r="E57" s="17">
        <v>317</v>
      </c>
      <c r="F57" s="18">
        <f t="shared" si="24"/>
        <v>1770</v>
      </c>
      <c r="G57" s="19">
        <v>3004</v>
      </c>
      <c r="H57" s="17">
        <v>3561</v>
      </c>
      <c r="I57" s="20">
        <f t="shared" si="25"/>
        <v>6565</v>
      </c>
      <c r="J57" s="19">
        <v>3</v>
      </c>
      <c r="K57" s="17">
        <v>49</v>
      </c>
      <c r="L57" s="20">
        <f t="shared" si="26"/>
        <v>52</v>
      </c>
      <c r="M57" s="21">
        <v>19</v>
      </c>
      <c r="N57" s="22">
        <v>1</v>
      </c>
      <c r="O57" s="22">
        <v>0</v>
      </c>
      <c r="P57" s="22">
        <v>7</v>
      </c>
      <c r="Q57" s="23">
        <v>8</v>
      </c>
      <c r="R57" s="17">
        <v>62</v>
      </c>
      <c r="S57" s="18">
        <f t="shared" si="27"/>
        <v>70</v>
      </c>
      <c r="T57" s="23">
        <v>3589</v>
      </c>
      <c r="U57" s="17">
        <v>1069</v>
      </c>
      <c r="V57" s="22">
        <v>0</v>
      </c>
      <c r="W57" s="20">
        <v>389</v>
      </c>
      <c r="X57" s="23">
        <v>86</v>
      </c>
      <c r="Y57" s="17">
        <v>33</v>
      </c>
      <c r="Z57" s="17">
        <v>0</v>
      </c>
      <c r="AA57" s="25">
        <v>0</v>
      </c>
      <c r="AB57" s="26">
        <f t="shared" si="28"/>
        <v>119</v>
      </c>
      <c r="AC57" s="27">
        <v>84</v>
      </c>
      <c r="AD57" s="28">
        <v>6</v>
      </c>
      <c r="AE57" s="29">
        <v>4</v>
      </c>
      <c r="AF57" s="28">
        <v>1142</v>
      </c>
      <c r="AG57" s="22">
        <v>1135</v>
      </c>
      <c r="AH57" s="22">
        <v>7</v>
      </c>
      <c r="AI57" s="22">
        <v>4</v>
      </c>
      <c r="AJ57" s="22">
        <v>0</v>
      </c>
      <c r="AK57" s="22">
        <v>0</v>
      </c>
      <c r="AL57" s="29">
        <v>0</v>
      </c>
      <c r="AM57" s="28">
        <v>705</v>
      </c>
      <c r="AN57" s="22">
        <v>281</v>
      </c>
      <c r="AO57" s="22">
        <v>0</v>
      </c>
      <c r="AP57" s="22">
        <v>0</v>
      </c>
      <c r="AQ57" s="22">
        <v>1</v>
      </c>
      <c r="AR57" s="22">
        <v>1</v>
      </c>
      <c r="AS57" s="32">
        <v>0</v>
      </c>
      <c r="AT57" s="41">
        <v>8453</v>
      </c>
      <c r="AU57" s="45">
        <v>14174</v>
      </c>
      <c r="AV57" s="46">
        <v>3951</v>
      </c>
      <c r="AW57" s="47">
        <v>3692</v>
      </c>
      <c r="AX57" s="37">
        <v>6696</v>
      </c>
      <c r="AY57" s="38">
        <v>3561</v>
      </c>
      <c r="AZ57" s="39">
        <v>10257</v>
      </c>
      <c r="BA57" s="33">
        <v>12145</v>
      </c>
      <c r="BB57" s="48">
        <v>17866</v>
      </c>
      <c r="BC57" s="40">
        <v>0.65282246270839428</v>
      </c>
    </row>
    <row r="58" spans="1:55" ht="19.5" customHeight="1" x14ac:dyDescent="0.15">
      <c r="A58" s="15" t="s">
        <v>98</v>
      </c>
      <c r="B58" s="16">
        <v>1981</v>
      </c>
      <c r="C58" s="17">
        <v>6</v>
      </c>
      <c r="D58" s="17">
        <v>260</v>
      </c>
      <c r="E58" s="17">
        <v>413</v>
      </c>
      <c r="F58" s="18">
        <f t="shared" si="24"/>
        <v>2660</v>
      </c>
      <c r="G58" s="19">
        <v>3466</v>
      </c>
      <c r="H58" s="17">
        <v>4708</v>
      </c>
      <c r="I58" s="20">
        <f t="shared" si="25"/>
        <v>8174</v>
      </c>
      <c r="J58" s="19">
        <v>13</v>
      </c>
      <c r="K58" s="17">
        <v>57</v>
      </c>
      <c r="L58" s="20">
        <f t="shared" si="26"/>
        <v>70</v>
      </c>
      <c r="M58" s="21">
        <v>17</v>
      </c>
      <c r="N58" s="22">
        <v>1</v>
      </c>
      <c r="O58" s="22">
        <v>0</v>
      </c>
      <c r="P58" s="22">
        <v>4</v>
      </c>
      <c r="Q58" s="23">
        <v>9</v>
      </c>
      <c r="R58" s="17">
        <v>50</v>
      </c>
      <c r="S58" s="18">
        <f t="shared" si="27"/>
        <v>59</v>
      </c>
      <c r="T58" s="23">
        <v>5626</v>
      </c>
      <c r="U58" s="17">
        <v>1249</v>
      </c>
      <c r="V58" s="22">
        <v>0</v>
      </c>
      <c r="W58" s="20">
        <v>540</v>
      </c>
      <c r="X58" s="23">
        <v>133</v>
      </c>
      <c r="Y58" s="17">
        <v>33</v>
      </c>
      <c r="Z58" s="17">
        <v>0</v>
      </c>
      <c r="AA58" s="25">
        <v>0</v>
      </c>
      <c r="AB58" s="26">
        <f t="shared" si="28"/>
        <v>166</v>
      </c>
      <c r="AC58" s="27">
        <v>732</v>
      </c>
      <c r="AD58" s="28">
        <v>7</v>
      </c>
      <c r="AE58" s="29">
        <v>18</v>
      </c>
      <c r="AF58" s="28">
        <v>1535</v>
      </c>
      <c r="AG58" s="22">
        <v>1523</v>
      </c>
      <c r="AH58" s="22">
        <v>11</v>
      </c>
      <c r="AI58" s="22">
        <v>4</v>
      </c>
      <c r="AJ58" s="22">
        <v>0</v>
      </c>
      <c r="AK58" s="22">
        <v>0</v>
      </c>
      <c r="AL58" s="29">
        <v>0</v>
      </c>
      <c r="AM58" s="28">
        <v>717</v>
      </c>
      <c r="AN58" s="22">
        <v>466</v>
      </c>
      <c r="AO58" s="22">
        <v>0</v>
      </c>
      <c r="AP58" s="22">
        <v>0</v>
      </c>
      <c r="AQ58" s="22">
        <v>25</v>
      </c>
      <c r="AR58" s="22">
        <v>1</v>
      </c>
      <c r="AS58" s="32">
        <v>0</v>
      </c>
      <c r="AT58" s="41">
        <v>11008</v>
      </c>
      <c r="AU58" s="45">
        <v>19894</v>
      </c>
      <c r="AV58" s="46">
        <v>5201</v>
      </c>
      <c r="AW58" s="47">
        <v>5472</v>
      </c>
      <c r="AX58" s="37">
        <v>8938</v>
      </c>
      <c r="AY58" s="38">
        <v>4708</v>
      </c>
      <c r="AZ58" s="39">
        <v>13646</v>
      </c>
      <c r="BA58" s="33">
        <v>16480</v>
      </c>
      <c r="BB58" s="48">
        <v>25366</v>
      </c>
      <c r="BC58" s="40">
        <v>0.65499047339879823</v>
      </c>
    </row>
    <row r="59" spans="1:55" ht="19.5" customHeight="1" x14ac:dyDescent="0.15">
      <c r="A59" s="15" t="s">
        <v>99</v>
      </c>
      <c r="B59" s="16">
        <v>1449</v>
      </c>
      <c r="C59" s="17">
        <v>10</v>
      </c>
      <c r="D59" s="17">
        <v>218</v>
      </c>
      <c r="E59" s="17">
        <v>394</v>
      </c>
      <c r="F59" s="18">
        <f t="shared" si="24"/>
        <v>2071</v>
      </c>
      <c r="G59" s="19">
        <v>3618</v>
      </c>
      <c r="H59" s="17">
        <v>3765</v>
      </c>
      <c r="I59" s="20">
        <f t="shared" si="25"/>
        <v>7383</v>
      </c>
      <c r="J59" s="19">
        <v>3</v>
      </c>
      <c r="K59" s="17">
        <v>46</v>
      </c>
      <c r="L59" s="20">
        <f t="shared" si="26"/>
        <v>49</v>
      </c>
      <c r="M59" s="21">
        <v>11</v>
      </c>
      <c r="N59" s="22">
        <v>0</v>
      </c>
      <c r="O59" s="22">
        <v>0</v>
      </c>
      <c r="P59" s="22">
        <v>2</v>
      </c>
      <c r="Q59" s="23">
        <v>26</v>
      </c>
      <c r="R59" s="17">
        <v>58</v>
      </c>
      <c r="S59" s="18">
        <f t="shared" si="27"/>
        <v>84</v>
      </c>
      <c r="T59" s="23">
        <v>4290</v>
      </c>
      <c r="U59" s="17">
        <v>1662</v>
      </c>
      <c r="V59" s="22">
        <v>657</v>
      </c>
      <c r="W59" s="20">
        <v>472</v>
      </c>
      <c r="X59" s="23">
        <v>89</v>
      </c>
      <c r="Y59" s="17">
        <v>24</v>
      </c>
      <c r="Z59" s="17">
        <v>0</v>
      </c>
      <c r="AA59" s="25">
        <v>0</v>
      </c>
      <c r="AB59" s="26">
        <f t="shared" si="28"/>
        <v>113</v>
      </c>
      <c r="AC59" s="27">
        <v>99</v>
      </c>
      <c r="AD59" s="28">
        <v>25</v>
      </c>
      <c r="AE59" s="29">
        <v>7</v>
      </c>
      <c r="AF59" s="28">
        <v>1104</v>
      </c>
      <c r="AG59" s="22">
        <v>1064</v>
      </c>
      <c r="AH59" s="22">
        <v>39</v>
      </c>
      <c r="AI59" s="22">
        <v>16</v>
      </c>
      <c r="AJ59" s="22">
        <v>1</v>
      </c>
      <c r="AK59" s="22">
        <v>0</v>
      </c>
      <c r="AL59" s="29">
        <v>0</v>
      </c>
      <c r="AM59" s="28">
        <v>297</v>
      </c>
      <c r="AN59" s="22">
        <v>164</v>
      </c>
      <c r="AO59" s="22">
        <v>0</v>
      </c>
      <c r="AP59" s="22">
        <v>0</v>
      </c>
      <c r="AQ59" s="22">
        <v>10</v>
      </c>
      <c r="AR59" s="22">
        <v>2</v>
      </c>
      <c r="AS59" s="32">
        <v>0</v>
      </c>
      <c r="AT59" s="41">
        <v>9585</v>
      </c>
      <c r="AU59" s="45">
        <v>15616</v>
      </c>
      <c r="AV59" s="46">
        <v>4226</v>
      </c>
      <c r="AW59" s="47">
        <v>4241</v>
      </c>
      <c r="AX59" s="37">
        <v>7859</v>
      </c>
      <c r="AY59" s="38">
        <v>3765</v>
      </c>
      <c r="AZ59" s="39">
        <v>11624</v>
      </c>
      <c r="BA59" s="33">
        <v>13826</v>
      </c>
      <c r="BB59" s="48">
        <v>19857</v>
      </c>
      <c r="BC59" s="40">
        <v>0.67610116999311765</v>
      </c>
    </row>
    <row r="60" spans="1:55" ht="19.5" customHeight="1" x14ac:dyDescent="0.15">
      <c r="A60" s="15" t="s">
        <v>100</v>
      </c>
      <c r="B60" s="16">
        <v>2288</v>
      </c>
      <c r="C60" s="17">
        <v>11</v>
      </c>
      <c r="D60" s="17">
        <v>532</v>
      </c>
      <c r="E60" s="17">
        <v>533</v>
      </c>
      <c r="F60" s="18">
        <f t="shared" si="24"/>
        <v>3364</v>
      </c>
      <c r="G60" s="19">
        <v>5713</v>
      </c>
      <c r="H60" s="17">
        <v>3270</v>
      </c>
      <c r="I60" s="20">
        <f t="shared" si="25"/>
        <v>8983</v>
      </c>
      <c r="J60" s="19">
        <v>19</v>
      </c>
      <c r="K60" s="17">
        <v>279</v>
      </c>
      <c r="L60" s="20">
        <f t="shared" si="26"/>
        <v>298</v>
      </c>
      <c r="M60" s="21">
        <v>25</v>
      </c>
      <c r="N60" s="22">
        <v>1</v>
      </c>
      <c r="O60" s="22">
        <v>0</v>
      </c>
      <c r="P60" s="22">
        <v>15</v>
      </c>
      <c r="Q60" s="23">
        <v>49</v>
      </c>
      <c r="R60" s="17">
        <v>254</v>
      </c>
      <c r="S60" s="18">
        <f t="shared" si="27"/>
        <v>303</v>
      </c>
      <c r="T60" s="23">
        <v>8808</v>
      </c>
      <c r="U60" s="17">
        <v>3708</v>
      </c>
      <c r="V60" s="22">
        <v>0</v>
      </c>
      <c r="W60" s="20">
        <v>807</v>
      </c>
      <c r="X60" s="23">
        <v>229</v>
      </c>
      <c r="Y60" s="17">
        <v>52</v>
      </c>
      <c r="Z60" s="17">
        <v>0</v>
      </c>
      <c r="AA60" s="25">
        <v>0</v>
      </c>
      <c r="AB60" s="26">
        <f t="shared" si="28"/>
        <v>281</v>
      </c>
      <c r="AC60" s="27">
        <v>726</v>
      </c>
      <c r="AD60" s="28">
        <v>56</v>
      </c>
      <c r="AE60" s="29">
        <v>11</v>
      </c>
      <c r="AF60" s="28">
        <v>2856</v>
      </c>
      <c r="AG60" s="22">
        <v>2774</v>
      </c>
      <c r="AH60" s="22">
        <v>35</v>
      </c>
      <c r="AI60" s="22">
        <v>15</v>
      </c>
      <c r="AJ60" s="22">
        <v>0</v>
      </c>
      <c r="AK60" s="22">
        <v>0</v>
      </c>
      <c r="AL60" s="29">
        <v>47</v>
      </c>
      <c r="AM60" s="28">
        <v>1166</v>
      </c>
      <c r="AN60" s="22">
        <v>736</v>
      </c>
      <c r="AO60" s="22">
        <v>0</v>
      </c>
      <c r="AP60" s="22">
        <v>0</v>
      </c>
      <c r="AQ60" s="22">
        <v>346</v>
      </c>
      <c r="AR60" s="22">
        <v>37</v>
      </c>
      <c r="AS60" s="32">
        <v>0</v>
      </c>
      <c r="AT60" s="41">
        <v>12745</v>
      </c>
      <c r="AU60" s="45">
        <v>27335</v>
      </c>
      <c r="AV60" s="46">
        <v>4118</v>
      </c>
      <c r="AW60" s="47">
        <v>8244</v>
      </c>
      <c r="AX60" s="37">
        <v>13957</v>
      </c>
      <c r="AY60" s="38">
        <v>3270</v>
      </c>
      <c r="AZ60" s="39">
        <v>17227</v>
      </c>
      <c r="BA60" s="33">
        <v>20989</v>
      </c>
      <c r="BB60" s="48">
        <v>35579</v>
      </c>
      <c r="BC60" s="40">
        <v>0.8101816915307366</v>
      </c>
    </row>
    <row r="61" spans="1:55" ht="19.5" customHeight="1" x14ac:dyDescent="0.15">
      <c r="A61" s="15" t="s">
        <v>101</v>
      </c>
      <c r="B61" s="16">
        <v>849</v>
      </c>
      <c r="C61" s="17">
        <v>0</v>
      </c>
      <c r="D61" s="17">
        <v>150</v>
      </c>
      <c r="E61" s="17">
        <v>158</v>
      </c>
      <c r="F61" s="18">
        <f t="shared" si="24"/>
        <v>1157</v>
      </c>
      <c r="G61" s="19">
        <v>2931</v>
      </c>
      <c r="H61" s="17">
        <v>2587</v>
      </c>
      <c r="I61" s="20">
        <f t="shared" si="25"/>
        <v>5518</v>
      </c>
      <c r="J61" s="19">
        <v>1</v>
      </c>
      <c r="K61" s="17">
        <v>62</v>
      </c>
      <c r="L61" s="20">
        <f t="shared" si="26"/>
        <v>63</v>
      </c>
      <c r="M61" s="21">
        <v>7</v>
      </c>
      <c r="N61" s="22">
        <v>0</v>
      </c>
      <c r="O61" s="22">
        <v>0</v>
      </c>
      <c r="P61" s="22">
        <v>3</v>
      </c>
      <c r="Q61" s="23">
        <v>16</v>
      </c>
      <c r="R61" s="17">
        <v>53</v>
      </c>
      <c r="S61" s="18">
        <f t="shared" si="27"/>
        <v>69</v>
      </c>
      <c r="T61" s="23">
        <v>2596</v>
      </c>
      <c r="U61" s="17">
        <v>878</v>
      </c>
      <c r="V61" s="22">
        <v>0</v>
      </c>
      <c r="W61" s="20">
        <v>284</v>
      </c>
      <c r="X61" s="23">
        <v>62</v>
      </c>
      <c r="Y61" s="17">
        <v>21</v>
      </c>
      <c r="Z61" s="17">
        <v>0</v>
      </c>
      <c r="AA61" s="25">
        <v>0</v>
      </c>
      <c r="AB61" s="26">
        <f t="shared" si="28"/>
        <v>83</v>
      </c>
      <c r="AC61" s="27">
        <v>24</v>
      </c>
      <c r="AD61" s="28">
        <v>22</v>
      </c>
      <c r="AE61" s="29">
        <v>3</v>
      </c>
      <c r="AF61" s="28">
        <v>724</v>
      </c>
      <c r="AG61" s="22">
        <v>696</v>
      </c>
      <c r="AH61" s="22">
        <v>25</v>
      </c>
      <c r="AI61" s="22">
        <v>15</v>
      </c>
      <c r="AJ61" s="22">
        <v>0</v>
      </c>
      <c r="AK61" s="22">
        <v>0</v>
      </c>
      <c r="AL61" s="29">
        <v>0</v>
      </c>
      <c r="AM61" s="28">
        <v>1436</v>
      </c>
      <c r="AN61" s="22">
        <v>423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41">
        <v>6787</v>
      </c>
      <c r="AU61" s="45">
        <v>11745</v>
      </c>
      <c r="AV61" s="46">
        <v>2814</v>
      </c>
      <c r="AW61" s="47">
        <v>1376</v>
      </c>
      <c r="AX61" s="37">
        <v>4307</v>
      </c>
      <c r="AY61" s="38">
        <v>2587</v>
      </c>
      <c r="AZ61" s="39">
        <v>6894</v>
      </c>
      <c r="BA61" s="33">
        <v>8163</v>
      </c>
      <c r="BB61" s="48">
        <v>13121</v>
      </c>
      <c r="BC61" s="40">
        <v>0.62474615607774875</v>
      </c>
    </row>
    <row r="62" spans="1:55" ht="19.5" customHeight="1" x14ac:dyDescent="0.15">
      <c r="A62" s="15" t="s">
        <v>102</v>
      </c>
      <c r="B62" s="16">
        <v>1364</v>
      </c>
      <c r="C62" s="17">
        <v>6</v>
      </c>
      <c r="D62" s="17">
        <v>339</v>
      </c>
      <c r="E62" s="17">
        <v>383</v>
      </c>
      <c r="F62" s="18">
        <f t="shared" si="24"/>
        <v>2092</v>
      </c>
      <c r="G62" s="19">
        <v>6039</v>
      </c>
      <c r="H62" s="17">
        <v>3847</v>
      </c>
      <c r="I62" s="20">
        <f t="shared" si="25"/>
        <v>9886</v>
      </c>
      <c r="J62" s="19">
        <v>19</v>
      </c>
      <c r="K62" s="17">
        <v>181</v>
      </c>
      <c r="L62" s="20">
        <f t="shared" si="26"/>
        <v>200</v>
      </c>
      <c r="M62" s="21">
        <v>16</v>
      </c>
      <c r="N62" s="22">
        <v>3</v>
      </c>
      <c r="O62" s="22">
        <v>1</v>
      </c>
      <c r="P62" s="22">
        <v>1</v>
      </c>
      <c r="Q62" s="23">
        <v>21</v>
      </c>
      <c r="R62" s="17">
        <v>114</v>
      </c>
      <c r="S62" s="18">
        <f t="shared" si="27"/>
        <v>135</v>
      </c>
      <c r="T62" s="23">
        <v>5340</v>
      </c>
      <c r="U62" s="17">
        <v>2808</v>
      </c>
      <c r="V62" s="22">
        <v>741</v>
      </c>
      <c r="W62" s="20">
        <v>396</v>
      </c>
      <c r="X62" s="23">
        <v>161</v>
      </c>
      <c r="Y62" s="17">
        <v>37</v>
      </c>
      <c r="Z62" s="17">
        <v>0</v>
      </c>
      <c r="AA62" s="25">
        <v>0</v>
      </c>
      <c r="AB62" s="26">
        <f t="shared" si="28"/>
        <v>198</v>
      </c>
      <c r="AC62" s="27">
        <v>269</v>
      </c>
      <c r="AD62" s="28">
        <v>53</v>
      </c>
      <c r="AE62" s="29">
        <v>4</v>
      </c>
      <c r="AF62" s="28">
        <v>1391</v>
      </c>
      <c r="AG62" s="22">
        <v>1334</v>
      </c>
      <c r="AH62" s="22">
        <v>41</v>
      </c>
      <c r="AI62" s="22">
        <v>21</v>
      </c>
      <c r="AJ62" s="22">
        <v>0</v>
      </c>
      <c r="AK62" s="22">
        <v>0</v>
      </c>
      <c r="AL62" s="29">
        <v>16</v>
      </c>
      <c r="AM62" s="28">
        <v>301</v>
      </c>
      <c r="AN62" s="22">
        <v>176</v>
      </c>
      <c r="AO62" s="22">
        <v>0</v>
      </c>
      <c r="AP62" s="22">
        <v>0</v>
      </c>
      <c r="AQ62" s="22">
        <v>151</v>
      </c>
      <c r="AR62" s="22">
        <v>2</v>
      </c>
      <c r="AS62" s="32">
        <v>0</v>
      </c>
      <c r="AT62" s="41">
        <v>12262</v>
      </c>
      <c r="AU62" s="45">
        <v>20106</v>
      </c>
      <c r="AV62" s="46">
        <v>4433</v>
      </c>
      <c r="AW62" s="47">
        <v>3743</v>
      </c>
      <c r="AX62" s="37">
        <v>9782</v>
      </c>
      <c r="AY62" s="38">
        <v>3847</v>
      </c>
      <c r="AZ62" s="39">
        <v>13629</v>
      </c>
      <c r="BA62" s="33">
        <v>16005</v>
      </c>
      <c r="BB62" s="48">
        <v>23849</v>
      </c>
      <c r="BC62" s="40">
        <v>0.71773424315797196</v>
      </c>
    </row>
    <row r="63" spans="1:55" ht="19.5" customHeight="1" x14ac:dyDescent="0.15">
      <c r="A63" s="15" t="s">
        <v>103</v>
      </c>
      <c r="B63" s="16">
        <v>1314</v>
      </c>
      <c r="C63" s="17">
        <v>5</v>
      </c>
      <c r="D63" s="17">
        <v>337</v>
      </c>
      <c r="E63" s="17">
        <v>243</v>
      </c>
      <c r="F63" s="18">
        <f t="shared" si="24"/>
        <v>1899</v>
      </c>
      <c r="G63" s="19">
        <v>5050</v>
      </c>
      <c r="H63" s="17">
        <v>3928</v>
      </c>
      <c r="I63" s="20">
        <f t="shared" si="25"/>
        <v>8978</v>
      </c>
      <c r="J63" s="19">
        <v>65</v>
      </c>
      <c r="K63" s="17">
        <v>181</v>
      </c>
      <c r="L63" s="20">
        <f t="shared" si="26"/>
        <v>246</v>
      </c>
      <c r="M63" s="21">
        <v>9</v>
      </c>
      <c r="N63" s="22">
        <v>1</v>
      </c>
      <c r="O63" s="22">
        <v>0</v>
      </c>
      <c r="P63" s="22">
        <v>6</v>
      </c>
      <c r="Q63" s="23">
        <v>22</v>
      </c>
      <c r="R63" s="17">
        <v>166</v>
      </c>
      <c r="S63" s="18">
        <f t="shared" si="27"/>
        <v>188</v>
      </c>
      <c r="T63" s="23">
        <v>5077</v>
      </c>
      <c r="U63" s="17">
        <v>2797</v>
      </c>
      <c r="V63" s="22">
        <v>553</v>
      </c>
      <c r="W63" s="20">
        <v>360</v>
      </c>
      <c r="X63" s="23">
        <v>124</v>
      </c>
      <c r="Y63" s="17">
        <v>40</v>
      </c>
      <c r="Z63" s="17">
        <v>0</v>
      </c>
      <c r="AA63" s="25">
        <v>0</v>
      </c>
      <c r="AB63" s="26">
        <f t="shared" si="28"/>
        <v>164</v>
      </c>
      <c r="AC63" s="27">
        <v>139</v>
      </c>
      <c r="AD63" s="28">
        <v>11</v>
      </c>
      <c r="AE63" s="29">
        <v>2</v>
      </c>
      <c r="AF63" s="28">
        <v>1434</v>
      </c>
      <c r="AG63" s="22">
        <v>1402</v>
      </c>
      <c r="AH63" s="22">
        <v>26</v>
      </c>
      <c r="AI63" s="22">
        <v>12</v>
      </c>
      <c r="AJ63" s="22">
        <v>0</v>
      </c>
      <c r="AK63" s="22">
        <v>0</v>
      </c>
      <c r="AL63" s="29">
        <v>6</v>
      </c>
      <c r="AM63" s="28">
        <v>238</v>
      </c>
      <c r="AN63" s="22">
        <v>179</v>
      </c>
      <c r="AO63" s="22">
        <v>0</v>
      </c>
      <c r="AP63" s="22">
        <v>0</v>
      </c>
      <c r="AQ63" s="22">
        <v>68</v>
      </c>
      <c r="AR63" s="22">
        <v>3</v>
      </c>
      <c r="AS63" s="32">
        <v>0</v>
      </c>
      <c r="AT63" s="41">
        <v>11190</v>
      </c>
      <c r="AU63" s="45">
        <v>18514</v>
      </c>
      <c r="AV63" s="46">
        <v>4366</v>
      </c>
      <c r="AW63" s="47">
        <v>4636</v>
      </c>
      <c r="AX63" s="37">
        <v>9686</v>
      </c>
      <c r="AY63" s="38">
        <v>3928</v>
      </c>
      <c r="AZ63" s="39">
        <v>13614</v>
      </c>
      <c r="BA63" s="33">
        <v>15826</v>
      </c>
      <c r="BB63" s="48">
        <v>23150</v>
      </c>
      <c r="BC63" s="40">
        <v>0.71147348317908032</v>
      </c>
    </row>
    <row r="64" spans="1:55" ht="19.5" customHeight="1" thickBot="1" x14ac:dyDescent="0.2">
      <c r="A64" s="80" t="s">
        <v>104</v>
      </c>
      <c r="B64" s="42">
        <v>2086</v>
      </c>
      <c r="C64" s="43">
        <v>33</v>
      </c>
      <c r="D64" s="43">
        <v>517</v>
      </c>
      <c r="E64" s="43">
        <v>337</v>
      </c>
      <c r="F64" s="81">
        <f t="shared" si="24"/>
        <v>2973</v>
      </c>
      <c r="G64" s="82">
        <v>7347</v>
      </c>
      <c r="H64" s="43">
        <v>4604</v>
      </c>
      <c r="I64" s="83">
        <f t="shared" si="25"/>
        <v>11951</v>
      </c>
      <c r="J64" s="82">
        <v>11</v>
      </c>
      <c r="K64" s="43">
        <v>183</v>
      </c>
      <c r="L64" s="83">
        <f t="shared" si="26"/>
        <v>194</v>
      </c>
      <c r="M64" s="84">
        <v>15</v>
      </c>
      <c r="N64" s="85">
        <v>1</v>
      </c>
      <c r="O64" s="85">
        <v>0</v>
      </c>
      <c r="P64" s="85">
        <v>3</v>
      </c>
      <c r="Q64" s="86">
        <v>54</v>
      </c>
      <c r="R64" s="43">
        <v>174</v>
      </c>
      <c r="S64" s="81">
        <f t="shared" si="27"/>
        <v>228</v>
      </c>
      <c r="T64" s="86">
        <v>7551</v>
      </c>
      <c r="U64" s="43">
        <v>3182</v>
      </c>
      <c r="V64" s="85">
        <v>1491</v>
      </c>
      <c r="W64" s="83">
        <v>854</v>
      </c>
      <c r="X64" s="86">
        <v>232</v>
      </c>
      <c r="Y64" s="43">
        <v>28</v>
      </c>
      <c r="Z64" s="43">
        <v>0</v>
      </c>
      <c r="AA64" s="87">
        <v>0</v>
      </c>
      <c r="AB64" s="44">
        <f t="shared" si="28"/>
        <v>260</v>
      </c>
      <c r="AC64" s="88">
        <v>651</v>
      </c>
      <c r="AD64" s="89">
        <v>85</v>
      </c>
      <c r="AE64" s="90">
        <v>32</v>
      </c>
      <c r="AF64" s="89">
        <v>2181</v>
      </c>
      <c r="AG64" s="85">
        <v>2038</v>
      </c>
      <c r="AH64" s="85">
        <v>137</v>
      </c>
      <c r="AI64" s="85">
        <v>62</v>
      </c>
      <c r="AJ64" s="85">
        <v>0</v>
      </c>
      <c r="AK64" s="85">
        <v>0</v>
      </c>
      <c r="AL64" s="90">
        <v>2</v>
      </c>
      <c r="AM64" s="89">
        <v>1484</v>
      </c>
      <c r="AN64" s="85">
        <v>785</v>
      </c>
      <c r="AO64" s="85">
        <v>0</v>
      </c>
      <c r="AP64" s="85">
        <v>0</v>
      </c>
      <c r="AQ64" s="85">
        <v>18</v>
      </c>
      <c r="AR64" s="85">
        <v>1</v>
      </c>
      <c r="AS64" s="91">
        <v>0</v>
      </c>
      <c r="AT64" s="46">
        <v>15159</v>
      </c>
      <c r="AU64" s="92">
        <v>27650</v>
      </c>
      <c r="AV64" s="93">
        <v>5172</v>
      </c>
      <c r="AW64" s="47">
        <v>8310</v>
      </c>
      <c r="AX64" s="49">
        <v>15657</v>
      </c>
      <c r="AY64" s="50">
        <v>4604</v>
      </c>
      <c r="AZ64" s="51">
        <v>20261</v>
      </c>
      <c r="BA64" s="52">
        <v>23469</v>
      </c>
      <c r="BB64" s="53">
        <v>35960</v>
      </c>
      <c r="BC64" s="54">
        <v>0.77276541138147181</v>
      </c>
    </row>
    <row r="65" spans="1:55" ht="19.5" customHeight="1" thickTop="1" thickBot="1" x14ac:dyDescent="0.2">
      <c r="A65" s="55" t="s">
        <v>56</v>
      </c>
      <c r="B65" s="56">
        <f>SUM(B55:B64)</f>
        <v>15643</v>
      </c>
      <c r="C65" s="57">
        <f t="shared" ref="C65:AS65" si="29">SUM(C55:C64)</f>
        <v>79</v>
      </c>
      <c r="D65" s="57">
        <f t="shared" si="29"/>
        <v>3251</v>
      </c>
      <c r="E65" s="57">
        <f t="shared" si="29"/>
        <v>3462</v>
      </c>
      <c r="F65" s="58">
        <f t="shared" si="29"/>
        <v>22435</v>
      </c>
      <c r="G65" s="59">
        <f t="shared" si="29"/>
        <v>46798</v>
      </c>
      <c r="H65" s="57">
        <f t="shared" si="29"/>
        <v>37910</v>
      </c>
      <c r="I65" s="60">
        <f t="shared" si="29"/>
        <v>84708</v>
      </c>
      <c r="J65" s="59">
        <f t="shared" si="29"/>
        <v>142</v>
      </c>
      <c r="K65" s="57">
        <f t="shared" si="29"/>
        <v>1293</v>
      </c>
      <c r="L65" s="60">
        <f t="shared" si="29"/>
        <v>1435</v>
      </c>
      <c r="M65" s="62">
        <f t="shared" si="29"/>
        <v>149</v>
      </c>
      <c r="N65" s="63">
        <f t="shared" si="29"/>
        <v>9</v>
      </c>
      <c r="O65" s="63">
        <f t="shared" si="29"/>
        <v>1</v>
      </c>
      <c r="P65" s="63">
        <f t="shared" si="29"/>
        <v>50</v>
      </c>
      <c r="Q65" s="64">
        <f t="shared" si="29"/>
        <v>254</v>
      </c>
      <c r="R65" s="57">
        <f t="shared" si="29"/>
        <v>1099</v>
      </c>
      <c r="S65" s="58">
        <f t="shared" si="29"/>
        <v>1353</v>
      </c>
      <c r="T65" s="64">
        <f t="shared" si="29"/>
        <v>53558</v>
      </c>
      <c r="U65" s="57">
        <f t="shared" si="29"/>
        <v>19723</v>
      </c>
      <c r="V65" s="63">
        <f t="shared" si="29"/>
        <v>3442</v>
      </c>
      <c r="W65" s="60">
        <f t="shared" si="29"/>
        <v>5627</v>
      </c>
      <c r="X65" s="64">
        <f t="shared" si="29"/>
        <v>1420</v>
      </c>
      <c r="Y65" s="57">
        <f t="shared" si="29"/>
        <v>333</v>
      </c>
      <c r="Z65" s="57">
        <f t="shared" si="29"/>
        <v>0</v>
      </c>
      <c r="AA65" s="65">
        <f t="shared" si="29"/>
        <v>0</v>
      </c>
      <c r="AB65" s="66">
        <f t="shared" si="29"/>
        <v>1753</v>
      </c>
      <c r="AC65" s="67">
        <f t="shared" si="29"/>
        <v>2804</v>
      </c>
      <c r="AD65" s="68">
        <f t="shared" si="29"/>
        <v>290</v>
      </c>
      <c r="AE65" s="69">
        <f t="shared" si="29"/>
        <v>85</v>
      </c>
      <c r="AF65" s="68">
        <f t="shared" si="29"/>
        <v>15536</v>
      </c>
      <c r="AG65" s="63">
        <f t="shared" si="29"/>
        <v>15103</v>
      </c>
      <c r="AH65" s="63">
        <f t="shared" si="29"/>
        <v>349</v>
      </c>
      <c r="AI65" s="63">
        <f t="shared" si="29"/>
        <v>156</v>
      </c>
      <c r="AJ65" s="63">
        <f t="shared" si="29"/>
        <v>1</v>
      </c>
      <c r="AK65" s="63">
        <f t="shared" si="29"/>
        <v>0</v>
      </c>
      <c r="AL65" s="69">
        <f t="shared" si="29"/>
        <v>74</v>
      </c>
      <c r="AM65" s="68">
        <f t="shared" si="29"/>
        <v>8600</v>
      </c>
      <c r="AN65" s="63">
        <f t="shared" si="29"/>
        <v>4146</v>
      </c>
      <c r="AO65" s="63">
        <f t="shared" si="29"/>
        <v>0</v>
      </c>
      <c r="AP65" s="63">
        <f t="shared" si="29"/>
        <v>0</v>
      </c>
      <c r="AQ65" s="63">
        <f t="shared" si="29"/>
        <v>665</v>
      </c>
      <c r="AR65" s="63">
        <f t="shared" si="29"/>
        <v>50</v>
      </c>
      <c r="AS65" s="70">
        <f t="shared" si="29"/>
        <v>0</v>
      </c>
      <c r="AT65" s="61">
        <v>109259</v>
      </c>
      <c r="AU65" s="71">
        <v>193953</v>
      </c>
      <c r="AV65" s="61">
        <v>42893</v>
      </c>
      <c r="AW65" s="72">
        <v>51956</v>
      </c>
      <c r="AX65" s="73">
        <v>98754</v>
      </c>
      <c r="AY65" s="74">
        <v>37910</v>
      </c>
      <c r="AZ65" s="75">
        <v>136664</v>
      </c>
      <c r="BA65" s="61">
        <v>161215</v>
      </c>
      <c r="BB65" s="71">
        <v>245909</v>
      </c>
      <c r="BC65" s="76">
        <v>0.7226043434993854</v>
      </c>
    </row>
    <row r="66" spans="1:55" ht="19.5" customHeight="1" thickTop="1" x14ac:dyDescent="0.15">
      <c r="A66" s="15" t="s">
        <v>105</v>
      </c>
      <c r="B66" s="16">
        <v>1639</v>
      </c>
      <c r="C66" s="17">
        <v>12</v>
      </c>
      <c r="D66" s="17">
        <v>322</v>
      </c>
      <c r="E66" s="17">
        <v>360</v>
      </c>
      <c r="F66" s="18">
        <f t="shared" ref="F66:F74" si="30">SUM(B66:E66)</f>
        <v>2333</v>
      </c>
      <c r="G66" s="19">
        <v>3923</v>
      </c>
      <c r="H66" s="17">
        <v>4167</v>
      </c>
      <c r="I66" s="20">
        <f t="shared" ref="I66:I74" si="31">SUM(G66:H66)</f>
        <v>8090</v>
      </c>
      <c r="J66" s="19">
        <v>7</v>
      </c>
      <c r="K66" s="17">
        <v>77</v>
      </c>
      <c r="L66" s="20">
        <f t="shared" ref="L66:L74" si="32">SUM(J66:K66)</f>
        <v>84</v>
      </c>
      <c r="M66" s="21">
        <v>17</v>
      </c>
      <c r="N66" s="22">
        <v>0</v>
      </c>
      <c r="O66" s="22">
        <v>0</v>
      </c>
      <c r="P66" s="22">
        <v>7</v>
      </c>
      <c r="Q66" s="23">
        <v>25</v>
      </c>
      <c r="R66" s="17">
        <v>89</v>
      </c>
      <c r="S66" s="18">
        <f t="shared" ref="S66:S74" si="33">SUM(Q66:R66)</f>
        <v>114</v>
      </c>
      <c r="T66" s="23">
        <v>5441</v>
      </c>
      <c r="U66" s="17">
        <v>1230</v>
      </c>
      <c r="V66" s="22">
        <v>0</v>
      </c>
      <c r="W66" s="20">
        <v>823</v>
      </c>
      <c r="X66" s="23">
        <v>170</v>
      </c>
      <c r="Y66" s="17">
        <v>52</v>
      </c>
      <c r="Z66" s="17">
        <v>0</v>
      </c>
      <c r="AA66" s="25">
        <v>0</v>
      </c>
      <c r="AB66" s="26">
        <f t="shared" ref="AB66:AB74" si="34">SUM(X66:AA66)</f>
        <v>222</v>
      </c>
      <c r="AC66" s="27">
        <v>23</v>
      </c>
      <c r="AD66" s="28">
        <v>14</v>
      </c>
      <c r="AE66" s="29">
        <v>0</v>
      </c>
      <c r="AF66" s="28">
        <v>1398</v>
      </c>
      <c r="AG66" s="22">
        <v>1371</v>
      </c>
      <c r="AH66" s="22">
        <v>24</v>
      </c>
      <c r="AI66" s="22">
        <v>10</v>
      </c>
      <c r="AJ66" s="22">
        <v>0</v>
      </c>
      <c r="AK66" s="22">
        <v>0</v>
      </c>
      <c r="AL66" s="29">
        <v>1</v>
      </c>
      <c r="AM66" s="28">
        <v>1129</v>
      </c>
      <c r="AN66" s="22">
        <v>258</v>
      </c>
      <c r="AO66" s="22">
        <v>0</v>
      </c>
      <c r="AP66" s="22">
        <v>0</v>
      </c>
      <c r="AQ66" s="22">
        <v>1</v>
      </c>
      <c r="AR66" s="22">
        <v>0</v>
      </c>
      <c r="AS66" s="32">
        <v>0</v>
      </c>
      <c r="AT66" s="33">
        <v>10575</v>
      </c>
      <c r="AU66" s="34">
        <v>18917</v>
      </c>
      <c r="AV66" s="35">
        <v>4633</v>
      </c>
      <c r="AW66" s="47">
        <v>5685</v>
      </c>
      <c r="AX66" s="37">
        <v>9608</v>
      </c>
      <c r="AY66" s="38">
        <v>4167</v>
      </c>
      <c r="AZ66" s="39">
        <v>13775</v>
      </c>
      <c r="BA66" s="33">
        <v>16260</v>
      </c>
      <c r="BB66" s="78">
        <v>24602</v>
      </c>
      <c r="BC66" s="79">
        <v>0.69749546279491836</v>
      </c>
    </row>
    <row r="67" spans="1:55" ht="19.5" customHeight="1" x14ac:dyDescent="0.15">
      <c r="A67" s="15" t="s">
        <v>106</v>
      </c>
      <c r="B67" s="16">
        <v>2002</v>
      </c>
      <c r="C67" s="17">
        <v>10</v>
      </c>
      <c r="D67" s="17">
        <v>361</v>
      </c>
      <c r="E67" s="17">
        <v>360</v>
      </c>
      <c r="F67" s="18">
        <f t="shared" si="30"/>
        <v>2733</v>
      </c>
      <c r="G67" s="19">
        <v>5650</v>
      </c>
      <c r="H67" s="17">
        <v>4115</v>
      </c>
      <c r="I67" s="20">
        <f t="shared" si="31"/>
        <v>9765</v>
      </c>
      <c r="J67" s="19">
        <v>7</v>
      </c>
      <c r="K67" s="17">
        <v>174</v>
      </c>
      <c r="L67" s="20">
        <f t="shared" si="32"/>
        <v>181</v>
      </c>
      <c r="M67" s="21">
        <v>32</v>
      </c>
      <c r="N67" s="22">
        <v>2</v>
      </c>
      <c r="O67" s="22">
        <v>0</v>
      </c>
      <c r="P67" s="22">
        <v>9</v>
      </c>
      <c r="Q67" s="23">
        <v>37</v>
      </c>
      <c r="R67" s="17">
        <v>167</v>
      </c>
      <c r="S67" s="18">
        <f t="shared" si="33"/>
        <v>204</v>
      </c>
      <c r="T67" s="23">
        <v>6804</v>
      </c>
      <c r="U67" s="17">
        <v>1950</v>
      </c>
      <c r="V67" s="22">
        <v>0</v>
      </c>
      <c r="W67" s="20">
        <v>986</v>
      </c>
      <c r="X67" s="23">
        <v>212</v>
      </c>
      <c r="Y67" s="17">
        <v>51</v>
      </c>
      <c r="Z67" s="17">
        <v>0</v>
      </c>
      <c r="AA67" s="25">
        <v>0</v>
      </c>
      <c r="AB67" s="26">
        <f t="shared" si="34"/>
        <v>263</v>
      </c>
      <c r="AC67" s="27">
        <v>938</v>
      </c>
      <c r="AD67" s="28">
        <v>303</v>
      </c>
      <c r="AE67" s="29">
        <v>55</v>
      </c>
      <c r="AF67" s="28">
        <v>2065</v>
      </c>
      <c r="AG67" s="22">
        <v>1937</v>
      </c>
      <c r="AH67" s="22">
        <v>121</v>
      </c>
      <c r="AI67" s="22">
        <v>60</v>
      </c>
      <c r="AJ67" s="22">
        <v>0</v>
      </c>
      <c r="AK67" s="22">
        <v>0</v>
      </c>
      <c r="AL67" s="29">
        <v>2</v>
      </c>
      <c r="AM67" s="28">
        <v>1446</v>
      </c>
      <c r="AN67" s="22">
        <v>694</v>
      </c>
      <c r="AO67" s="22">
        <v>0</v>
      </c>
      <c r="AP67" s="22">
        <v>0</v>
      </c>
      <c r="AQ67" s="22">
        <v>106</v>
      </c>
      <c r="AR67" s="22">
        <v>8</v>
      </c>
      <c r="AS67" s="32">
        <v>0</v>
      </c>
      <c r="AT67" s="41">
        <v>12795</v>
      </c>
      <c r="AU67" s="45">
        <v>24987</v>
      </c>
      <c r="AV67" s="46">
        <v>4691</v>
      </c>
      <c r="AW67" s="47">
        <v>5239</v>
      </c>
      <c r="AX67" s="37">
        <v>10889</v>
      </c>
      <c r="AY67" s="38">
        <v>4115</v>
      </c>
      <c r="AZ67" s="39">
        <v>15004</v>
      </c>
      <c r="BA67" s="33">
        <v>18034</v>
      </c>
      <c r="BB67" s="48">
        <v>30226</v>
      </c>
      <c r="BC67" s="40">
        <v>0.72573980271927485</v>
      </c>
    </row>
    <row r="68" spans="1:55" ht="19.5" customHeight="1" x14ac:dyDescent="0.15">
      <c r="A68" s="15" t="s">
        <v>107</v>
      </c>
      <c r="B68" s="16">
        <v>773</v>
      </c>
      <c r="C68" s="17">
        <v>1</v>
      </c>
      <c r="D68" s="17">
        <v>133</v>
      </c>
      <c r="E68" s="17">
        <v>250</v>
      </c>
      <c r="F68" s="18">
        <f t="shared" si="30"/>
        <v>1157</v>
      </c>
      <c r="G68" s="19">
        <v>2686</v>
      </c>
      <c r="H68" s="17">
        <v>2741</v>
      </c>
      <c r="I68" s="20">
        <f t="shared" si="31"/>
        <v>5427</v>
      </c>
      <c r="J68" s="19">
        <v>2</v>
      </c>
      <c r="K68" s="17">
        <v>206</v>
      </c>
      <c r="L68" s="20">
        <f t="shared" si="32"/>
        <v>208</v>
      </c>
      <c r="M68" s="21">
        <v>13</v>
      </c>
      <c r="N68" s="22">
        <v>2</v>
      </c>
      <c r="O68" s="22">
        <v>0</v>
      </c>
      <c r="P68" s="22">
        <v>6</v>
      </c>
      <c r="Q68" s="23">
        <v>24</v>
      </c>
      <c r="R68" s="17">
        <v>153</v>
      </c>
      <c r="S68" s="18">
        <f t="shared" si="33"/>
        <v>177</v>
      </c>
      <c r="T68" s="23">
        <v>8429</v>
      </c>
      <c r="U68" s="17">
        <v>7049</v>
      </c>
      <c r="V68" s="22">
        <v>0</v>
      </c>
      <c r="W68" s="20">
        <v>234</v>
      </c>
      <c r="X68" s="23">
        <v>88</v>
      </c>
      <c r="Y68" s="17">
        <v>18</v>
      </c>
      <c r="Z68" s="17">
        <v>0</v>
      </c>
      <c r="AA68" s="25">
        <v>0</v>
      </c>
      <c r="AB68" s="26">
        <f t="shared" si="34"/>
        <v>106</v>
      </c>
      <c r="AC68" s="27">
        <v>644</v>
      </c>
      <c r="AD68" s="28">
        <v>112</v>
      </c>
      <c r="AE68" s="29">
        <v>6</v>
      </c>
      <c r="AF68" s="28">
        <v>6132</v>
      </c>
      <c r="AG68" s="22">
        <v>5874</v>
      </c>
      <c r="AH68" s="22">
        <v>247</v>
      </c>
      <c r="AI68" s="22">
        <v>167</v>
      </c>
      <c r="AJ68" s="22">
        <v>0</v>
      </c>
      <c r="AK68" s="22">
        <v>0</v>
      </c>
      <c r="AL68" s="29">
        <v>10</v>
      </c>
      <c r="AM68" s="28">
        <v>2064</v>
      </c>
      <c r="AN68" s="22">
        <v>1860</v>
      </c>
      <c r="AO68" s="22">
        <v>0</v>
      </c>
      <c r="AP68" s="22">
        <v>0</v>
      </c>
      <c r="AQ68" s="22">
        <v>150</v>
      </c>
      <c r="AR68" s="22">
        <v>14</v>
      </c>
      <c r="AS68" s="32">
        <v>0</v>
      </c>
      <c r="AT68" s="41">
        <v>6885</v>
      </c>
      <c r="AU68" s="45">
        <v>24719</v>
      </c>
      <c r="AV68" s="46">
        <v>3211</v>
      </c>
      <c r="AW68" s="47">
        <v>2940</v>
      </c>
      <c r="AX68" s="37">
        <v>5626</v>
      </c>
      <c r="AY68" s="38">
        <v>2741</v>
      </c>
      <c r="AZ68" s="39">
        <v>8367</v>
      </c>
      <c r="BA68" s="33">
        <v>9825</v>
      </c>
      <c r="BB68" s="48">
        <v>27659</v>
      </c>
      <c r="BC68" s="40">
        <v>0.67240348990080079</v>
      </c>
    </row>
    <row r="69" spans="1:55" ht="19.5" customHeight="1" x14ac:dyDescent="0.15">
      <c r="A69" s="15" t="s">
        <v>108</v>
      </c>
      <c r="B69" s="16">
        <v>1670</v>
      </c>
      <c r="C69" s="17">
        <v>5</v>
      </c>
      <c r="D69" s="17">
        <v>284</v>
      </c>
      <c r="E69" s="17">
        <v>458</v>
      </c>
      <c r="F69" s="18">
        <f t="shared" si="30"/>
        <v>2417</v>
      </c>
      <c r="G69" s="19">
        <v>3319</v>
      </c>
      <c r="H69" s="17">
        <v>4541</v>
      </c>
      <c r="I69" s="20">
        <f t="shared" si="31"/>
        <v>7860</v>
      </c>
      <c r="J69" s="19">
        <v>23</v>
      </c>
      <c r="K69" s="17">
        <v>273</v>
      </c>
      <c r="L69" s="20">
        <f t="shared" si="32"/>
        <v>296</v>
      </c>
      <c r="M69" s="21">
        <v>33</v>
      </c>
      <c r="N69" s="22">
        <v>7</v>
      </c>
      <c r="O69" s="22">
        <v>0</v>
      </c>
      <c r="P69" s="22">
        <v>8</v>
      </c>
      <c r="Q69" s="23">
        <v>44</v>
      </c>
      <c r="R69" s="17">
        <v>281</v>
      </c>
      <c r="S69" s="18">
        <f t="shared" si="33"/>
        <v>325</v>
      </c>
      <c r="T69" s="23">
        <v>5687</v>
      </c>
      <c r="U69" s="17">
        <v>2492</v>
      </c>
      <c r="V69" s="22">
        <v>0</v>
      </c>
      <c r="W69" s="20">
        <v>632</v>
      </c>
      <c r="X69" s="23">
        <v>209</v>
      </c>
      <c r="Y69" s="17">
        <v>56</v>
      </c>
      <c r="Z69" s="17">
        <v>0</v>
      </c>
      <c r="AA69" s="25">
        <v>0</v>
      </c>
      <c r="AB69" s="26">
        <f t="shared" si="34"/>
        <v>265</v>
      </c>
      <c r="AC69" s="27">
        <v>84</v>
      </c>
      <c r="AD69" s="28">
        <v>105</v>
      </c>
      <c r="AE69" s="29">
        <v>4</v>
      </c>
      <c r="AF69" s="28">
        <v>1706</v>
      </c>
      <c r="AG69" s="22">
        <v>1468</v>
      </c>
      <c r="AH69" s="22">
        <v>234</v>
      </c>
      <c r="AI69" s="22">
        <v>109</v>
      </c>
      <c r="AJ69" s="22">
        <v>0</v>
      </c>
      <c r="AK69" s="22">
        <v>0</v>
      </c>
      <c r="AL69" s="29">
        <v>0</v>
      </c>
      <c r="AM69" s="28">
        <v>204</v>
      </c>
      <c r="AN69" s="22">
        <v>120</v>
      </c>
      <c r="AO69" s="22">
        <v>0</v>
      </c>
      <c r="AP69" s="22">
        <v>0</v>
      </c>
      <c r="AQ69" s="22">
        <v>81</v>
      </c>
      <c r="AR69" s="22">
        <v>0</v>
      </c>
      <c r="AS69" s="32">
        <v>0</v>
      </c>
      <c r="AT69" s="41">
        <v>10667</v>
      </c>
      <c r="AU69" s="45">
        <v>19128</v>
      </c>
      <c r="AV69" s="46">
        <v>5310</v>
      </c>
      <c r="AW69" s="47">
        <v>4224</v>
      </c>
      <c r="AX69" s="37">
        <v>7543</v>
      </c>
      <c r="AY69" s="38">
        <v>4541</v>
      </c>
      <c r="AZ69" s="39">
        <v>12084</v>
      </c>
      <c r="BA69" s="33">
        <v>14891</v>
      </c>
      <c r="BB69" s="48">
        <v>23352</v>
      </c>
      <c r="BC69" s="40">
        <v>0.62421383647798745</v>
      </c>
    </row>
    <row r="70" spans="1:55" ht="19.5" customHeight="1" x14ac:dyDescent="0.15">
      <c r="A70" s="15" t="s">
        <v>109</v>
      </c>
      <c r="B70" s="16">
        <v>1635</v>
      </c>
      <c r="C70" s="17">
        <v>4</v>
      </c>
      <c r="D70" s="17">
        <v>293</v>
      </c>
      <c r="E70" s="17">
        <v>454</v>
      </c>
      <c r="F70" s="18">
        <f t="shared" si="30"/>
        <v>2386</v>
      </c>
      <c r="G70" s="19">
        <v>4330</v>
      </c>
      <c r="H70" s="17">
        <v>5484</v>
      </c>
      <c r="I70" s="20">
        <f t="shared" si="31"/>
        <v>9814</v>
      </c>
      <c r="J70" s="19">
        <v>21</v>
      </c>
      <c r="K70" s="17">
        <v>475</v>
      </c>
      <c r="L70" s="20">
        <f t="shared" si="32"/>
        <v>496</v>
      </c>
      <c r="M70" s="21">
        <v>24</v>
      </c>
      <c r="N70" s="22">
        <v>0</v>
      </c>
      <c r="O70" s="22">
        <v>0</v>
      </c>
      <c r="P70" s="22">
        <v>4</v>
      </c>
      <c r="Q70" s="23">
        <v>43</v>
      </c>
      <c r="R70" s="17">
        <v>273</v>
      </c>
      <c r="S70" s="18">
        <f t="shared" si="33"/>
        <v>316</v>
      </c>
      <c r="T70" s="23">
        <v>6040</v>
      </c>
      <c r="U70" s="17">
        <v>2833</v>
      </c>
      <c r="V70" s="22">
        <v>669</v>
      </c>
      <c r="W70" s="20">
        <v>669</v>
      </c>
      <c r="X70" s="23">
        <v>226</v>
      </c>
      <c r="Y70" s="17">
        <v>48</v>
      </c>
      <c r="Z70" s="17">
        <v>0</v>
      </c>
      <c r="AA70" s="25">
        <v>0</v>
      </c>
      <c r="AB70" s="26">
        <f t="shared" si="34"/>
        <v>274</v>
      </c>
      <c r="AC70" s="27">
        <v>368</v>
      </c>
      <c r="AD70" s="28">
        <v>166</v>
      </c>
      <c r="AE70" s="29">
        <v>4</v>
      </c>
      <c r="AF70" s="28">
        <v>1865</v>
      </c>
      <c r="AG70" s="22">
        <v>1561</v>
      </c>
      <c r="AH70" s="22">
        <v>253</v>
      </c>
      <c r="AI70" s="22">
        <v>131</v>
      </c>
      <c r="AJ70" s="22">
        <v>0</v>
      </c>
      <c r="AK70" s="22">
        <v>0</v>
      </c>
      <c r="AL70" s="29">
        <v>16</v>
      </c>
      <c r="AM70" s="28">
        <v>534</v>
      </c>
      <c r="AN70" s="22">
        <v>316</v>
      </c>
      <c r="AO70" s="22">
        <v>0</v>
      </c>
      <c r="AP70" s="22">
        <v>0</v>
      </c>
      <c r="AQ70" s="22">
        <v>247</v>
      </c>
      <c r="AR70" s="22">
        <v>27</v>
      </c>
      <c r="AS70" s="32">
        <v>0</v>
      </c>
      <c r="AT70" s="41">
        <v>12772</v>
      </c>
      <c r="AU70" s="45">
        <v>22613</v>
      </c>
      <c r="AV70" s="46">
        <v>6441</v>
      </c>
      <c r="AW70" s="47">
        <v>3583</v>
      </c>
      <c r="AX70" s="37">
        <v>7913</v>
      </c>
      <c r="AY70" s="38">
        <v>5484</v>
      </c>
      <c r="AZ70" s="39">
        <v>13397</v>
      </c>
      <c r="BA70" s="33">
        <v>16355</v>
      </c>
      <c r="BB70" s="48">
        <v>26196</v>
      </c>
      <c r="BC70" s="40">
        <v>0.59065462416959025</v>
      </c>
    </row>
    <row r="71" spans="1:55" ht="19.5" customHeight="1" x14ac:dyDescent="0.15">
      <c r="A71" s="15" t="s">
        <v>110</v>
      </c>
      <c r="B71" s="16">
        <v>1081</v>
      </c>
      <c r="C71" s="17">
        <v>2</v>
      </c>
      <c r="D71" s="17">
        <v>277</v>
      </c>
      <c r="E71" s="17">
        <v>283</v>
      </c>
      <c r="F71" s="18">
        <f t="shared" si="30"/>
        <v>1643</v>
      </c>
      <c r="G71" s="19">
        <v>4254</v>
      </c>
      <c r="H71" s="17">
        <v>4145</v>
      </c>
      <c r="I71" s="20">
        <f t="shared" si="31"/>
        <v>8399</v>
      </c>
      <c r="J71" s="19">
        <v>38</v>
      </c>
      <c r="K71" s="17">
        <v>168</v>
      </c>
      <c r="L71" s="20">
        <f t="shared" si="32"/>
        <v>206</v>
      </c>
      <c r="M71" s="21">
        <v>16</v>
      </c>
      <c r="N71" s="22">
        <v>1</v>
      </c>
      <c r="O71" s="22">
        <v>0</v>
      </c>
      <c r="P71" s="22">
        <v>3</v>
      </c>
      <c r="Q71" s="23">
        <v>20</v>
      </c>
      <c r="R71" s="17">
        <v>156</v>
      </c>
      <c r="S71" s="18">
        <f t="shared" si="33"/>
        <v>176</v>
      </c>
      <c r="T71" s="23">
        <v>4218</v>
      </c>
      <c r="U71" s="17">
        <v>1622</v>
      </c>
      <c r="V71" s="22">
        <v>360</v>
      </c>
      <c r="W71" s="20">
        <v>545</v>
      </c>
      <c r="X71" s="23">
        <v>144</v>
      </c>
      <c r="Y71" s="17">
        <v>46</v>
      </c>
      <c r="Z71" s="17">
        <v>0</v>
      </c>
      <c r="AA71" s="25">
        <v>0</v>
      </c>
      <c r="AB71" s="26">
        <f t="shared" si="34"/>
        <v>190</v>
      </c>
      <c r="AC71" s="27">
        <v>184</v>
      </c>
      <c r="AD71" s="28">
        <v>49</v>
      </c>
      <c r="AE71" s="29">
        <v>39</v>
      </c>
      <c r="AF71" s="28">
        <v>1314</v>
      </c>
      <c r="AG71" s="22">
        <v>1262</v>
      </c>
      <c r="AH71" s="22">
        <v>49</v>
      </c>
      <c r="AI71" s="22">
        <v>22</v>
      </c>
      <c r="AJ71" s="22">
        <v>0</v>
      </c>
      <c r="AK71" s="22">
        <v>0</v>
      </c>
      <c r="AL71" s="29">
        <v>2</v>
      </c>
      <c r="AM71" s="28">
        <v>503</v>
      </c>
      <c r="AN71" s="22">
        <v>272</v>
      </c>
      <c r="AO71" s="22">
        <v>0</v>
      </c>
      <c r="AP71" s="22">
        <v>0</v>
      </c>
      <c r="AQ71" s="22">
        <v>3</v>
      </c>
      <c r="AR71" s="22">
        <v>0</v>
      </c>
      <c r="AS71" s="32">
        <v>0</v>
      </c>
      <c r="AT71" s="41">
        <v>10308</v>
      </c>
      <c r="AU71" s="45">
        <v>16984</v>
      </c>
      <c r="AV71" s="46">
        <v>4614</v>
      </c>
      <c r="AW71" s="47">
        <v>3084</v>
      </c>
      <c r="AX71" s="37">
        <v>7338</v>
      </c>
      <c r="AY71" s="38">
        <v>4145</v>
      </c>
      <c r="AZ71" s="39">
        <v>11483</v>
      </c>
      <c r="BA71" s="33">
        <v>13392</v>
      </c>
      <c r="BB71" s="48">
        <v>20068</v>
      </c>
      <c r="BC71" s="40">
        <v>0.63903161194809721</v>
      </c>
    </row>
    <row r="72" spans="1:55" ht="19.5" customHeight="1" x14ac:dyDescent="0.15">
      <c r="A72" s="15" t="s">
        <v>111</v>
      </c>
      <c r="B72" s="16">
        <v>1040</v>
      </c>
      <c r="C72" s="17">
        <v>11</v>
      </c>
      <c r="D72" s="17">
        <v>349</v>
      </c>
      <c r="E72" s="17">
        <v>257</v>
      </c>
      <c r="F72" s="18">
        <f t="shared" si="30"/>
        <v>1657</v>
      </c>
      <c r="G72" s="19">
        <v>5220</v>
      </c>
      <c r="H72" s="17">
        <v>3805</v>
      </c>
      <c r="I72" s="20">
        <f t="shared" si="31"/>
        <v>9025</v>
      </c>
      <c r="J72" s="19">
        <v>1</v>
      </c>
      <c r="K72" s="17">
        <v>86</v>
      </c>
      <c r="L72" s="20">
        <f t="shared" si="32"/>
        <v>87</v>
      </c>
      <c r="M72" s="21">
        <v>13</v>
      </c>
      <c r="N72" s="22">
        <v>0</v>
      </c>
      <c r="O72" s="22">
        <v>0</v>
      </c>
      <c r="P72" s="22">
        <v>0</v>
      </c>
      <c r="Q72" s="23">
        <v>14</v>
      </c>
      <c r="R72" s="17">
        <v>78</v>
      </c>
      <c r="S72" s="18">
        <f t="shared" si="33"/>
        <v>92</v>
      </c>
      <c r="T72" s="23">
        <v>4025</v>
      </c>
      <c r="U72" s="17">
        <v>922</v>
      </c>
      <c r="V72" s="22">
        <v>0</v>
      </c>
      <c r="W72" s="20">
        <v>662</v>
      </c>
      <c r="X72" s="23">
        <v>134</v>
      </c>
      <c r="Y72" s="17">
        <v>31</v>
      </c>
      <c r="Z72" s="17">
        <v>0</v>
      </c>
      <c r="AA72" s="25">
        <v>0</v>
      </c>
      <c r="AB72" s="26">
        <f t="shared" si="34"/>
        <v>165</v>
      </c>
      <c r="AC72" s="27">
        <v>812</v>
      </c>
      <c r="AD72" s="28">
        <v>225</v>
      </c>
      <c r="AE72" s="29">
        <v>1</v>
      </c>
      <c r="AF72" s="28">
        <v>1362</v>
      </c>
      <c r="AG72" s="22">
        <v>1005</v>
      </c>
      <c r="AH72" s="22">
        <v>355</v>
      </c>
      <c r="AI72" s="22">
        <v>190</v>
      </c>
      <c r="AJ72" s="22">
        <v>0</v>
      </c>
      <c r="AK72" s="22">
        <v>0</v>
      </c>
      <c r="AL72" s="29">
        <v>0</v>
      </c>
      <c r="AM72" s="28">
        <v>1091</v>
      </c>
      <c r="AN72" s="22">
        <v>480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10826</v>
      </c>
      <c r="AU72" s="45">
        <v>18599</v>
      </c>
      <c r="AV72" s="46">
        <v>4172</v>
      </c>
      <c r="AW72" s="47">
        <v>3530</v>
      </c>
      <c r="AX72" s="37">
        <v>8750</v>
      </c>
      <c r="AY72" s="38">
        <v>3805</v>
      </c>
      <c r="AZ72" s="39">
        <v>12555</v>
      </c>
      <c r="BA72" s="33">
        <v>14356</v>
      </c>
      <c r="BB72" s="48">
        <v>22129</v>
      </c>
      <c r="BC72" s="40">
        <v>0.69693349263241733</v>
      </c>
    </row>
    <row r="73" spans="1:55" ht="19.5" customHeight="1" x14ac:dyDescent="0.15">
      <c r="A73" s="15" t="s">
        <v>112</v>
      </c>
      <c r="B73" s="16">
        <v>2177</v>
      </c>
      <c r="C73" s="17">
        <v>9</v>
      </c>
      <c r="D73" s="17">
        <v>425</v>
      </c>
      <c r="E73" s="17">
        <v>465</v>
      </c>
      <c r="F73" s="18">
        <f t="shared" si="30"/>
        <v>3076</v>
      </c>
      <c r="G73" s="19">
        <v>5416</v>
      </c>
      <c r="H73" s="17">
        <v>3478</v>
      </c>
      <c r="I73" s="20">
        <f t="shared" si="31"/>
        <v>8894</v>
      </c>
      <c r="J73" s="19">
        <v>8</v>
      </c>
      <c r="K73" s="17">
        <v>183</v>
      </c>
      <c r="L73" s="20">
        <f t="shared" si="32"/>
        <v>191</v>
      </c>
      <c r="M73" s="21">
        <v>24</v>
      </c>
      <c r="N73" s="22">
        <v>2</v>
      </c>
      <c r="O73" s="22">
        <v>0</v>
      </c>
      <c r="P73" s="22">
        <v>6</v>
      </c>
      <c r="Q73" s="23">
        <v>34</v>
      </c>
      <c r="R73" s="17">
        <v>292</v>
      </c>
      <c r="S73" s="18">
        <f t="shared" si="33"/>
        <v>326</v>
      </c>
      <c r="T73" s="23">
        <v>7858</v>
      </c>
      <c r="U73" s="17">
        <v>3005</v>
      </c>
      <c r="V73" s="22">
        <v>0</v>
      </c>
      <c r="W73" s="20">
        <v>871</v>
      </c>
      <c r="X73" s="23">
        <v>215</v>
      </c>
      <c r="Y73" s="17">
        <v>51</v>
      </c>
      <c r="Z73" s="17">
        <v>0</v>
      </c>
      <c r="AA73" s="25">
        <v>0</v>
      </c>
      <c r="AB73" s="26">
        <f t="shared" si="34"/>
        <v>266</v>
      </c>
      <c r="AC73" s="27">
        <v>1219</v>
      </c>
      <c r="AD73" s="28">
        <v>628</v>
      </c>
      <c r="AE73" s="29">
        <v>4</v>
      </c>
      <c r="AF73" s="28">
        <v>2715</v>
      </c>
      <c r="AG73" s="22">
        <v>2218</v>
      </c>
      <c r="AH73" s="22">
        <v>473</v>
      </c>
      <c r="AI73" s="22">
        <v>245</v>
      </c>
      <c r="AJ73" s="22">
        <v>0</v>
      </c>
      <c r="AK73" s="22">
        <v>0</v>
      </c>
      <c r="AL73" s="29">
        <v>23</v>
      </c>
      <c r="AM73" s="28">
        <v>1031</v>
      </c>
      <c r="AN73" s="22">
        <v>602</v>
      </c>
      <c r="AO73" s="22">
        <v>0</v>
      </c>
      <c r="AP73" s="22">
        <v>0</v>
      </c>
      <c r="AQ73" s="22">
        <v>349</v>
      </c>
      <c r="AR73" s="22">
        <v>19</v>
      </c>
      <c r="AS73" s="32">
        <v>0</v>
      </c>
      <c r="AT73" s="41">
        <v>12251</v>
      </c>
      <c r="AU73" s="45">
        <v>26666</v>
      </c>
      <c r="AV73" s="46">
        <v>4159</v>
      </c>
      <c r="AW73" s="47">
        <v>6049</v>
      </c>
      <c r="AX73" s="37">
        <v>11465</v>
      </c>
      <c r="AY73" s="38">
        <v>3478</v>
      </c>
      <c r="AZ73" s="39">
        <v>14943</v>
      </c>
      <c r="BA73" s="33">
        <v>18300</v>
      </c>
      <c r="BB73" s="48">
        <v>32715</v>
      </c>
      <c r="BC73" s="40">
        <v>0.76724887907381378</v>
      </c>
    </row>
    <row r="74" spans="1:55" ht="19.5" customHeight="1" thickBot="1" x14ac:dyDescent="0.2">
      <c r="A74" s="80" t="s">
        <v>113</v>
      </c>
      <c r="B74" s="42">
        <v>1471</v>
      </c>
      <c r="C74" s="43">
        <v>8</v>
      </c>
      <c r="D74" s="43">
        <v>340</v>
      </c>
      <c r="E74" s="43">
        <v>351</v>
      </c>
      <c r="F74" s="81">
        <f t="shared" si="30"/>
        <v>2170</v>
      </c>
      <c r="G74" s="82">
        <v>8069</v>
      </c>
      <c r="H74" s="43">
        <v>5806</v>
      </c>
      <c r="I74" s="83">
        <f t="shared" si="31"/>
        <v>13875</v>
      </c>
      <c r="J74" s="82">
        <v>3</v>
      </c>
      <c r="K74" s="43">
        <v>179</v>
      </c>
      <c r="L74" s="83">
        <f t="shared" si="32"/>
        <v>182</v>
      </c>
      <c r="M74" s="84">
        <v>19</v>
      </c>
      <c r="N74" s="85">
        <v>0</v>
      </c>
      <c r="O74" s="85">
        <v>0</v>
      </c>
      <c r="P74" s="85">
        <v>2</v>
      </c>
      <c r="Q74" s="86">
        <v>19</v>
      </c>
      <c r="R74" s="43">
        <v>75</v>
      </c>
      <c r="S74" s="81">
        <f t="shared" si="33"/>
        <v>94</v>
      </c>
      <c r="T74" s="86">
        <v>5444</v>
      </c>
      <c r="U74" s="43">
        <v>1864</v>
      </c>
      <c r="V74" s="85">
        <v>0</v>
      </c>
      <c r="W74" s="83">
        <v>797</v>
      </c>
      <c r="X74" s="86">
        <v>148</v>
      </c>
      <c r="Y74" s="43">
        <v>41</v>
      </c>
      <c r="Z74" s="43">
        <v>0</v>
      </c>
      <c r="AA74" s="87">
        <v>0</v>
      </c>
      <c r="AB74" s="44">
        <f t="shared" si="34"/>
        <v>189</v>
      </c>
      <c r="AC74" s="88">
        <v>221</v>
      </c>
      <c r="AD74" s="89">
        <v>144</v>
      </c>
      <c r="AE74" s="90">
        <v>61</v>
      </c>
      <c r="AF74" s="89">
        <v>1859</v>
      </c>
      <c r="AG74" s="85">
        <v>1673</v>
      </c>
      <c r="AH74" s="85">
        <v>183</v>
      </c>
      <c r="AI74" s="85">
        <v>109</v>
      </c>
      <c r="AJ74" s="85">
        <v>0</v>
      </c>
      <c r="AK74" s="85">
        <v>0</v>
      </c>
      <c r="AL74" s="90">
        <v>3</v>
      </c>
      <c r="AM74" s="89">
        <v>1904</v>
      </c>
      <c r="AN74" s="85">
        <v>989</v>
      </c>
      <c r="AO74" s="85">
        <v>0</v>
      </c>
      <c r="AP74" s="85">
        <v>0</v>
      </c>
      <c r="AQ74" s="85">
        <v>5</v>
      </c>
      <c r="AR74" s="85">
        <v>0</v>
      </c>
      <c r="AS74" s="91">
        <v>0</v>
      </c>
      <c r="AT74" s="46">
        <v>16284</v>
      </c>
      <c r="AU74" s="92">
        <v>26205</v>
      </c>
      <c r="AV74" s="93">
        <v>6363</v>
      </c>
      <c r="AW74" s="47">
        <v>3443</v>
      </c>
      <c r="AX74" s="49">
        <v>11512</v>
      </c>
      <c r="AY74" s="50">
        <v>5806</v>
      </c>
      <c r="AZ74" s="51">
        <v>17318</v>
      </c>
      <c r="BA74" s="52">
        <v>19727</v>
      </c>
      <c r="BB74" s="53">
        <v>29648</v>
      </c>
      <c r="BC74" s="54">
        <v>0.66474188705393233</v>
      </c>
    </row>
    <row r="75" spans="1:55" ht="19.5" customHeight="1" thickTop="1" thickBot="1" x14ac:dyDescent="0.2">
      <c r="A75" s="55" t="s">
        <v>56</v>
      </c>
      <c r="B75" s="56">
        <f>SUM(B66:B74)</f>
        <v>13488</v>
      </c>
      <c r="C75" s="57">
        <f t="shared" ref="C75:AS75" si="35">SUM(C66:C74)</f>
        <v>62</v>
      </c>
      <c r="D75" s="57">
        <f t="shared" si="35"/>
        <v>2784</v>
      </c>
      <c r="E75" s="57">
        <f t="shared" si="35"/>
        <v>3238</v>
      </c>
      <c r="F75" s="58">
        <f t="shared" si="35"/>
        <v>19572</v>
      </c>
      <c r="G75" s="59">
        <f t="shared" si="35"/>
        <v>42867</v>
      </c>
      <c r="H75" s="57">
        <f t="shared" si="35"/>
        <v>38282</v>
      </c>
      <c r="I75" s="60">
        <f t="shared" si="35"/>
        <v>81149</v>
      </c>
      <c r="J75" s="59">
        <f t="shared" si="35"/>
        <v>110</v>
      </c>
      <c r="K75" s="57">
        <f t="shared" si="35"/>
        <v>1821</v>
      </c>
      <c r="L75" s="60">
        <f t="shared" si="35"/>
        <v>1931</v>
      </c>
      <c r="M75" s="62">
        <f t="shared" si="35"/>
        <v>191</v>
      </c>
      <c r="N75" s="63">
        <f t="shared" si="35"/>
        <v>14</v>
      </c>
      <c r="O75" s="63">
        <f t="shared" si="35"/>
        <v>0</v>
      </c>
      <c r="P75" s="63">
        <f t="shared" si="35"/>
        <v>45</v>
      </c>
      <c r="Q75" s="64">
        <f t="shared" si="35"/>
        <v>260</v>
      </c>
      <c r="R75" s="57">
        <f t="shared" si="35"/>
        <v>1564</v>
      </c>
      <c r="S75" s="58">
        <f t="shared" si="35"/>
        <v>1824</v>
      </c>
      <c r="T75" s="64">
        <f t="shared" si="35"/>
        <v>53946</v>
      </c>
      <c r="U75" s="57">
        <f t="shared" si="35"/>
        <v>22967</v>
      </c>
      <c r="V75" s="63">
        <f t="shared" si="35"/>
        <v>1029</v>
      </c>
      <c r="W75" s="60">
        <f t="shared" si="35"/>
        <v>6219</v>
      </c>
      <c r="X75" s="64">
        <f t="shared" si="35"/>
        <v>1546</v>
      </c>
      <c r="Y75" s="57">
        <f t="shared" si="35"/>
        <v>394</v>
      </c>
      <c r="Z75" s="57">
        <f t="shared" si="35"/>
        <v>0</v>
      </c>
      <c r="AA75" s="65">
        <f t="shared" si="35"/>
        <v>0</v>
      </c>
      <c r="AB75" s="66">
        <f t="shared" si="35"/>
        <v>1940</v>
      </c>
      <c r="AC75" s="67">
        <f t="shared" si="35"/>
        <v>4493</v>
      </c>
      <c r="AD75" s="68">
        <f t="shared" si="35"/>
        <v>1746</v>
      </c>
      <c r="AE75" s="69">
        <f t="shared" si="35"/>
        <v>174</v>
      </c>
      <c r="AF75" s="68">
        <f t="shared" si="35"/>
        <v>20416</v>
      </c>
      <c r="AG75" s="63">
        <f t="shared" si="35"/>
        <v>18369</v>
      </c>
      <c r="AH75" s="63">
        <f t="shared" si="35"/>
        <v>1939</v>
      </c>
      <c r="AI75" s="63">
        <f t="shared" si="35"/>
        <v>1043</v>
      </c>
      <c r="AJ75" s="63">
        <f t="shared" si="35"/>
        <v>0</v>
      </c>
      <c r="AK75" s="63">
        <f t="shared" si="35"/>
        <v>0</v>
      </c>
      <c r="AL75" s="69">
        <f t="shared" si="35"/>
        <v>57</v>
      </c>
      <c r="AM75" s="68">
        <f t="shared" si="35"/>
        <v>9906</v>
      </c>
      <c r="AN75" s="63">
        <f t="shared" si="35"/>
        <v>5591</v>
      </c>
      <c r="AO75" s="63">
        <f t="shared" si="35"/>
        <v>0</v>
      </c>
      <c r="AP75" s="63">
        <f t="shared" si="35"/>
        <v>0</v>
      </c>
      <c r="AQ75" s="63">
        <f t="shared" si="35"/>
        <v>942</v>
      </c>
      <c r="AR75" s="63">
        <f t="shared" si="35"/>
        <v>68</v>
      </c>
      <c r="AS75" s="70">
        <f t="shared" si="35"/>
        <v>0</v>
      </c>
      <c r="AT75" s="61">
        <v>103363</v>
      </c>
      <c r="AU75" s="71">
        <v>198818</v>
      </c>
      <c r="AV75" s="61">
        <v>43594</v>
      </c>
      <c r="AW75" s="72">
        <v>37777</v>
      </c>
      <c r="AX75" s="73">
        <v>80644</v>
      </c>
      <c r="AY75" s="74">
        <v>38282</v>
      </c>
      <c r="AZ75" s="75">
        <v>118926</v>
      </c>
      <c r="BA75" s="61">
        <v>141140</v>
      </c>
      <c r="BB75" s="71">
        <v>236595</v>
      </c>
      <c r="BC75" s="76">
        <v>0.67810234936010627</v>
      </c>
    </row>
    <row r="76" spans="1:55" ht="19.5" customHeight="1" thickTop="1" x14ac:dyDescent="0.15">
      <c r="A76" s="15" t="s">
        <v>114</v>
      </c>
      <c r="B76" s="16">
        <v>752</v>
      </c>
      <c r="C76" s="17">
        <v>0</v>
      </c>
      <c r="D76" s="17">
        <v>172</v>
      </c>
      <c r="E76" s="17">
        <v>120</v>
      </c>
      <c r="F76" s="18">
        <f t="shared" ref="F76:F81" si="36">SUM(B76:E76)</f>
        <v>1044</v>
      </c>
      <c r="G76" s="19">
        <v>3269</v>
      </c>
      <c r="H76" s="17">
        <v>1883</v>
      </c>
      <c r="I76" s="20">
        <f t="shared" ref="I76:I81" si="37">SUM(G76:H76)</f>
        <v>5152</v>
      </c>
      <c r="J76" s="19">
        <v>0</v>
      </c>
      <c r="K76" s="17">
        <v>20</v>
      </c>
      <c r="L76" s="20">
        <f t="shared" ref="L76:L81" si="38">SUM(J76:K76)</f>
        <v>20</v>
      </c>
      <c r="M76" s="21">
        <v>10</v>
      </c>
      <c r="N76" s="22">
        <v>0</v>
      </c>
      <c r="O76" s="22">
        <v>0</v>
      </c>
      <c r="P76" s="22">
        <v>4</v>
      </c>
      <c r="Q76" s="23">
        <v>12</v>
      </c>
      <c r="R76" s="17">
        <v>84</v>
      </c>
      <c r="S76" s="18">
        <f t="shared" ref="S76:S81" si="39">SUM(Q76:R76)</f>
        <v>96</v>
      </c>
      <c r="T76" s="23">
        <v>2257</v>
      </c>
      <c r="U76" s="17">
        <v>383</v>
      </c>
      <c r="V76" s="22">
        <v>0</v>
      </c>
      <c r="W76" s="20">
        <v>385</v>
      </c>
      <c r="X76" s="23">
        <v>48</v>
      </c>
      <c r="Y76" s="17">
        <v>12</v>
      </c>
      <c r="Z76" s="17">
        <v>0</v>
      </c>
      <c r="AA76" s="25">
        <v>0</v>
      </c>
      <c r="AB76" s="26">
        <f t="shared" ref="AB76:AB81" si="40">SUM(X76:AA76)</f>
        <v>60</v>
      </c>
      <c r="AC76" s="27">
        <v>21</v>
      </c>
      <c r="AD76" s="28">
        <v>2</v>
      </c>
      <c r="AE76" s="29">
        <v>0</v>
      </c>
      <c r="AF76" s="28">
        <v>826</v>
      </c>
      <c r="AG76" s="22">
        <v>815</v>
      </c>
      <c r="AH76" s="22">
        <v>11</v>
      </c>
      <c r="AI76" s="22">
        <v>4</v>
      </c>
      <c r="AJ76" s="22">
        <v>0</v>
      </c>
      <c r="AK76" s="22">
        <v>0</v>
      </c>
      <c r="AL76" s="29">
        <v>0</v>
      </c>
      <c r="AM76" s="28">
        <v>749</v>
      </c>
      <c r="AN76" s="22">
        <v>400</v>
      </c>
      <c r="AO76" s="22">
        <v>0</v>
      </c>
      <c r="AP76" s="22">
        <v>0</v>
      </c>
      <c r="AQ76" s="22">
        <v>2</v>
      </c>
      <c r="AR76" s="22">
        <v>1</v>
      </c>
      <c r="AS76" s="32">
        <v>0</v>
      </c>
      <c r="AT76" s="33">
        <v>6265</v>
      </c>
      <c r="AU76" s="34">
        <v>10279</v>
      </c>
      <c r="AV76" s="35">
        <v>2033</v>
      </c>
      <c r="AW76" s="47">
        <v>1873</v>
      </c>
      <c r="AX76" s="37">
        <v>5142</v>
      </c>
      <c r="AY76" s="38">
        <v>1883</v>
      </c>
      <c r="AZ76" s="39">
        <v>7025</v>
      </c>
      <c r="BA76" s="33">
        <v>8138</v>
      </c>
      <c r="BB76" s="78">
        <v>12152</v>
      </c>
      <c r="BC76" s="79">
        <v>0.7319572953736655</v>
      </c>
    </row>
    <row r="77" spans="1:55" ht="19.5" customHeight="1" x14ac:dyDescent="0.15">
      <c r="A77" s="15" t="s">
        <v>115</v>
      </c>
      <c r="B77" s="16">
        <v>1054</v>
      </c>
      <c r="C77" s="17">
        <v>16</v>
      </c>
      <c r="D77" s="17">
        <v>293</v>
      </c>
      <c r="E77" s="17">
        <v>131</v>
      </c>
      <c r="F77" s="18">
        <f t="shared" si="36"/>
        <v>1494</v>
      </c>
      <c r="G77" s="19">
        <v>3502</v>
      </c>
      <c r="H77" s="17">
        <v>2283</v>
      </c>
      <c r="I77" s="20">
        <f t="shared" si="37"/>
        <v>5785</v>
      </c>
      <c r="J77" s="19">
        <v>0</v>
      </c>
      <c r="K77" s="17">
        <v>98</v>
      </c>
      <c r="L77" s="20">
        <f t="shared" si="38"/>
        <v>98</v>
      </c>
      <c r="M77" s="21">
        <v>6</v>
      </c>
      <c r="N77" s="22">
        <v>0</v>
      </c>
      <c r="O77" s="22">
        <v>0</v>
      </c>
      <c r="P77" s="22">
        <v>1</v>
      </c>
      <c r="Q77" s="23">
        <v>6</v>
      </c>
      <c r="R77" s="17">
        <v>23</v>
      </c>
      <c r="S77" s="18">
        <f t="shared" si="39"/>
        <v>29</v>
      </c>
      <c r="T77" s="23">
        <v>3056</v>
      </c>
      <c r="U77" s="17">
        <v>814</v>
      </c>
      <c r="V77" s="22">
        <v>306</v>
      </c>
      <c r="W77" s="20">
        <v>499</v>
      </c>
      <c r="X77" s="23">
        <v>79</v>
      </c>
      <c r="Y77" s="17">
        <v>15</v>
      </c>
      <c r="Z77" s="17">
        <v>0</v>
      </c>
      <c r="AA77" s="25">
        <v>0</v>
      </c>
      <c r="AB77" s="26">
        <f t="shared" si="40"/>
        <v>94</v>
      </c>
      <c r="AC77" s="27">
        <v>86</v>
      </c>
      <c r="AD77" s="28">
        <v>18</v>
      </c>
      <c r="AE77" s="29">
        <v>3</v>
      </c>
      <c r="AF77" s="28">
        <v>1061</v>
      </c>
      <c r="AG77" s="22">
        <v>1002</v>
      </c>
      <c r="AH77" s="22">
        <v>59</v>
      </c>
      <c r="AI77" s="22">
        <v>20</v>
      </c>
      <c r="AJ77" s="22">
        <v>0</v>
      </c>
      <c r="AK77" s="22">
        <v>0</v>
      </c>
      <c r="AL77" s="29">
        <v>0</v>
      </c>
      <c r="AM77" s="28">
        <v>835</v>
      </c>
      <c r="AN77" s="22">
        <v>319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7409</v>
      </c>
      <c r="AU77" s="45">
        <v>12591</v>
      </c>
      <c r="AV77" s="46">
        <v>2534</v>
      </c>
      <c r="AW77" s="47">
        <v>3502</v>
      </c>
      <c r="AX77" s="37">
        <v>7004</v>
      </c>
      <c r="AY77" s="38">
        <v>2283</v>
      </c>
      <c r="AZ77" s="39">
        <v>9287</v>
      </c>
      <c r="BA77" s="33">
        <v>10911</v>
      </c>
      <c r="BB77" s="48">
        <v>16093</v>
      </c>
      <c r="BC77" s="40">
        <v>0.75417249919241947</v>
      </c>
    </row>
    <row r="78" spans="1:55" ht="19.5" customHeight="1" x14ac:dyDescent="0.15">
      <c r="A78" s="15" t="s">
        <v>116</v>
      </c>
      <c r="B78" s="16">
        <v>2159</v>
      </c>
      <c r="C78" s="17">
        <v>9</v>
      </c>
      <c r="D78" s="17">
        <v>488</v>
      </c>
      <c r="E78" s="17">
        <v>453</v>
      </c>
      <c r="F78" s="18">
        <f t="shared" si="36"/>
        <v>3109</v>
      </c>
      <c r="G78" s="19">
        <v>8350</v>
      </c>
      <c r="H78" s="17">
        <v>5432</v>
      </c>
      <c r="I78" s="20">
        <f t="shared" si="37"/>
        <v>13782</v>
      </c>
      <c r="J78" s="19">
        <v>3</v>
      </c>
      <c r="K78" s="17">
        <v>106</v>
      </c>
      <c r="L78" s="20">
        <f t="shared" si="38"/>
        <v>109</v>
      </c>
      <c r="M78" s="21">
        <v>20</v>
      </c>
      <c r="N78" s="22">
        <v>2</v>
      </c>
      <c r="O78" s="22">
        <v>1</v>
      </c>
      <c r="P78" s="22">
        <v>5</v>
      </c>
      <c r="Q78" s="23">
        <v>26</v>
      </c>
      <c r="R78" s="17">
        <v>40</v>
      </c>
      <c r="S78" s="18">
        <f t="shared" si="39"/>
        <v>66</v>
      </c>
      <c r="T78" s="23">
        <v>7648</v>
      </c>
      <c r="U78" s="17">
        <v>2214</v>
      </c>
      <c r="V78" s="22">
        <v>857</v>
      </c>
      <c r="W78" s="20">
        <v>1188</v>
      </c>
      <c r="X78" s="23">
        <v>318</v>
      </c>
      <c r="Y78" s="17">
        <v>65</v>
      </c>
      <c r="Z78" s="17">
        <v>0</v>
      </c>
      <c r="AA78" s="25">
        <v>1</v>
      </c>
      <c r="AB78" s="26">
        <f t="shared" si="40"/>
        <v>384</v>
      </c>
      <c r="AC78" s="27">
        <v>96</v>
      </c>
      <c r="AD78" s="28">
        <v>30</v>
      </c>
      <c r="AE78" s="29">
        <v>3</v>
      </c>
      <c r="AF78" s="28">
        <v>2031</v>
      </c>
      <c r="AG78" s="22">
        <v>2015</v>
      </c>
      <c r="AH78" s="22">
        <v>15</v>
      </c>
      <c r="AI78" s="22">
        <v>5</v>
      </c>
      <c r="AJ78" s="22">
        <v>0</v>
      </c>
      <c r="AK78" s="22">
        <v>0</v>
      </c>
      <c r="AL78" s="29">
        <v>0</v>
      </c>
      <c r="AM78" s="28">
        <v>1286</v>
      </c>
      <c r="AN78" s="22">
        <v>629</v>
      </c>
      <c r="AO78" s="22">
        <v>0</v>
      </c>
      <c r="AP78" s="22">
        <v>0</v>
      </c>
      <c r="AQ78" s="22">
        <v>16</v>
      </c>
      <c r="AR78" s="22">
        <v>0</v>
      </c>
      <c r="AS78" s="32">
        <v>0</v>
      </c>
      <c r="AT78" s="41">
        <v>17056</v>
      </c>
      <c r="AU78" s="45">
        <v>28616</v>
      </c>
      <c r="AV78" s="46">
        <v>6020</v>
      </c>
      <c r="AW78" s="47">
        <v>7412</v>
      </c>
      <c r="AX78" s="37">
        <v>15762</v>
      </c>
      <c r="AY78" s="38">
        <v>5432</v>
      </c>
      <c r="AZ78" s="39">
        <v>21194</v>
      </c>
      <c r="BA78" s="33">
        <v>24468</v>
      </c>
      <c r="BB78" s="48">
        <v>36028</v>
      </c>
      <c r="BC78" s="40">
        <v>0.74370104746626409</v>
      </c>
    </row>
    <row r="79" spans="1:55" ht="19.5" customHeight="1" x14ac:dyDescent="0.15">
      <c r="A79" s="15" t="s">
        <v>117</v>
      </c>
      <c r="B79" s="16">
        <v>1839</v>
      </c>
      <c r="C79" s="17">
        <v>16</v>
      </c>
      <c r="D79" s="17">
        <v>453</v>
      </c>
      <c r="E79" s="17">
        <v>298</v>
      </c>
      <c r="F79" s="18">
        <f t="shared" si="36"/>
        <v>2606</v>
      </c>
      <c r="G79" s="19">
        <v>5990</v>
      </c>
      <c r="H79" s="17">
        <v>2702</v>
      </c>
      <c r="I79" s="20">
        <f t="shared" si="37"/>
        <v>8692</v>
      </c>
      <c r="J79" s="19">
        <v>5</v>
      </c>
      <c r="K79" s="17">
        <v>46</v>
      </c>
      <c r="L79" s="20">
        <f t="shared" si="38"/>
        <v>51</v>
      </c>
      <c r="M79" s="21">
        <v>17</v>
      </c>
      <c r="N79" s="22">
        <v>0</v>
      </c>
      <c r="O79" s="22">
        <v>0</v>
      </c>
      <c r="P79" s="22">
        <v>6</v>
      </c>
      <c r="Q79" s="23">
        <v>34</v>
      </c>
      <c r="R79" s="17">
        <v>40</v>
      </c>
      <c r="S79" s="18">
        <f t="shared" si="39"/>
        <v>74</v>
      </c>
      <c r="T79" s="23">
        <v>6458</v>
      </c>
      <c r="U79" s="17">
        <v>1423</v>
      </c>
      <c r="V79" s="22">
        <v>0</v>
      </c>
      <c r="W79" s="20">
        <v>894</v>
      </c>
      <c r="X79" s="23">
        <v>191</v>
      </c>
      <c r="Y79" s="17">
        <v>48</v>
      </c>
      <c r="Z79" s="17">
        <v>0</v>
      </c>
      <c r="AA79" s="25">
        <v>0</v>
      </c>
      <c r="AB79" s="26">
        <f t="shared" si="40"/>
        <v>239</v>
      </c>
      <c r="AC79" s="27">
        <v>61</v>
      </c>
      <c r="AD79" s="28">
        <v>115</v>
      </c>
      <c r="AE79" s="29">
        <v>4</v>
      </c>
      <c r="AF79" s="28">
        <v>1985</v>
      </c>
      <c r="AG79" s="22">
        <v>1535</v>
      </c>
      <c r="AH79" s="22">
        <v>432</v>
      </c>
      <c r="AI79" s="22">
        <v>241</v>
      </c>
      <c r="AJ79" s="22">
        <v>0</v>
      </c>
      <c r="AK79" s="22">
        <v>0</v>
      </c>
      <c r="AL79" s="29">
        <v>0</v>
      </c>
      <c r="AM79" s="28">
        <v>882</v>
      </c>
      <c r="AN79" s="22">
        <v>445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11411</v>
      </c>
      <c r="AU79" s="45">
        <v>21229</v>
      </c>
      <c r="AV79" s="46">
        <v>3079</v>
      </c>
      <c r="AW79" s="47">
        <v>6901</v>
      </c>
      <c r="AX79" s="37">
        <v>12891</v>
      </c>
      <c r="AY79" s="38">
        <v>2702</v>
      </c>
      <c r="AZ79" s="39">
        <v>15593</v>
      </c>
      <c r="BA79" s="33">
        <v>18312</v>
      </c>
      <c r="BB79" s="48">
        <v>28130</v>
      </c>
      <c r="BC79" s="40">
        <v>0.82671711665490921</v>
      </c>
    </row>
    <row r="80" spans="1:55" ht="19.5" customHeight="1" x14ac:dyDescent="0.15">
      <c r="A80" s="15" t="s">
        <v>118</v>
      </c>
      <c r="B80" s="16">
        <v>941</v>
      </c>
      <c r="C80" s="17">
        <v>2</v>
      </c>
      <c r="D80" s="17">
        <v>206</v>
      </c>
      <c r="E80" s="17">
        <v>159</v>
      </c>
      <c r="F80" s="18">
        <f t="shared" si="36"/>
        <v>1308</v>
      </c>
      <c r="G80" s="19">
        <v>4307</v>
      </c>
      <c r="H80" s="17">
        <v>3114</v>
      </c>
      <c r="I80" s="20">
        <f t="shared" si="37"/>
        <v>7421</v>
      </c>
      <c r="J80" s="19">
        <v>5</v>
      </c>
      <c r="K80" s="17">
        <v>33</v>
      </c>
      <c r="L80" s="20">
        <f t="shared" si="38"/>
        <v>38</v>
      </c>
      <c r="M80" s="21">
        <v>7</v>
      </c>
      <c r="N80" s="22">
        <v>0</v>
      </c>
      <c r="O80" s="22">
        <v>0</v>
      </c>
      <c r="P80" s="22">
        <v>1</v>
      </c>
      <c r="Q80" s="23">
        <v>11</v>
      </c>
      <c r="R80" s="17">
        <v>16</v>
      </c>
      <c r="S80" s="18">
        <f t="shared" si="39"/>
        <v>27</v>
      </c>
      <c r="T80" s="23">
        <v>3033</v>
      </c>
      <c r="U80" s="17">
        <v>731</v>
      </c>
      <c r="V80" s="22">
        <v>0</v>
      </c>
      <c r="W80" s="20">
        <v>511</v>
      </c>
      <c r="X80" s="23">
        <v>67</v>
      </c>
      <c r="Y80" s="17">
        <v>16</v>
      </c>
      <c r="Z80" s="17">
        <v>0</v>
      </c>
      <c r="AA80" s="25">
        <v>0</v>
      </c>
      <c r="AB80" s="26">
        <f t="shared" si="40"/>
        <v>83</v>
      </c>
      <c r="AC80" s="27">
        <v>3</v>
      </c>
      <c r="AD80" s="28">
        <v>10</v>
      </c>
      <c r="AE80" s="29">
        <v>0</v>
      </c>
      <c r="AF80" s="28">
        <v>873</v>
      </c>
      <c r="AG80" s="22">
        <v>819</v>
      </c>
      <c r="AH80" s="22">
        <v>51</v>
      </c>
      <c r="AI80" s="22">
        <v>29</v>
      </c>
      <c r="AJ80" s="22">
        <v>0</v>
      </c>
      <c r="AK80" s="22">
        <v>0</v>
      </c>
      <c r="AL80" s="29">
        <v>0</v>
      </c>
      <c r="AM80" s="28">
        <v>526</v>
      </c>
      <c r="AN80" s="22">
        <v>267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1">
        <v>8809</v>
      </c>
      <c r="AU80" s="45">
        <v>13365</v>
      </c>
      <c r="AV80" s="46">
        <v>3315</v>
      </c>
      <c r="AW80" s="47">
        <v>2442</v>
      </c>
      <c r="AX80" s="37">
        <v>6749</v>
      </c>
      <c r="AY80" s="38">
        <v>3114</v>
      </c>
      <c r="AZ80" s="39">
        <v>9863</v>
      </c>
      <c r="BA80" s="33">
        <v>11251</v>
      </c>
      <c r="BB80" s="48">
        <v>15807</v>
      </c>
      <c r="BC80" s="40">
        <v>0.68427456149244648</v>
      </c>
    </row>
    <row r="81" spans="1:55" ht="19.5" customHeight="1" thickBot="1" x14ac:dyDescent="0.2">
      <c r="A81" s="80" t="s">
        <v>119</v>
      </c>
      <c r="B81" s="42">
        <v>1543</v>
      </c>
      <c r="C81" s="43">
        <v>20</v>
      </c>
      <c r="D81" s="43">
        <v>337</v>
      </c>
      <c r="E81" s="43">
        <v>273</v>
      </c>
      <c r="F81" s="81">
        <f t="shared" si="36"/>
        <v>2173</v>
      </c>
      <c r="G81" s="82">
        <v>4959</v>
      </c>
      <c r="H81" s="43">
        <v>3183</v>
      </c>
      <c r="I81" s="83">
        <f t="shared" si="37"/>
        <v>8142</v>
      </c>
      <c r="J81" s="82">
        <v>1</v>
      </c>
      <c r="K81" s="43">
        <v>55</v>
      </c>
      <c r="L81" s="83">
        <f t="shared" si="38"/>
        <v>56</v>
      </c>
      <c r="M81" s="84">
        <v>8</v>
      </c>
      <c r="N81" s="85">
        <v>0</v>
      </c>
      <c r="O81" s="85">
        <v>0</v>
      </c>
      <c r="P81" s="85">
        <v>3</v>
      </c>
      <c r="Q81" s="86">
        <v>10</v>
      </c>
      <c r="R81" s="43">
        <v>68</v>
      </c>
      <c r="S81" s="81">
        <f t="shared" si="39"/>
        <v>78</v>
      </c>
      <c r="T81" s="86">
        <v>5201</v>
      </c>
      <c r="U81" s="43">
        <v>1143</v>
      </c>
      <c r="V81" s="85">
        <v>298</v>
      </c>
      <c r="W81" s="83">
        <v>767</v>
      </c>
      <c r="X81" s="86">
        <v>114</v>
      </c>
      <c r="Y81" s="43">
        <v>33</v>
      </c>
      <c r="Z81" s="43">
        <v>0</v>
      </c>
      <c r="AA81" s="87">
        <v>0</v>
      </c>
      <c r="AB81" s="44">
        <f t="shared" si="40"/>
        <v>147</v>
      </c>
      <c r="AC81" s="88">
        <v>299</v>
      </c>
      <c r="AD81" s="89">
        <v>79</v>
      </c>
      <c r="AE81" s="90">
        <v>2</v>
      </c>
      <c r="AF81" s="89">
        <v>1537</v>
      </c>
      <c r="AG81" s="85">
        <v>1433</v>
      </c>
      <c r="AH81" s="85">
        <v>99</v>
      </c>
      <c r="AI81" s="85">
        <v>37</v>
      </c>
      <c r="AJ81" s="85">
        <v>0</v>
      </c>
      <c r="AK81" s="85">
        <v>0</v>
      </c>
      <c r="AL81" s="90">
        <v>3</v>
      </c>
      <c r="AM81" s="89">
        <v>748</v>
      </c>
      <c r="AN81" s="85">
        <v>353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10389</v>
      </c>
      <c r="AU81" s="45">
        <v>18480</v>
      </c>
      <c r="AV81" s="93">
        <v>3539</v>
      </c>
      <c r="AW81" s="47">
        <v>6200</v>
      </c>
      <c r="AX81" s="49">
        <v>11159</v>
      </c>
      <c r="AY81" s="50">
        <v>3183</v>
      </c>
      <c r="AZ81" s="51">
        <v>14342</v>
      </c>
      <c r="BA81" s="52">
        <v>16589</v>
      </c>
      <c r="BB81" s="53">
        <v>24680</v>
      </c>
      <c r="BC81" s="54">
        <v>0.77806442616092597</v>
      </c>
    </row>
    <row r="82" spans="1:55" ht="19.5" customHeight="1" thickTop="1" thickBot="1" x14ac:dyDescent="0.2">
      <c r="A82" s="55" t="s">
        <v>56</v>
      </c>
      <c r="B82" s="56">
        <f>SUM(B76:B81)</f>
        <v>8288</v>
      </c>
      <c r="C82" s="57">
        <f t="shared" ref="C82:AS82" si="41">SUM(C76:C81)</f>
        <v>63</v>
      </c>
      <c r="D82" s="57">
        <f t="shared" si="41"/>
        <v>1949</v>
      </c>
      <c r="E82" s="57">
        <f t="shared" si="41"/>
        <v>1434</v>
      </c>
      <c r="F82" s="58">
        <f t="shared" si="41"/>
        <v>11734</v>
      </c>
      <c r="G82" s="59">
        <f t="shared" si="41"/>
        <v>30377</v>
      </c>
      <c r="H82" s="57">
        <f t="shared" si="41"/>
        <v>18597</v>
      </c>
      <c r="I82" s="60">
        <f t="shared" si="41"/>
        <v>48974</v>
      </c>
      <c r="J82" s="59">
        <f t="shared" si="41"/>
        <v>14</v>
      </c>
      <c r="K82" s="57">
        <f t="shared" si="41"/>
        <v>358</v>
      </c>
      <c r="L82" s="60">
        <f t="shared" si="41"/>
        <v>372</v>
      </c>
      <c r="M82" s="62">
        <f t="shared" si="41"/>
        <v>68</v>
      </c>
      <c r="N82" s="63">
        <f t="shared" si="41"/>
        <v>2</v>
      </c>
      <c r="O82" s="63">
        <f t="shared" si="41"/>
        <v>1</v>
      </c>
      <c r="P82" s="63">
        <f t="shared" si="41"/>
        <v>20</v>
      </c>
      <c r="Q82" s="64">
        <f t="shared" si="41"/>
        <v>99</v>
      </c>
      <c r="R82" s="57">
        <f t="shared" si="41"/>
        <v>271</v>
      </c>
      <c r="S82" s="58">
        <f t="shared" si="41"/>
        <v>370</v>
      </c>
      <c r="T82" s="64">
        <f t="shared" si="41"/>
        <v>27653</v>
      </c>
      <c r="U82" s="57">
        <f t="shared" si="41"/>
        <v>6708</v>
      </c>
      <c r="V82" s="63">
        <f t="shared" si="41"/>
        <v>1461</v>
      </c>
      <c r="W82" s="60">
        <f t="shared" si="41"/>
        <v>4244</v>
      </c>
      <c r="X82" s="64">
        <f t="shared" si="41"/>
        <v>817</v>
      </c>
      <c r="Y82" s="57">
        <f t="shared" si="41"/>
        <v>189</v>
      </c>
      <c r="Z82" s="57">
        <f t="shared" si="41"/>
        <v>0</v>
      </c>
      <c r="AA82" s="65">
        <f t="shared" si="41"/>
        <v>1</v>
      </c>
      <c r="AB82" s="66">
        <f t="shared" si="41"/>
        <v>1007</v>
      </c>
      <c r="AC82" s="67">
        <f t="shared" si="41"/>
        <v>566</v>
      </c>
      <c r="AD82" s="68">
        <f t="shared" si="41"/>
        <v>254</v>
      </c>
      <c r="AE82" s="69">
        <f t="shared" si="41"/>
        <v>12</v>
      </c>
      <c r="AF82" s="68">
        <f t="shared" si="41"/>
        <v>8313</v>
      </c>
      <c r="AG82" s="63">
        <f t="shared" si="41"/>
        <v>7619</v>
      </c>
      <c r="AH82" s="63">
        <f t="shared" si="41"/>
        <v>667</v>
      </c>
      <c r="AI82" s="63">
        <f t="shared" si="41"/>
        <v>336</v>
      </c>
      <c r="AJ82" s="63">
        <f t="shared" si="41"/>
        <v>0</v>
      </c>
      <c r="AK82" s="63">
        <f t="shared" si="41"/>
        <v>0</v>
      </c>
      <c r="AL82" s="69">
        <f t="shared" si="41"/>
        <v>3</v>
      </c>
      <c r="AM82" s="68">
        <f t="shared" si="41"/>
        <v>5026</v>
      </c>
      <c r="AN82" s="63">
        <f t="shared" si="41"/>
        <v>2413</v>
      </c>
      <c r="AO82" s="63">
        <f t="shared" si="41"/>
        <v>0</v>
      </c>
      <c r="AP82" s="63">
        <f t="shared" si="41"/>
        <v>0</v>
      </c>
      <c r="AQ82" s="63">
        <f t="shared" si="41"/>
        <v>19</v>
      </c>
      <c r="AR82" s="63">
        <f t="shared" si="41"/>
        <v>1</v>
      </c>
      <c r="AS82" s="70">
        <f t="shared" si="41"/>
        <v>0</v>
      </c>
      <c r="AT82" s="61">
        <v>61339</v>
      </c>
      <c r="AU82" s="71">
        <v>104560</v>
      </c>
      <c r="AV82" s="61">
        <v>20520</v>
      </c>
      <c r="AW82" s="72">
        <v>28330</v>
      </c>
      <c r="AX82" s="73">
        <v>58707</v>
      </c>
      <c r="AY82" s="74">
        <v>18597</v>
      </c>
      <c r="AZ82" s="75">
        <v>77304</v>
      </c>
      <c r="BA82" s="61">
        <v>89669</v>
      </c>
      <c r="BB82" s="71">
        <v>132890</v>
      </c>
      <c r="BC82" s="76">
        <v>0.75943030114871157</v>
      </c>
    </row>
    <row r="83" spans="1:55" ht="19.5" customHeight="1" thickTop="1" x14ac:dyDescent="0.15">
      <c r="A83" s="15" t="s">
        <v>120</v>
      </c>
      <c r="B83" s="16">
        <v>762</v>
      </c>
      <c r="C83" s="17">
        <v>4</v>
      </c>
      <c r="D83" s="17">
        <v>253</v>
      </c>
      <c r="E83" s="17">
        <v>190</v>
      </c>
      <c r="F83" s="18">
        <f t="shared" ref="F83:F86" si="42">SUM(B83:E83)</f>
        <v>1209</v>
      </c>
      <c r="G83" s="19">
        <v>3247</v>
      </c>
      <c r="H83" s="17">
        <v>2936</v>
      </c>
      <c r="I83" s="20">
        <f t="shared" ref="I83:I86" si="43">SUM(G83:H83)</f>
        <v>6183</v>
      </c>
      <c r="J83" s="19">
        <v>11</v>
      </c>
      <c r="K83" s="17">
        <v>50</v>
      </c>
      <c r="L83" s="20">
        <f t="shared" ref="L83:L86" si="44">SUM(J83:K83)</f>
        <v>61</v>
      </c>
      <c r="M83" s="21">
        <v>11</v>
      </c>
      <c r="N83" s="22">
        <v>0</v>
      </c>
      <c r="O83" s="22">
        <v>0</v>
      </c>
      <c r="P83" s="22">
        <v>1</v>
      </c>
      <c r="Q83" s="23">
        <v>21</v>
      </c>
      <c r="R83" s="17">
        <v>33</v>
      </c>
      <c r="S83" s="18">
        <f t="shared" ref="S83:S86" si="45">SUM(Q83:R83)</f>
        <v>54</v>
      </c>
      <c r="T83" s="23">
        <v>2794</v>
      </c>
      <c r="U83" s="17">
        <v>528</v>
      </c>
      <c r="V83" s="22">
        <v>0</v>
      </c>
      <c r="W83" s="20">
        <v>468</v>
      </c>
      <c r="X83" s="23">
        <v>91</v>
      </c>
      <c r="Y83" s="17">
        <v>21</v>
      </c>
      <c r="Z83" s="17">
        <v>0</v>
      </c>
      <c r="AA83" s="25">
        <v>0</v>
      </c>
      <c r="AB83" s="26">
        <f t="shared" ref="AB83:AB86" si="46">SUM(X83:AA83)</f>
        <v>112</v>
      </c>
      <c r="AC83" s="27">
        <v>4</v>
      </c>
      <c r="AD83" s="28">
        <v>7</v>
      </c>
      <c r="AE83" s="29">
        <v>0</v>
      </c>
      <c r="AF83" s="28">
        <v>906</v>
      </c>
      <c r="AG83" s="22">
        <v>901</v>
      </c>
      <c r="AH83" s="22">
        <v>4</v>
      </c>
      <c r="AI83" s="22">
        <v>0</v>
      </c>
      <c r="AJ83" s="22">
        <v>0</v>
      </c>
      <c r="AK83" s="22">
        <v>0</v>
      </c>
      <c r="AL83" s="29">
        <v>0</v>
      </c>
      <c r="AM83" s="28">
        <v>312</v>
      </c>
      <c r="AN83" s="22">
        <v>143</v>
      </c>
      <c r="AO83" s="22">
        <v>1</v>
      </c>
      <c r="AP83" s="22">
        <v>0</v>
      </c>
      <c r="AQ83" s="22">
        <v>0</v>
      </c>
      <c r="AR83" s="22">
        <v>0</v>
      </c>
      <c r="AS83" s="32">
        <v>0</v>
      </c>
      <c r="AT83" s="33">
        <v>7498</v>
      </c>
      <c r="AU83" s="34">
        <v>11688</v>
      </c>
      <c r="AV83" s="35">
        <v>3191</v>
      </c>
      <c r="AW83" s="47">
        <v>3397</v>
      </c>
      <c r="AX83" s="37">
        <v>6644</v>
      </c>
      <c r="AY83" s="38">
        <v>2936</v>
      </c>
      <c r="AZ83" s="39">
        <v>9580</v>
      </c>
      <c r="BA83" s="33">
        <v>10895</v>
      </c>
      <c r="BB83" s="78">
        <v>15085</v>
      </c>
      <c r="BC83" s="79">
        <v>0.69352818371607516</v>
      </c>
    </row>
    <row r="84" spans="1:55" ht="19.5" customHeight="1" x14ac:dyDescent="0.15">
      <c r="A84" s="15" t="s">
        <v>121</v>
      </c>
      <c r="B84" s="16">
        <v>1074</v>
      </c>
      <c r="C84" s="17">
        <v>6</v>
      </c>
      <c r="D84" s="17">
        <v>316</v>
      </c>
      <c r="E84" s="17">
        <v>240</v>
      </c>
      <c r="F84" s="18">
        <f t="shared" si="42"/>
        <v>1636</v>
      </c>
      <c r="G84" s="19">
        <v>5038</v>
      </c>
      <c r="H84" s="17">
        <v>2476</v>
      </c>
      <c r="I84" s="20">
        <f t="shared" si="43"/>
        <v>7514</v>
      </c>
      <c r="J84" s="19">
        <v>4</v>
      </c>
      <c r="K84" s="17">
        <v>64</v>
      </c>
      <c r="L84" s="20">
        <f t="shared" si="44"/>
        <v>68</v>
      </c>
      <c r="M84" s="21">
        <v>5</v>
      </c>
      <c r="N84" s="22">
        <v>0</v>
      </c>
      <c r="O84" s="22">
        <v>0</v>
      </c>
      <c r="P84" s="22">
        <v>1</v>
      </c>
      <c r="Q84" s="23">
        <v>16</v>
      </c>
      <c r="R84" s="17">
        <v>29</v>
      </c>
      <c r="S84" s="18">
        <f t="shared" si="45"/>
        <v>45</v>
      </c>
      <c r="T84" s="23">
        <v>3668</v>
      </c>
      <c r="U84" s="17">
        <v>1315</v>
      </c>
      <c r="V84" s="22">
        <v>581</v>
      </c>
      <c r="W84" s="20">
        <v>558</v>
      </c>
      <c r="X84" s="23">
        <v>91</v>
      </c>
      <c r="Y84" s="17">
        <v>34</v>
      </c>
      <c r="Z84" s="17">
        <v>0</v>
      </c>
      <c r="AA84" s="25">
        <v>0</v>
      </c>
      <c r="AB84" s="26">
        <f t="shared" si="46"/>
        <v>125</v>
      </c>
      <c r="AC84" s="27">
        <v>9</v>
      </c>
      <c r="AD84" s="28">
        <v>10</v>
      </c>
      <c r="AE84" s="29">
        <v>4</v>
      </c>
      <c r="AF84" s="28">
        <v>1193</v>
      </c>
      <c r="AG84" s="22">
        <v>1168</v>
      </c>
      <c r="AH84" s="22">
        <v>10</v>
      </c>
      <c r="AI84" s="22">
        <v>3</v>
      </c>
      <c r="AJ84" s="22">
        <v>0</v>
      </c>
      <c r="AK84" s="22">
        <v>0</v>
      </c>
      <c r="AL84" s="29">
        <v>0</v>
      </c>
      <c r="AM84" s="28">
        <v>1008</v>
      </c>
      <c r="AN84" s="22">
        <v>497</v>
      </c>
      <c r="AO84" s="22">
        <v>0</v>
      </c>
      <c r="AP84" s="22">
        <v>0</v>
      </c>
      <c r="AQ84" s="22">
        <v>16</v>
      </c>
      <c r="AR84" s="22">
        <v>5</v>
      </c>
      <c r="AS84" s="32">
        <v>0</v>
      </c>
      <c r="AT84" s="41">
        <v>9263</v>
      </c>
      <c r="AU84" s="45">
        <v>15346</v>
      </c>
      <c r="AV84" s="46">
        <v>2791</v>
      </c>
      <c r="AW84" s="47">
        <v>4344</v>
      </c>
      <c r="AX84" s="37">
        <v>9382</v>
      </c>
      <c r="AY84" s="38">
        <v>2476</v>
      </c>
      <c r="AZ84" s="39">
        <v>11858</v>
      </c>
      <c r="BA84" s="33">
        <v>13607</v>
      </c>
      <c r="BB84" s="48">
        <v>19690</v>
      </c>
      <c r="BC84" s="40">
        <v>0.79119581716984311</v>
      </c>
    </row>
    <row r="85" spans="1:55" ht="19.5" customHeight="1" x14ac:dyDescent="0.15">
      <c r="A85" s="96" t="s">
        <v>122</v>
      </c>
      <c r="B85" s="97">
        <v>1309</v>
      </c>
      <c r="C85" s="98">
        <v>2</v>
      </c>
      <c r="D85" s="98">
        <v>449</v>
      </c>
      <c r="E85" s="98">
        <v>219</v>
      </c>
      <c r="F85" s="99">
        <f t="shared" si="42"/>
        <v>1979</v>
      </c>
      <c r="G85" s="100">
        <v>9787</v>
      </c>
      <c r="H85" s="98">
        <v>2686</v>
      </c>
      <c r="I85" s="101">
        <f t="shared" si="43"/>
        <v>12473</v>
      </c>
      <c r="J85" s="100">
        <v>1</v>
      </c>
      <c r="K85" s="98">
        <v>46</v>
      </c>
      <c r="L85" s="101">
        <f t="shared" si="44"/>
        <v>47</v>
      </c>
      <c r="M85" s="103">
        <v>14</v>
      </c>
      <c r="N85" s="104">
        <v>1</v>
      </c>
      <c r="O85" s="104">
        <v>0</v>
      </c>
      <c r="P85" s="104">
        <v>7</v>
      </c>
      <c r="Q85" s="105">
        <v>32</v>
      </c>
      <c r="R85" s="98">
        <v>35</v>
      </c>
      <c r="S85" s="99">
        <f t="shared" si="45"/>
        <v>67</v>
      </c>
      <c r="T85" s="105">
        <v>5121</v>
      </c>
      <c r="U85" s="98">
        <v>966</v>
      </c>
      <c r="V85" s="104">
        <v>0</v>
      </c>
      <c r="W85" s="101">
        <v>878</v>
      </c>
      <c r="X85" s="105">
        <v>154</v>
      </c>
      <c r="Y85" s="98">
        <v>43</v>
      </c>
      <c r="Z85" s="98">
        <v>0</v>
      </c>
      <c r="AA85" s="106">
        <v>0</v>
      </c>
      <c r="AB85" s="107">
        <f t="shared" si="46"/>
        <v>197</v>
      </c>
      <c r="AC85" s="108">
        <v>79</v>
      </c>
      <c r="AD85" s="109">
        <v>46</v>
      </c>
      <c r="AE85" s="110">
        <v>2</v>
      </c>
      <c r="AF85" s="109">
        <v>1558</v>
      </c>
      <c r="AG85" s="104">
        <v>1413</v>
      </c>
      <c r="AH85" s="104">
        <v>120</v>
      </c>
      <c r="AI85" s="104">
        <v>50</v>
      </c>
      <c r="AJ85" s="104">
        <v>0</v>
      </c>
      <c r="AK85" s="104">
        <v>0</v>
      </c>
      <c r="AL85" s="110">
        <v>0</v>
      </c>
      <c r="AM85" s="109">
        <v>800</v>
      </c>
      <c r="AN85" s="104">
        <v>361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102">
        <v>14543</v>
      </c>
      <c r="AU85" s="92">
        <v>22415</v>
      </c>
      <c r="AV85" s="93">
        <v>2967</v>
      </c>
      <c r="AW85" s="47">
        <v>3651</v>
      </c>
      <c r="AX85" s="37">
        <v>13438</v>
      </c>
      <c r="AY85" s="38">
        <v>2686</v>
      </c>
      <c r="AZ85" s="39">
        <v>16124</v>
      </c>
      <c r="BA85" s="33">
        <v>18194</v>
      </c>
      <c r="BB85" s="48">
        <v>26066</v>
      </c>
      <c r="BC85" s="40">
        <v>0.83341602580004959</v>
      </c>
    </row>
    <row r="86" spans="1:55" ht="19.5" customHeight="1" thickBot="1" x14ac:dyDescent="0.2">
      <c r="A86" s="115" t="s">
        <v>123</v>
      </c>
      <c r="B86" s="112">
        <v>735</v>
      </c>
      <c r="C86" s="113">
        <v>4</v>
      </c>
      <c r="D86" s="113">
        <v>207</v>
      </c>
      <c r="E86" s="113">
        <v>220</v>
      </c>
      <c r="F86" s="116">
        <f t="shared" si="42"/>
        <v>1166</v>
      </c>
      <c r="G86" s="117">
        <v>3313</v>
      </c>
      <c r="H86" s="113">
        <v>2901</v>
      </c>
      <c r="I86" s="118">
        <f t="shared" si="43"/>
        <v>6214</v>
      </c>
      <c r="J86" s="117">
        <v>0</v>
      </c>
      <c r="K86" s="113">
        <v>22</v>
      </c>
      <c r="L86" s="118">
        <f t="shared" si="44"/>
        <v>22</v>
      </c>
      <c r="M86" s="94">
        <v>20</v>
      </c>
      <c r="N86" s="119">
        <v>0</v>
      </c>
      <c r="O86" s="119">
        <v>0</v>
      </c>
      <c r="P86" s="119">
        <v>6</v>
      </c>
      <c r="Q86" s="120">
        <v>10</v>
      </c>
      <c r="R86" s="113">
        <v>30</v>
      </c>
      <c r="S86" s="116">
        <f t="shared" si="45"/>
        <v>40</v>
      </c>
      <c r="T86" s="120">
        <v>2903</v>
      </c>
      <c r="U86" s="113">
        <v>419</v>
      </c>
      <c r="V86" s="119">
        <v>0</v>
      </c>
      <c r="W86" s="118">
        <v>509</v>
      </c>
      <c r="X86" s="120">
        <v>105</v>
      </c>
      <c r="Y86" s="113">
        <v>25</v>
      </c>
      <c r="Z86" s="113">
        <v>0</v>
      </c>
      <c r="AA86" s="121">
        <v>0</v>
      </c>
      <c r="AB86" s="114">
        <f t="shared" si="46"/>
        <v>130</v>
      </c>
      <c r="AC86" s="122">
        <v>0</v>
      </c>
      <c r="AD86" s="123">
        <v>27</v>
      </c>
      <c r="AE86" s="124">
        <v>0</v>
      </c>
      <c r="AF86" s="123">
        <v>843</v>
      </c>
      <c r="AG86" s="119">
        <v>717</v>
      </c>
      <c r="AH86" s="119">
        <v>125</v>
      </c>
      <c r="AI86" s="119">
        <v>55</v>
      </c>
      <c r="AJ86" s="119">
        <v>0</v>
      </c>
      <c r="AK86" s="119">
        <v>0</v>
      </c>
      <c r="AL86" s="124">
        <v>0</v>
      </c>
      <c r="AM86" s="123">
        <v>461</v>
      </c>
      <c r="AN86" s="119">
        <v>194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7447</v>
      </c>
      <c r="AU86" s="92">
        <v>11851</v>
      </c>
      <c r="AV86" s="93">
        <v>3167</v>
      </c>
      <c r="AW86" s="47">
        <v>3208</v>
      </c>
      <c r="AX86" s="49">
        <v>6521</v>
      </c>
      <c r="AY86" s="50">
        <v>2901</v>
      </c>
      <c r="AZ86" s="51">
        <v>9422</v>
      </c>
      <c r="BA86" s="52">
        <v>10655</v>
      </c>
      <c r="BB86" s="53">
        <v>15059</v>
      </c>
      <c r="BC86" s="54">
        <v>0.69210358734875821</v>
      </c>
    </row>
    <row r="87" spans="1:55" ht="19.5" customHeight="1" thickTop="1" thickBot="1" x14ac:dyDescent="0.2">
      <c r="A87" s="55" t="s">
        <v>56</v>
      </c>
      <c r="B87" s="56">
        <f>SUM(B83:B86)</f>
        <v>3880</v>
      </c>
      <c r="C87" s="57">
        <f t="shared" ref="C87:AS87" si="47">SUM(C83:C86)</f>
        <v>16</v>
      </c>
      <c r="D87" s="57">
        <f t="shared" si="47"/>
        <v>1225</v>
      </c>
      <c r="E87" s="57">
        <f t="shared" si="47"/>
        <v>869</v>
      </c>
      <c r="F87" s="58">
        <f t="shared" si="47"/>
        <v>5990</v>
      </c>
      <c r="G87" s="59">
        <f t="shared" si="47"/>
        <v>21385</v>
      </c>
      <c r="H87" s="57">
        <f t="shared" si="47"/>
        <v>10999</v>
      </c>
      <c r="I87" s="60">
        <f t="shared" si="47"/>
        <v>32384</v>
      </c>
      <c r="J87" s="59">
        <f t="shared" si="47"/>
        <v>16</v>
      </c>
      <c r="K87" s="57">
        <f t="shared" si="47"/>
        <v>182</v>
      </c>
      <c r="L87" s="60">
        <f t="shared" si="47"/>
        <v>198</v>
      </c>
      <c r="M87" s="62">
        <f t="shared" si="47"/>
        <v>50</v>
      </c>
      <c r="N87" s="63">
        <f t="shared" si="47"/>
        <v>1</v>
      </c>
      <c r="O87" s="63">
        <f t="shared" si="47"/>
        <v>0</v>
      </c>
      <c r="P87" s="63">
        <f t="shared" si="47"/>
        <v>15</v>
      </c>
      <c r="Q87" s="64">
        <f t="shared" si="47"/>
        <v>79</v>
      </c>
      <c r="R87" s="57">
        <f t="shared" si="47"/>
        <v>127</v>
      </c>
      <c r="S87" s="58">
        <f t="shared" si="47"/>
        <v>206</v>
      </c>
      <c r="T87" s="64">
        <f t="shared" si="47"/>
        <v>14486</v>
      </c>
      <c r="U87" s="57">
        <f t="shared" si="47"/>
        <v>3228</v>
      </c>
      <c r="V87" s="63">
        <f t="shared" si="47"/>
        <v>581</v>
      </c>
      <c r="W87" s="60">
        <f t="shared" si="47"/>
        <v>2413</v>
      </c>
      <c r="X87" s="64">
        <f t="shared" si="47"/>
        <v>441</v>
      </c>
      <c r="Y87" s="57">
        <f t="shared" si="47"/>
        <v>123</v>
      </c>
      <c r="Z87" s="57">
        <f t="shared" si="47"/>
        <v>0</v>
      </c>
      <c r="AA87" s="65">
        <f t="shared" si="47"/>
        <v>0</v>
      </c>
      <c r="AB87" s="66">
        <f t="shared" si="47"/>
        <v>564</v>
      </c>
      <c r="AC87" s="67">
        <f t="shared" si="47"/>
        <v>92</v>
      </c>
      <c r="AD87" s="68">
        <f t="shared" si="47"/>
        <v>90</v>
      </c>
      <c r="AE87" s="69">
        <f t="shared" si="47"/>
        <v>6</v>
      </c>
      <c r="AF87" s="68">
        <f t="shared" si="47"/>
        <v>4500</v>
      </c>
      <c r="AG87" s="63">
        <f t="shared" si="47"/>
        <v>4199</v>
      </c>
      <c r="AH87" s="63">
        <f t="shared" si="47"/>
        <v>259</v>
      </c>
      <c r="AI87" s="63">
        <f t="shared" si="47"/>
        <v>108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2581</v>
      </c>
      <c r="AN87" s="63">
        <f t="shared" si="47"/>
        <v>1195</v>
      </c>
      <c r="AO87" s="63">
        <f t="shared" si="47"/>
        <v>1</v>
      </c>
      <c r="AP87" s="63">
        <f t="shared" si="47"/>
        <v>0</v>
      </c>
      <c r="AQ87" s="63">
        <f t="shared" si="47"/>
        <v>18</v>
      </c>
      <c r="AR87" s="63">
        <f t="shared" si="47"/>
        <v>5</v>
      </c>
      <c r="AS87" s="70">
        <f t="shared" si="47"/>
        <v>0</v>
      </c>
      <c r="AT87" s="61">
        <v>38751</v>
      </c>
      <c r="AU87" s="71">
        <v>61300</v>
      </c>
      <c r="AV87" s="61">
        <v>12116</v>
      </c>
      <c r="AW87" s="72">
        <v>14600</v>
      </c>
      <c r="AX87" s="73">
        <v>35985</v>
      </c>
      <c r="AY87" s="74">
        <v>10999</v>
      </c>
      <c r="AZ87" s="75">
        <v>46984</v>
      </c>
      <c r="BA87" s="61">
        <v>53351</v>
      </c>
      <c r="BB87" s="71">
        <v>75900</v>
      </c>
      <c r="BC87" s="76">
        <v>0.76589902945683641</v>
      </c>
    </row>
    <row r="88" spans="1:55" ht="19.5" customHeight="1" thickTop="1" x14ac:dyDescent="0.15">
      <c r="A88" s="15" t="s">
        <v>124</v>
      </c>
      <c r="B88" s="16">
        <v>1442</v>
      </c>
      <c r="C88" s="17">
        <v>11</v>
      </c>
      <c r="D88" s="17">
        <v>362</v>
      </c>
      <c r="E88" s="17">
        <v>478</v>
      </c>
      <c r="F88" s="18">
        <f t="shared" ref="F88:F100" si="48">SUM(B88:E88)</f>
        <v>2293</v>
      </c>
      <c r="G88" s="19">
        <v>5145</v>
      </c>
      <c r="H88" s="17">
        <v>3528</v>
      </c>
      <c r="I88" s="20">
        <f t="shared" ref="I88:I100" si="49">SUM(G88:H88)</f>
        <v>8673</v>
      </c>
      <c r="J88" s="19">
        <v>16</v>
      </c>
      <c r="K88" s="17">
        <v>256</v>
      </c>
      <c r="L88" s="20">
        <f t="shared" ref="L88:L100" si="50">SUM(J88:K88)</f>
        <v>272</v>
      </c>
      <c r="M88" s="21">
        <v>20</v>
      </c>
      <c r="N88" s="22">
        <v>1</v>
      </c>
      <c r="O88" s="22">
        <v>0</v>
      </c>
      <c r="P88" s="22">
        <v>12</v>
      </c>
      <c r="Q88" s="23">
        <v>20</v>
      </c>
      <c r="R88" s="17">
        <v>166</v>
      </c>
      <c r="S88" s="18">
        <f t="shared" ref="S88:S100" si="51">SUM(Q88:R88)</f>
        <v>186</v>
      </c>
      <c r="T88" s="23">
        <v>7660</v>
      </c>
      <c r="U88" s="17">
        <v>2890</v>
      </c>
      <c r="V88" s="22">
        <v>0</v>
      </c>
      <c r="W88" s="20">
        <v>825</v>
      </c>
      <c r="X88" s="23">
        <v>195</v>
      </c>
      <c r="Y88" s="17">
        <v>44</v>
      </c>
      <c r="Z88" s="17">
        <v>0</v>
      </c>
      <c r="AA88" s="25">
        <v>0</v>
      </c>
      <c r="AB88" s="26">
        <f t="shared" ref="AB88:AB100" si="52">SUM(X88:AA88)</f>
        <v>239</v>
      </c>
      <c r="AC88" s="27">
        <v>319</v>
      </c>
      <c r="AD88" s="28">
        <v>46</v>
      </c>
      <c r="AE88" s="29">
        <v>4</v>
      </c>
      <c r="AF88" s="28">
        <v>2328</v>
      </c>
      <c r="AG88" s="22">
        <v>2222</v>
      </c>
      <c r="AH88" s="22">
        <v>66</v>
      </c>
      <c r="AI88" s="22">
        <v>47</v>
      </c>
      <c r="AJ88" s="22">
        <v>0</v>
      </c>
      <c r="AK88" s="22">
        <v>0</v>
      </c>
      <c r="AL88" s="29">
        <v>1</v>
      </c>
      <c r="AM88" s="28">
        <v>1085</v>
      </c>
      <c r="AN88" s="22">
        <v>548</v>
      </c>
      <c r="AO88" s="22">
        <v>0</v>
      </c>
      <c r="AP88" s="22">
        <v>0</v>
      </c>
      <c r="AQ88" s="22">
        <v>182</v>
      </c>
      <c r="AR88" s="22">
        <v>10</v>
      </c>
      <c r="AS88" s="32">
        <v>0</v>
      </c>
      <c r="AT88" s="33">
        <v>11364</v>
      </c>
      <c r="AU88" s="34">
        <v>23423</v>
      </c>
      <c r="AV88" s="35">
        <v>4293</v>
      </c>
      <c r="AW88" s="47">
        <v>5862</v>
      </c>
      <c r="AX88" s="37">
        <v>11007</v>
      </c>
      <c r="AY88" s="38">
        <v>3528</v>
      </c>
      <c r="AZ88" s="39">
        <v>14535</v>
      </c>
      <c r="BA88" s="33">
        <v>17226</v>
      </c>
      <c r="BB88" s="78">
        <v>29285</v>
      </c>
      <c r="BC88" s="79">
        <v>0.75727554179566559</v>
      </c>
    </row>
    <row r="89" spans="1:55" ht="19.5" customHeight="1" x14ac:dyDescent="0.15">
      <c r="A89" s="15" t="s">
        <v>125</v>
      </c>
      <c r="B89" s="16">
        <v>1002</v>
      </c>
      <c r="C89" s="17">
        <v>13</v>
      </c>
      <c r="D89" s="17">
        <v>269</v>
      </c>
      <c r="E89" s="17">
        <v>292</v>
      </c>
      <c r="F89" s="18">
        <f t="shared" si="48"/>
        <v>1576</v>
      </c>
      <c r="G89" s="19">
        <v>3535</v>
      </c>
      <c r="H89" s="17">
        <v>4001</v>
      </c>
      <c r="I89" s="20">
        <f t="shared" si="49"/>
        <v>7536</v>
      </c>
      <c r="J89" s="19">
        <v>0</v>
      </c>
      <c r="K89" s="17">
        <v>54</v>
      </c>
      <c r="L89" s="20">
        <f t="shared" si="50"/>
        <v>54</v>
      </c>
      <c r="M89" s="21">
        <v>12</v>
      </c>
      <c r="N89" s="22">
        <v>0</v>
      </c>
      <c r="O89" s="22">
        <v>0</v>
      </c>
      <c r="P89" s="22">
        <v>5</v>
      </c>
      <c r="Q89" s="23">
        <v>11</v>
      </c>
      <c r="R89" s="17">
        <v>64</v>
      </c>
      <c r="S89" s="18">
        <f t="shared" si="51"/>
        <v>75</v>
      </c>
      <c r="T89" s="23">
        <v>4309</v>
      </c>
      <c r="U89" s="17">
        <v>1361</v>
      </c>
      <c r="V89" s="22">
        <v>0</v>
      </c>
      <c r="W89" s="20">
        <v>626</v>
      </c>
      <c r="X89" s="23">
        <v>111</v>
      </c>
      <c r="Y89" s="17">
        <v>23</v>
      </c>
      <c r="Z89" s="17">
        <v>0</v>
      </c>
      <c r="AA89" s="25">
        <v>0</v>
      </c>
      <c r="AB89" s="26">
        <f t="shared" si="52"/>
        <v>134</v>
      </c>
      <c r="AC89" s="27">
        <v>16</v>
      </c>
      <c r="AD89" s="28">
        <v>12</v>
      </c>
      <c r="AE89" s="29">
        <v>1</v>
      </c>
      <c r="AF89" s="28">
        <v>1112</v>
      </c>
      <c r="AG89" s="22">
        <v>1030</v>
      </c>
      <c r="AH89" s="22">
        <v>71</v>
      </c>
      <c r="AI89" s="22">
        <v>25</v>
      </c>
      <c r="AJ89" s="22">
        <v>0</v>
      </c>
      <c r="AK89" s="22">
        <v>0</v>
      </c>
      <c r="AL89" s="29">
        <v>7</v>
      </c>
      <c r="AM89" s="28">
        <v>236</v>
      </c>
      <c r="AN89" s="22">
        <v>95</v>
      </c>
      <c r="AO89" s="22">
        <v>0</v>
      </c>
      <c r="AP89" s="22">
        <v>0</v>
      </c>
      <c r="AQ89" s="22">
        <v>19</v>
      </c>
      <c r="AR89" s="22">
        <v>6</v>
      </c>
      <c r="AS89" s="32">
        <v>0</v>
      </c>
      <c r="AT89" s="41">
        <v>9211</v>
      </c>
      <c r="AU89" s="45">
        <v>15131</v>
      </c>
      <c r="AV89" s="46">
        <v>4372</v>
      </c>
      <c r="AW89" s="47">
        <v>3979</v>
      </c>
      <c r="AX89" s="37">
        <v>7514</v>
      </c>
      <c r="AY89" s="38">
        <v>4001</v>
      </c>
      <c r="AZ89" s="39">
        <v>11515</v>
      </c>
      <c r="BA89" s="33">
        <v>13190</v>
      </c>
      <c r="BB89" s="48">
        <v>19110</v>
      </c>
      <c r="BC89" s="40">
        <v>0.65254016500217105</v>
      </c>
    </row>
    <row r="90" spans="1:55" ht="19.5" customHeight="1" x14ac:dyDescent="0.15">
      <c r="A90" s="15" t="s">
        <v>126</v>
      </c>
      <c r="B90" s="16">
        <v>933</v>
      </c>
      <c r="C90" s="17">
        <v>4</v>
      </c>
      <c r="D90" s="17">
        <v>243</v>
      </c>
      <c r="E90" s="17">
        <v>286</v>
      </c>
      <c r="F90" s="18">
        <f t="shared" si="48"/>
        <v>1466</v>
      </c>
      <c r="G90" s="19">
        <v>5390</v>
      </c>
      <c r="H90" s="17">
        <v>3810</v>
      </c>
      <c r="I90" s="20">
        <f t="shared" si="49"/>
        <v>9200</v>
      </c>
      <c r="J90" s="19">
        <v>0</v>
      </c>
      <c r="K90" s="17">
        <v>154</v>
      </c>
      <c r="L90" s="20">
        <f t="shared" si="50"/>
        <v>154</v>
      </c>
      <c r="M90" s="21">
        <v>7</v>
      </c>
      <c r="N90" s="22">
        <v>1</v>
      </c>
      <c r="O90" s="22">
        <v>0</v>
      </c>
      <c r="P90" s="22">
        <v>1</v>
      </c>
      <c r="Q90" s="23">
        <v>8</v>
      </c>
      <c r="R90" s="17">
        <v>53</v>
      </c>
      <c r="S90" s="18">
        <f t="shared" si="51"/>
        <v>61</v>
      </c>
      <c r="T90" s="23">
        <v>3534</v>
      </c>
      <c r="U90" s="17">
        <v>1237</v>
      </c>
      <c r="V90" s="22">
        <v>0</v>
      </c>
      <c r="W90" s="20">
        <v>413</v>
      </c>
      <c r="X90" s="23">
        <v>113</v>
      </c>
      <c r="Y90" s="17">
        <v>26</v>
      </c>
      <c r="Z90" s="17">
        <v>0</v>
      </c>
      <c r="AA90" s="25">
        <v>0</v>
      </c>
      <c r="AB90" s="26">
        <f t="shared" si="52"/>
        <v>139</v>
      </c>
      <c r="AC90" s="27">
        <v>30</v>
      </c>
      <c r="AD90" s="28">
        <v>17</v>
      </c>
      <c r="AE90" s="29">
        <v>3</v>
      </c>
      <c r="AF90" s="28">
        <v>1131</v>
      </c>
      <c r="AG90" s="22">
        <v>1108</v>
      </c>
      <c r="AH90" s="22">
        <v>20</v>
      </c>
      <c r="AI90" s="22">
        <v>4</v>
      </c>
      <c r="AJ90" s="22">
        <v>0</v>
      </c>
      <c r="AK90" s="22">
        <v>0</v>
      </c>
      <c r="AL90" s="29">
        <v>0</v>
      </c>
      <c r="AM90" s="28">
        <v>249</v>
      </c>
      <c r="AN90" s="22">
        <v>128</v>
      </c>
      <c r="AO90" s="22">
        <v>0</v>
      </c>
      <c r="AP90" s="22">
        <v>0</v>
      </c>
      <c r="AQ90" s="22">
        <v>16</v>
      </c>
      <c r="AR90" s="22">
        <v>5</v>
      </c>
      <c r="AS90" s="32">
        <v>0</v>
      </c>
      <c r="AT90" s="41">
        <v>10878</v>
      </c>
      <c r="AU90" s="45">
        <v>16063</v>
      </c>
      <c r="AV90" s="46">
        <v>4261</v>
      </c>
      <c r="AW90" s="47">
        <v>3088</v>
      </c>
      <c r="AX90" s="37">
        <v>8478</v>
      </c>
      <c r="AY90" s="38">
        <v>3810</v>
      </c>
      <c r="AZ90" s="39">
        <v>12288</v>
      </c>
      <c r="BA90" s="33">
        <v>13966</v>
      </c>
      <c r="BB90" s="48">
        <v>19151</v>
      </c>
      <c r="BC90" s="40">
        <v>0.68994140625</v>
      </c>
    </row>
    <row r="91" spans="1:55" ht="19.5" customHeight="1" x14ac:dyDescent="0.15">
      <c r="A91" s="15" t="s">
        <v>127</v>
      </c>
      <c r="B91" s="16">
        <v>337</v>
      </c>
      <c r="C91" s="17">
        <v>5</v>
      </c>
      <c r="D91" s="17">
        <v>133</v>
      </c>
      <c r="E91" s="17">
        <v>182</v>
      </c>
      <c r="F91" s="18">
        <f t="shared" si="48"/>
        <v>657</v>
      </c>
      <c r="G91" s="19">
        <v>1957</v>
      </c>
      <c r="H91" s="17">
        <v>2871</v>
      </c>
      <c r="I91" s="20">
        <f t="shared" si="49"/>
        <v>4828</v>
      </c>
      <c r="J91" s="19">
        <v>2</v>
      </c>
      <c r="K91" s="17">
        <v>61</v>
      </c>
      <c r="L91" s="20">
        <f t="shared" si="50"/>
        <v>63</v>
      </c>
      <c r="M91" s="21">
        <v>4</v>
      </c>
      <c r="N91" s="22">
        <v>0</v>
      </c>
      <c r="O91" s="22">
        <v>0</v>
      </c>
      <c r="P91" s="22">
        <v>1</v>
      </c>
      <c r="Q91" s="23">
        <v>7</v>
      </c>
      <c r="R91" s="17">
        <v>33</v>
      </c>
      <c r="S91" s="18">
        <f t="shared" si="51"/>
        <v>40</v>
      </c>
      <c r="T91" s="23">
        <v>1949</v>
      </c>
      <c r="U91" s="17">
        <v>767</v>
      </c>
      <c r="V91" s="22">
        <v>0</v>
      </c>
      <c r="W91" s="20">
        <v>237</v>
      </c>
      <c r="X91" s="23">
        <v>36</v>
      </c>
      <c r="Y91" s="17">
        <v>6</v>
      </c>
      <c r="Z91" s="17">
        <v>0</v>
      </c>
      <c r="AA91" s="25">
        <v>0</v>
      </c>
      <c r="AB91" s="26">
        <f t="shared" si="52"/>
        <v>42</v>
      </c>
      <c r="AC91" s="27">
        <v>39</v>
      </c>
      <c r="AD91" s="28">
        <v>32</v>
      </c>
      <c r="AE91" s="29">
        <v>5</v>
      </c>
      <c r="AF91" s="28">
        <v>639</v>
      </c>
      <c r="AG91" s="22">
        <v>595</v>
      </c>
      <c r="AH91" s="22">
        <v>42</v>
      </c>
      <c r="AI91" s="22">
        <v>27</v>
      </c>
      <c r="AJ91" s="22">
        <v>0</v>
      </c>
      <c r="AK91" s="22">
        <v>0</v>
      </c>
      <c r="AL91" s="29">
        <v>0</v>
      </c>
      <c r="AM91" s="28">
        <v>159</v>
      </c>
      <c r="AN91" s="22">
        <v>128</v>
      </c>
      <c r="AO91" s="22">
        <v>0</v>
      </c>
      <c r="AP91" s="22">
        <v>0</v>
      </c>
      <c r="AQ91" s="22">
        <v>9</v>
      </c>
      <c r="AR91" s="22">
        <v>0</v>
      </c>
      <c r="AS91" s="32">
        <v>0</v>
      </c>
      <c r="AT91" s="41">
        <v>5599</v>
      </c>
      <c r="AU91" s="45">
        <v>8513</v>
      </c>
      <c r="AV91" s="46">
        <v>3123</v>
      </c>
      <c r="AW91" s="47">
        <v>818</v>
      </c>
      <c r="AX91" s="37">
        <v>2775</v>
      </c>
      <c r="AY91" s="38">
        <v>2871</v>
      </c>
      <c r="AZ91" s="39">
        <v>5646</v>
      </c>
      <c r="BA91" s="33">
        <v>6417</v>
      </c>
      <c r="BB91" s="48">
        <v>9331</v>
      </c>
      <c r="BC91" s="40">
        <v>0.49149840595111582</v>
      </c>
    </row>
    <row r="92" spans="1:55" ht="19.5" customHeight="1" x14ac:dyDescent="0.15">
      <c r="A92" s="15" t="s">
        <v>128</v>
      </c>
      <c r="B92" s="16">
        <v>893</v>
      </c>
      <c r="C92" s="17">
        <v>6</v>
      </c>
      <c r="D92" s="17">
        <v>213</v>
      </c>
      <c r="E92" s="17">
        <v>240</v>
      </c>
      <c r="F92" s="18">
        <f t="shared" si="48"/>
        <v>1352</v>
      </c>
      <c r="G92" s="19">
        <v>4318</v>
      </c>
      <c r="H92" s="17">
        <v>3438</v>
      </c>
      <c r="I92" s="20">
        <f t="shared" si="49"/>
        <v>7756</v>
      </c>
      <c r="J92" s="19">
        <v>0</v>
      </c>
      <c r="K92" s="17">
        <v>37</v>
      </c>
      <c r="L92" s="20">
        <f t="shared" si="50"/>
        <v>37</v>
      </c>
      <c r="M92" s="21">
        <v>9</v>
      </c>
      <c r="N92" s="22">
        <v>1</v>
      </c>
      <c r="O92" s="22">
        <v>0</v>
      </c>
      <c r="P92" s="22">
        <v>2</v>
      </c>
      <c r="Q92" s="23">
        <v>12</v>
      </c>
      <c r="R92" s="17">
        <v>55</v>
      </c>
      <c r="S92" s="18">
        <f t="shared" si="51"/>
        <v>67</v>
      </c>
      <c r="T92" s="23">
        <v>3534</v>
      </c>
      <c r="U92" s="17">
        <v>958</v>
      </c>
      <c r="V92" s="22">
        <v>0</v>
      </c>
      <c r="W92" s="20">
        <v>531</v>
      </c>
      <c r="X92" s="23">
        <v>92</v>
      </c>
      <c r="Y92" s="17">
        <v>24</v>
      </c>
      <c r="Z92" s="17">
        <v>0</v>
      </c>
      <c r="AA92" s="25">
        <v>0</v>
      </c>
      <c r="AB92" s="26">
        <f t="shared" si="52"/>
        <v>116</v>
      </c>
      <c r="AC92" s="27">
        <v>1</v>
      </c>
      <c r="AD92" s="28">
        <v>15</v>
      </c>
      <c r="AE92" s="29">
        <v>2</v>
      </c>
      <c r="AF92" s="28">
        <v>959</v>
      </c>
      <c r="AG92" s="22">
        <v>913</v>
      </c>
      <c r="AH92" s="22">
        <v>46</v>
      </c>
      <c r="AI92" s="22">
        <v>13</v>
      </c>
      <c r="AJ92" s="22">
        <v>0</v>
      </c>
      <c r="AK92" s="22">
        <v>0</v>
      </c>
      <c r="AL92" s="29">
        <v>0</v>
      </c>
      <c r="AM92" s="28">
        <v>302</v>
      </c>
      <c r="AN92" s="22">
        <v>145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1">
        <v>9205</v>
      </c>
      <c r="AU92" s="45">
        <v>14202</v>
      </c>
      <c r="AV92" s="46">
        <v>3730</v>
      </c>
      <c r="AW92" s="47">
        <v>2454</v>
      </c>
      <c r="AX92" s="37">
        <v>6772</v>
      </c>
      <c r="AY92" s="38">
        <v>3438</v>
      </c>
      <c r="AZ92" s="39">
        <v>10210</v>
      </c>
      <c r="BA92" s="33">
        <v>11659</v>
      </c>
      <c r="BB92" s="48">
        <v>16656</v>
      </c>
      <c r="BC92" s="40">
        <v>0.66327130264446621</v>
      </c>
    </row>
    <row r="93" spans="1:55" ht="19.5" customHeight="1" x14ac:dyDescent="0.15">
      <c r="A93" s="15" t="s">
        <v>129</v>
      </c>
      <c r="B93" s="16">
        <v>983</v>
      </c>
      <c r="C93" s="17">
        <v>19</v>
      </c>
      <c r="D93" s="17">
        <v>230</v>
      </c>
      <c r="E93" s="17">
        <v>278</v>
      </c>
      <c r="F93" s="18">
        <f t="shared" si="48"/>
        <v>1510</v>
      </c>
      <c r="G93" s="19">
        <v>3947</v>
      </c>
      <c r="H93" s="17">
        <v>3217</v>
      </c>
      <c r="I93" s="20">
        <f t="shared" si="49"/>
        <v>7164</v>
      </c>
      <c r="J93" s="19">
        <v>0</v>
      </c>
      <c r="K93" s="17">
        <v>11</v>
      </c>
      <c r="L93" s="20">
        <f t="shared" si="50"/>
        <v>11</v>
      </c>
      <c r="M93" s="21">
        <v>7</v>
      </c>
      <c r="N93" s="22">
        <v>1</v>
      </c>
      <c r="O93" s="22">
        <v>0</v>
      </c>
      <c r="P93" s="22">
        <v>2</v>
      </c>
      <c r="Q93" s="23">
        <v>3</v>
      </c>
      <c r="R93" s="17">
        <v>32</v>
      </c>
      <c r="S93" s="18">
        <f t="shared" si="51"/>
        <v>35</v>
      </c>
      <c r="T93" s="23">
        <v>3562</v>
      </c>
      <c r="U93" s="17">
        <v>835</v>
      </c>
      <c r="V93" s="22">
        <v>0</v>
      </c>
      <c r="W93" s="20">
        <v>491</v>
      </c>
      <c r="X93" s="23">
        <v>64</v>
      </c>
      <c r="Y93" s="17">
        <v>13</v>
      </c>
      <c r="Z93" s="17">
        <v>0</v>
      </c>
      <c r="AA93" s="25">
        <v>0</v>
      </c>
      <c r="AB93" s="26">
        <f t="shared" si="52"/>
        <v>77</v>
      </c>
      <c r="AC93" s="27">
        <v>5</v>
      </c>
      <c r="AD93" s="28">
        <v>11</v>
      </c>
      <c r="AE93" s="29">
        <v>2</v>
      </c>
      <c r="AF93" s="28">
        <v>1017</v>
      </c>
      <c r="AG93" s="22">
        <v>969</v>
      </c>
      <c r="AH93" s="22">
        <v>25</v>
      </c>
      <c r="AI93" s="22">
        <v>11</v>
      </c>
      <c r="AJ93" s="22">
        <v>0</v>
      </c>
      <c r="AK93" s="22">
        <v>0</v>
      </c>
      <c r="AL93" s="29">
        <v>0</v>
      </c>
      <c r="AM93" s="28">
        <v>1908</v>
      </c>
      <c r="AN93" s="22">
        <v>776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8727</v>
      </c>
      <c r="AU93" s="45">
        <v>15344</v>
      </c>
      <c r="AV93" s="46">
        <v>3532</v>
      </c>
      <c r="AW93" s="47">
        <v>3081</v>
      </c>
      <c r="AX93" s="37">
        <v>7028</v>
      </c>
      <c r="AY93" s="38">
        <v>3217</v>
      </c>
      <c r="AZ93" s="39">
        <v>10245</v>
      </c>
      <c r="BA93" s="33">
        <v>11808</v>
      </c>
      <c r="BB93" s="48">
        <v>18425</v>
      </c>
      <c r="BC93" s="40">
        <v>0.68599316739873106</v>
      </c>
    </row>
    <row r="94" spans="1:55" ht="19.5" customHeight="1" x14ac:dyDescent="0.15">
      <c r="A94" s="15" t="s">
        <v>130</v>
      </c>
      <c r="B94" s="16">
        <v>387</v>
      </c>
      <c r="C94" s="17">
        <v>9</v>
      </c>
      <c r="D94" s="17">
        <v>142</v>
      </c>
      <c r="E94" s="17">
        <v>106</v>
      </c>
      <c r="F94" s="18">
        <f t="shared" si="48"/>
        <v>644</v>
      </c>
      <c r="G94" s="19">
        <v>2034</v>
      </c>
      <c r="H94" s="17">
        <v>1667</v>
      </c>
      <c r="I94" s="20">
        <f t="shared" si="49"/>
        <v>3701</v>
      </c>
      <c r="J94" s="19">
        <v>0</v>
      </c>
      <c r="K94" s="17">
        <v>23</v>
      </c>
      <c r="L94" s="20">
        <f t="shared" si="50"/>
        <v>23</v>
      </c>
      <c r="M94" s="21">
        <v>8</v>
      </c>
      <c r="N94" s="22">
        <v>1</v>
      </c>
      <c r="O94" s="22">
        <v>0</v>
      </c>
      <c r="P94" s="22">
        <v>4</v>
      </c>
      <c r="Q94" s="23">
        <v>1</v>
      </c>
      <c r="R94" s="17">
        <v>25</v>
      </c>
      <c r="S94" s="18">
        <f t="shared" si="51"/>
        <v>26</v>
      </c>
      <c r="T94" s="23">
        <v>1557</v>
      </c>
      <c r="U94" s="17">
        <v>442</v>
      </c>
      <c r="V94" s="22">
        <v>0</v>
      </c>
      <c r="W94" s="20">
        <v>180</v>
      </c>
      <c r="X94" s="23">
        <v>33</v>
      </c>
      <c r="Y94" s="17">
        <v>10</v>
      </c>
      <c r="Z94" s="17">
        <v>0</v>
      </c>
      <c r="AA94" s="25">
        <v>0</v>
      </c>
      <c r="AB94" s="26">
        <f t="shared" si="52"/>
        <v>43</v>
      </c>
      <c r="AC94" s="27">
        <v>178</v>
      </c>
      <c r="AD94" s="28">
        <v>40</v>
      </c>
      <c r="AE94" s="29">
        <v>2</v>
      </c>
      <c r="AF94" s="28">
        <v>382</v>
      </c>
      <c r="AG94" s="22">
        <v>338</v>
      </c>
      <c r="AH94" s="22">
        <v>42</v>
      </c>
      <c r="AI94" s="22">
        <v>24</v>
      </c>
      <c r="AJ94" s="22">
        <v>1</v>
      </c>
      <c r="AK94" s="22">
        <v>0</v>
      </c>
      <c r="AL94" s="29">
        <v>1</v>
      </c>
      <c r="AM94" s="28">
        <v>387</v>
      </c>
      <c r="AN94" s="22">
        <v>127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4396</v>
      </c>
      <c r="AU94" s="45">
        <v>7011</v>
      </c>
      <c r="AV94" s="46">
        <v>1813</v>
      </c>
      <c r="AW94" s="47">
        <v>1225</v>
      </c>
      <c r="AX94" s="37">
        <v>3259</v>
      </c>
      <c r="AY94" s="38">
        <v>1667</v>
      </c>
      <c r="AZ94" s="39">
        <v>4926</v>
      </c>
      <c r="BA94" s="33">
        <v>5621</v>
      </c>
      <c r="BB94" s="48">
        <v>8236</v>
      </c>
      <c r="BC94" s="40">
        <v>0.6615915550142103</v>
      </c>
    </row>
    <row r="95" spans="1:55" ht="19.5" customHeight="1" x14ac:dyDescent="0.15">
      <c r="A95" s="15" t="s">
        <v>131</v>
      </c>
      <c r="B95" s="16">
        <v>81</v>
      </c>
      <c r="C95" s="17">
        <v>0</v>
      </c>
      <c r="D95" s="17">
        <v>29</v>
      </c>
      <c r="E95" s="17">
        <v>17</v>
      </c>
      <c r="F95" s="18">
        <f t="shared" si="48"/>
        <v>127</v>
      </c>
      <c r="G95" s="19">
        <v>682</v>
      </c>
      <c r="H95" s="17">
        <v>278</v>
      </c>
      <c r="I95" s="20">
        <f t="shared" si="49"/>
        <v>960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0</v>
      </c>
      <c r="Q95" s="23">
        <v>1</v>
      </c>
      <c r="R95" s="17">
        <v>6</v>
      </c>
      <c r="S95" s="18">
        <f t="shared" si="51"/>
        <v>7</v>
      </c>
      <c r="T95" s="23">
        <v>239</v>
      </c>
      <c r="U95" s="17">
        <v>70</v>
      </c>
      <c r="V95" s="22">
        <v>0</v>
      </c>
      <c r="W95" s="20">
        <v>37</v>
      </c>
      <c r="X95" s="23">
        <v>7</v>
      </c>
      <c r="Y95" s="17">
        <v>0</v>
      </c>
      <c r="Z95" s="17">
        <v>0</v>
      </c>
      <c r="AA95" s="25">
        <v>0</v>
      </c>
      <c r="AB95" s="26">
        <f t="shared" si="52"/>
        <v>7</v>
      </c>
      <c r="AC95" s="27">
        <v>0</v>
      </c>
      <c r="AD95" s="28">
        <v>0</v>
      </c>
      <c r="AE95" s="29">
        <v>0</v>
      </c>
      <c r="AF95" s="28">
        <v>75</v>
      </c>
      <c r="AG95" s="22">
        <v>75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13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1095</v>
      </c>
      <c r="AU95" s="45">
        <v>1436</v>
      </c>
      <c r="AV95" s="46">
        <v>296</v>
      </c>
      <c r="AW95" s="47">
        <v>29</v>
      </c>
      <c r="AX95" s="37">
        <v>711</v>
      </c>
      <c r="AY95" s="38">
        <v>278</v>
      </c>
      <c r="AZ95" s="39">
        <v>989</v>
      </c>
      <c r="BA95" s="33">
        <v>1124</v>
      </c>
      <c r="BB95" s="48">
        <v>1465</v>
      </c>
      <c r="BC95" s="40">
        <v>0.71890798786653187</v>
      </c>
    </row>
    <row r="96" spans="1:55" ht="19.5" customHeight="1" x14ac:dyDescent="0.15">
      <c r="A96" s="15" t="s">
        <v>132</v>
      </c>
      <c r="B96" s="16">
        <v>1866</v>
      </c>
      <c r="C96" s="17">
        <v>15</v>
      </c>
      <c r="D96" s="17">
        <v>515</v>
      </c>
      <c r="E96" s="17">
        <v>515</v>
      </c>
      <c r="F96" s="18">
        <f t="shared" si="48"/>
        <v>2911</v>
      </c>
      <c r="G96" s="19">
        <v>10046</v>
      </c>
      <c r="H96" s="17">
        <v>4823</v>
      </c>
      <c r="I96" s="20">
        <f t="shared" si="49"/>
        <v>14869</v>
      </c>
      <c r="J96" s="19">
        <v>0</v>
      </c>
      <c r="K96" s="17">
        <v>42</v>
      </c>
      <c r="L96" s="20">
        <f t="shared" si="50"/>
        <v>42</v>
      </c>
      <c r="M96" s="21">
        <v>18</v>
      </c>
      <c r="N96" s="22">
        <v>0</v>
      </c>
      <c r="O96" s="22">
        <v>0</v>
      </c>
      <c r="P96" s="22">
        <v>9</v>
      </c>
      <c r="Q96" s="23">
        <v>31</v>
      </c>
      <c r="R96" s="17">
        <v>54</v>
      </c>
      <c r="S96" s="18">
        <f t="shared" si="51"/>
        <v>85</v>
      </c>
      <c r="T96" s="23">
        <v>7303</v>
      </c>
      <c r="U96" s="17">
        <v>1244</v>
      </c>
      <c r="V96" s="22">
        <v>0</v>
      </c>
      <c r="W96" s="20">
        <v>1254</v>
      </c>
      <c r="X96" s="23">
        <v>218</v>
      </c>
      <c r="Y96" s="17">
        <v>43</v>
      </c>
      <c r="Z96" s="17">
        <v>0</v>
      </c>
      <c r="AA96" s="25">
        <v>0</v>
      </c>
      <c r="AB96" s="26">
        <f t="shared" si="52"/>
        <v>261</v>
      </c>
      <c r="AC96" s="27">
        <v>260</v>
      </c>
      <c r="AD96" s="28">
        <v>430</v>
      </c>
      <c r="AE96" s="29">
        <v>1</v>
      </c>
      <c r="AF96" s="28">
        <v>2051</v>
      </c>
      <c r="AG96" s="22">
        <v>1848</v>
      </c>
      <c r="AH96" s="22">
        <v>197</v>
      </c>
      <c r="AI96" s="22">
        <v>70</v>
      </c>
      <c r="AJ96" s="22">
        <v>3</v>
      </c>
      <c r="AK96" s="22">
        <v>0</v>
      </c>
      <c r="AL96" s="29">
        <v>0</v>
      </c>
      <c r="AM96" s="28">
        <v>1047</v>
      </c>
      <c r="AN96" s="22">
        <v>583</v>
      </c>
      <c r="AO96" s="22">
        <v>0</v>
      </c>
      <c r="AP96" s="22">
        <v>0</v>
      </c>
      <c r="AQ96" s="22">
        <v>6</v>
      </c>
      <c r="AR96" s="22">
        <v>0</v>
      </c>
      <c r="AS96" s="32">
        <v>0</v>
      </c>
      <c r="AT96" s="41">
        <v>17921</v>
      </c>
      <c r="AU96" s="45">
        <v>29365</v>
      </c>
      <c r="AV96" s="46">
        <v>5413</v>
      </c>
      <c r="AW96" s="47">
        <v>4277</v>
      </c>
      <c r="AX96" s="37">
        <v>14323</v>
      </c>
      <c r="AY96" s="38">
        <v>4823</v>
      </c>
      <c r="AZ96" s="39">
        <v>19146</v>
      </c>
      <c r="BA96" s="33">
        <v>22198</v>
      </c>
      <c r="BB96" s="48">
        <v>33642</v>
      </c>
      <c r="BC96" s="40">
        <v>0.7480935965736969</v>
      </c>
    </row>
    <row r="97" spans="1:55" ht="19.5" customHeight="1" x14ac:dyDescent="0.15">
      <c r="A97" s="15" t="s">
        <v>133</v>
      </c>
      <c r="B97" s="16">
        <v>1249</v>
      </c>
      <c r="C97" s="17">
        <v>31</v>
      </c>
      <c r="D97" s="17">
        <v>289</v>
      </c>
      <c r="E97" s="17">
        <v>353</v>
      </c>
      <c r="F97" s="18">
        <f t="shared" si="48"/>
        <v>1922</v>
      </c>
      <c r="G97" s="19">
        <v>6231</v>
      </c>
      <c r="H97" s="17">
        <v>4101</v>
      </c>
      <c r="I97" s="20">
        <f t="shared" si="49"/>
        <v>10332</v>
      </c>
      <c r="J97" s="19">
        <v>0</v>
      </c>
      <c r="K97" s="17">
        <v>19</v>
      </c>
      <c r="L97" s="20">
        <f t="shared" si="50"/>
        <v>19</v>
      </c>
      <c r="M97" s="21">
        <v>9</v>
      </c>
      <c r="N97" s="22">
        <v>0</v>
      </c>
      <c r="O97" s="22">
        <v>0</v>
      </c>
      <c r="P97" s="22">
        <v>3</v>
      </c>
      <c r="Q97" s="23">
        <v>2</v>
      </c>
      <c r="R97" s="17">
        <v>42</v>
      </c>
      <c r="S97" s="18">
        <f t="shared" si="51"/>
        <v>44</v>
      </c>
      <c r="T97" s="23">
        <v>4896</v>
      </c>
      <c r="U97" s="17">
        <v>808</v>
      </c>
      <c r="V97" s="22">
        <v>0</v>
      </c>
      <c r="W97" s="20">
        <v>814</v>
      </c>
      <c r="X97" s="23">
        <v>148</v>
      </c>
      <c r="Y97" s="17">
        <v>28</v>
      </c>
      <c r="Z97" s="17">
        <v>0</v>
      </c>
      <c r="AA97" s="25">
        <v>0</v>
      </c>
      <c r="AB97" s="26">
        <f t="shared" si="52"/>
        <v>176</v>
      </c>
      <c r="AC97" s="27">
        <v>1</v>
      </c>
      <c r="AD97" s="28">
        <v>44</v>
      </c>
      <c r="AE97" s="29">
        <v>10</v>
      </c>
      <c r="AF97" s="28">
        <v>1347</v>
      </c>
      <c r="AG97" s="22">
        <v>1212</v>
      </c>
      <c r="AH97" s="22">
        <v>106</v>
      </c>
      <c r="AI97" s="22">
        <v>63</v>
      </c>
      <c r="AJ97" s="22">
        <v>0</v>
      </c>
      <c r="AK97" s="22">
        <v>0</v>
      </c>
      <c r="AL97" s="29">
        <v>0</v>
      </c>
      <c r="AM97" s="28">
        <v>635</v>
      </c>
      <c r="AN97" s="22">
        <v>303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12346</v>
      </c>
      <c r="AU97" s="45">
        <v>19499</v>
      </c>
      <c r="AV97" s="46">
        <v>4513</v>
      </c>
      <c r="AW97" s="47">
        <v>3613</v>
      </c>
      <c r="AX97" s="37">
        <v>9844</v>
      </c>
      <c r="AY97" s="38">
        <v>4101</v>
      </c>
      <c r="AZ97" s="39">
        <v>13945</v>
      </c>
      <c r="BA97" s="33">
        <v>15959</v>
      </c>
      <c r="BB97" s="48">
        <v>23112</v>
      </c>
      <c r="BC97" s="40">
        <v>0.7059160989602008</v>
      </c>
    </row>
    <row r="98" spans="1:55" ht="19.5" customHeight="1" x14ac:dyDescent="0.15">
      <c r="A98" s="15" t="s">
        <v>134</v>
      </c>
      <c r="B98" s="16">
        <v>1101</v>
      </c>
      <c r="C98" s="17">
        <v>16</v>
      </c>
      <c r="D98" s="17">
        <v>442</v>
      </c>
      <c r="E98" s="17">
        <v>321</v>
      </c>
      <c r="F98" s="18">
        <f t="shared" si="48"/>
        <v>1880</v>
      </c>
      <c r="G98" s="19">
        <v>6342</v>
      </c>
      <c r="H98" s="17">
        <v>4416</v>
      </c>
      <c r="I98" s="20">
        <f t="shared" si="49"/>
        <v>10758</v>
      </c>
      <c r="J98" s="19">
        <v>0</v>
      </c>
      <c r="K98" s="17">
        <v>34</v>
      </c>
      <c r="L98" s="20">
        <f t="shared" si="50"/>
        <v>34</v>
      </c>
      <c r="M98" s="21">
        <v>9</v>
      </c>
      <c r="N98" s="22">
        <v>0</v>
      </c>
      <c r="O98" s="22">
        <v>0</v>
      </c>
      <c r="P98" s="22">
        <v>3</v>
      </c>
      <c r="Q98" s="23">
        <v>14</v>
      </c>
      <c r="R98" s="17">
        <v>23</v>
      </c>
      <c r="S98" s="18">
        <f t="shared" si="51"/>
        <v>37</v>
      </c>
      <c r="T98" s="23">
        <v>4965</v>
      </c>
      <c r="U98" s="17">
        <v>1040</v>
      </c>
      <c r="V98" s="22">
        <v>0</v>
      </c>
      <c r="W98" s="20">
        <v>697</v>
      </c>
      <c r="X98" s="23">
        <v>178</v>
      </c>
      <c r="Y98" s="17">
        <v>25</v>
      </c>
      <c r="Z98" s="17">
        <v>0</v>
      </c>
      <c r="AA98" s="25">
        <v>1</v>
      </c>
      <c r="AB98" s="26">
        <f t="shared" si="52"/>
        <v>204</v>
      </c>
      <c r="AC98" s="27">
        <v>9</v>
      </c>
      <c r="AD98" s="28">
        <v>188</v>
      </c>
      <c r="AE98" s="29">
        <v>7</v>
      </c>
      <c r="AF98" s="28">
        <v>1488</v>
      </c>
      <c r="AG98" s="22">
        <v>1103</v>
      </c>
      <c r="AH98" s="22">
        <v>377</v>
      </c>
      <c r="AI98" s="22">
        <v>220</v>
      </c>
      <c r="AJ98" s="22">
        <v>0</v>
      </c>
      <c r="AK98" s="22">
        <v>0</v>
      </c>
      <c r="AL98" s="29">
        <v>0</v>
      </c>
      <c r="AM98" s="28">
        <v>729</v>
      </c>
      <c r="AN98" s="22">
        <v>279</v>
      </c>
      <c r="AO98" s="22">
        <v>0</v>
      </c>
      <c r="AP98" s="22">
        <v>0</v>
      </c>
      <c r="AQ98" s="22">
        <v>7</v>
      </c>
      <c r="AR98" s="22">
        <v>0</v>
      </c>
      <c r="AS98" s="32">
        <v>0</v>
      </c>
      <c r="AT98" s="41">
        <v>12711</v>
      </c>
      <c r="AU98" s="45">
        <v>20345</v>
      </c>
      <c r="AV98" s="46">
        <v>4796</v>
      </c>
      <c r="AW98" s="47">
        <v>4029</v>
      </c>
      <c r="AX98" s="37">
        <v>10371</v>
      </c>
      <c r="AY98" s="38">
        <v>4416</v>
      </c>
      <c r="AZ98" s="39">
        <v>14787</v>
      </c>
      <c r="BA98" s="33">
        <v>16740</v>
      </c>
      <c r="BB98" s="48">
        <v>24374</v>
      </c>
      <c r="BC98" s="40">
        <v>0.70135930208967334</v>
      </c>
    </row>
    <row r="99" spans="1:55" ht="19.5" customHeight="1" x14ac:dyDescent="0.15">
      <c r="A99" s="15" t="s">
        <v>135</v>
      </c>
      <c r="B99" s="16">
        <v>1551</v>
      </c>
      <c r="C99" s="17">
        <v>4</v>
      </c>
      <c r="D99" s="17">
        <v>662</v>
      </c>
      <c r="E99" s="17">
        <v>533</v>
      </c>
      <c r="F99" s="18">
        <f t="shared" si="48"/>
        <v>2750</v>
      </c>
      <c r="G99" s="19">
        <v>10093</v>
      </c>
      <c r="H99" s="17">
        <v>4480</v>
      </c>
      <c r="I99" s="20">
        <f t="shared" si="49"/>
        <v>14573</v>
      </c>
      <c r="J99" s="19">
        <v>5</v>
      </c>
      <c r="K99" s="17">
        <v>53</v>
      </c>
      <c r="L99" s="20">
        <f t="shared" si="50"/>
        <v>58</v>
      </c>
      <c r="M99" s="21">
        <v>15</v>
      </c>
      <c r="N99" s="22">
        <v>0</v>
      </c>
      <c r="O99" s="22">
        <v>0</v>
      </c>
      <c r="P99" s="22">
        <v>7</v>
      </c>
      <c r="Q99" s="23">
        <v>42</v>
      </c>
      <c r="R99" s="17">
        <v>29</v>
      </c>
      <c r="S99" s="18">
        <f t="shared" si="51"/>
        <v>71</v>
      </c>
      <c r="T99" s="23">
        <v>6778</v>
      </c>
      <c r="U99" s="17">
        <v>1217</v>
      </c>
      <c r="V99" s="22">
        <v>0</v>
      </c>
      <c r="W99" s="20">
        <v>947</v>
      </c>
      <c r="X99" s="23">
        <v>253</v>
      </c>
      <c r="Y99" s="17">
        <v>54</v>
      </c>
      <c r="Z99" s="17">
        <v>0</v>
      </c>
      <c r="AA99" s="25">
        <v>0</v>
      </c>
      <c r="AB99" s="26">
        <f t="shared" si="52"/>
        <v>307</v>
      </c>
      <c r="AC99" s="27">
        <v>45</v>
      </c>
      <c r="AD99" s="28">
        <v>53</v>
      </c>
      <c r="AE99" s="29">
        <v>4</v>
      </c>
      <c r="AF99" s="28">
        <v>1960</v>
      </c>
      <c r="AG99" s="22">
        <v>1888</v>
      </c>
      <c r="AH99" s="22">
        <v>55</v>
      </c>
      <c r="AI99" s="22">
        <v>13</v>
      </c>
      <c r="AJ99" s="22">
        <v>0</v>
      </c>
      <c r="AK99" s="22">
        <v>0</v>
      </c>
      <c r="AL99" s="29">
        <v>0</v>
      </c>
      <c r="AM99" s="28">
        <v>569</v>
      </c>
      <c r="AN99" s="22">
        <v>272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17416</v>
      </c>
      <c r="AU99" s="45">
        <v>27203</v>
      </c>
      <c r="AV99" s="46">
        <v>5085</v>
      </c>
      <c r="AW99" s="47">
        <v>4685</v>
      </c>
      <c r="AX99" s="37">
        <v>14778</v>
      </c>
      <c r="AY99" s="38">
        <v>4480</v>
      </c>
      <c r="AZ99" s="39">
        <v>19258</v>
      </c>
      <c r="BA99" s="33">
        <v>22101</v>
      </c>
      <c r="BB99" s="48">
        <v>31888</v>
      </c>
      <c r="BC99" s="40">
        <v>0.76736940492262951</v>
      </c>
    </row>
    <row r="100" spans="1:55" ht="19.5" customHeight="1" thickBot="1" x14ac:dyDescent="0.2">
      <c r="A100" s="80" t="s">
        <v>136</v>
      </c>
      <c r="B100" s="42">
        <v>84</v>
      </c>
      <c r="C100" s="43">
        <v>0</v>
      </c>
      <c r="D100" s="43">
        <v>126</v>
      </c>
      <c r="E100" s="43">
        <v>69</v>
      </c>
      <c r="F100" s="81">
        <f t="shared" si="48"/>
        <v>279</v>
      </c>
      <c r="G100" s="82">
        <v>1398</v>
      </c>
      <c r="H100" s="43">
        <v>513</v>
      </c>
      <c r="I100" s="83">
        <f t="shared" si="49"/>
        <v>1911</v>
      </c>
      <c r="J100" s="82">
        <v>0</v>
      </c>
      <c r="K100" s="43">
        <v>1</v>
      </c>
      <c r="L100" s="83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86">
        <v>2</v>
      </c>
      <c r="R100" s="43">
        <v>21</v>
      </c>
      <c r="S100" s="81">
        <f t="shared" si="51"/>
        <v>23</v>
      </c>
      <c r="T100" s="86">
        <v>615</v>
      </c>
      <c r="U100" s="43">
        <v>215</v>
      </c>
      <c r="V100" s="85">
        <v>0</v>
      </c>
      <c r="W100" s="83">
        <v>68</v>
      </c>
      <c r="X100" s="86">
        <v>26</v>
      </c>
      <c r="Y100" s="43">
        <v>5</v>
      </c>
      <c r="Z100" s="43">
        <v>0</v>
      </c>
      <c r="AA100" s="87">
        <v>0</v>
      </c>
      <c r="AB100" s="44">
        <f t="shared" si="52"/>
        <v>31</v>
      </c>
      <c r="AC100" s="88">
        <v>0</v>
      </c>
      <c r="AD100" s="89">
        <v>1</v>
      </c>
      <c r="AE100" s="90">
        <v>0</v>
      </c>
      <c r="AF100" s="89">
        <v>292</v>
      </c>
      <c r="AG100" s="85">
        <v>292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53</v>
      </c>
      <c r="AN100" s="85">
        <v>6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2201</v>
      </c>
      <c r="AU100" s="45">
        <v>3216</v>
      </c>
      <c r="AV100" s="46">
        <v>583</v>
      </c>
      <c r="AW100" s="47">
        <v>0</v>
      </c>
      <c r="AX100" s="49">
        <v>1398</v>
      </c>
      <c r="AY100" s="50">
        <v>513</v>
      </c>
      <c r="AZ100" s="51">
        <v>1911</v>
      </c>
      <c r="BA100" s="52">
        <v>2201</v>
      </c>
      <c r="BB100" s="53">
        <v>3216</v>
      </c>
      <c r="BC100" s="54">
        <v>0.73155416012558871</v>
      </c>
    </row>
    <row r="101" spans="1:55" ht="19.5" customHeight="1" thickTop="1" thickBot="1" x14ac:dyDescent="0.2">
      <c r="A101" s="55" t="s">
        <v>56</v>
      </c>
      <c r="B101" s="56">
        <f>SUM(B88:B100)</f>
        <v>11909</v>
      </c>
      <c r="C101" s="57">
        <f t="shared" ref="C101:AS101" si="53">SUM(C88:C100)</f>
        <v>133</v>
      </c>
      <c r="D101" s="57">
        <f t="shared" si="53"/>
        <v>3655</v>
      </c>
      <c r="E101" s="57">
        <f t="shared" si="53"/>
        <v>3670</v>
      </c>
      <c r="F101" s="58">
        <f t="shared" si="53"/>
        <v>19367</v>
      </c>
      <c r="G101" s="59">
        <f t="shared" si="53"/>
        <v>61118</v>
      </c>
      <c r="H101" s="57">
        <f t="shared" si="53"/>
        <v>41143</v>
      </c>
      <c r="I101" s="60">
        <f t="shared" si="53"/>
        <v>102261</v>
      </c>
      <c r="J101" s="59">
        <f t="shared" si="53"/>
        <v>23</v>
      </c>
      <c r="K101" s="57">
        <f t="shared" si="53"/>
        <v>745</v>
      </c>
      <c r="L101" s="60">
        <f t="shared" si="53"/>
        <v>768</v>
      </c>
      <c r="M101" s="62">
        <f t="shared" si="53"/>
        <v>119</v>
      </c>
      <c r="N101" s="63">
        <f t="shared" si="53"/>
        <v>5</v>
      </c>
      <c r="O101" s="63">
        <f t="shared" si="53"/>
        <v>0</v>
      </c>
      <c r="P101" s="63">
        <f t="shared" si="53"/>
        <v>49</v>
      </c>
      <c r="Q101" s="64">
        <f t="shared" si="53"/>
        <v>154</v>
      </c>
      <c r="R101" s="57">
        <f t="shared" si="53"/>
        <v>603</v>
      </c>
      <c r="S101" s="58">
        <f t="shared" si="53"/>
        <v>757</v>
      </c>
      <c r="T101" s="64">
        <f t="shared" si="53"/>
        <v>50901</v>
      </c>
      <c r="U101" s="57">
        <f t="shared" si="53"/>
        <v>13084</v>
      </c>
      <c r="V101" s="63">
        <f t="shared" si="53"/>
        <v>0</v>
      </c>
      <c r="W101" s="60">
        <f t="shared" si="53"/>
        <v>7120</v>
      </c>
      <c r="X101" s="64">
        <f t="shared" si="53"/>
        <v>1474</v>
      </c>
      <c r="Y101" s="57">
        <f t="shared" si="53"/>
        <v>301</v>
      </c>
      <c r="Z101" s="57">
        <f t="shared" si="53"/>
        <v>0</v>
      </c>
      <c r="AA101" s="65">
        <f t="shared" si="53"/>
        <v>1</v>
      </c>
      <c r="AB101" s="66">
        <f t="shared" si="53"/>
        <v>1776</v>
      </c>
      <c r="AC101" s="67">
        <f t="shared" si="53"/>
        <v>903</v>
      </c>
      <c r="AD101" s="68">
        <f t="shared" si="53"/>
        <v>889</v>
      </c>
      <c r="AE101" s="69">
        <f t="shared" si="53"/>
        <v>41</v>
      </c>
      <c r="AF101" s="68">
        <f t="shared" si="53"/>
        <v>14781</v>
      </c>
      <c r="AG101" s="63">
        <f t="shared" si="53"/>
        <v>13593</v>
      </c>
      <c r="AH101" s="63">
        <f t="shared" si="53"/>
        <v>1047</v>
      </c>
      <c r="AI101" s="63">
        <f t="shared" si="53"/>
        <v>517</v>
      </c>
      <c r="AJ101" s="63">
        <f t="shared" si="53"/>
        <v>4</v>
      </c>
      <c r="AK101" s="63">
        <f t="shared" si="53"/>
        <v>0</v>
      </c>
      <c r="AL101" s="69">
        <f t="shared" si="53"/>
        <v>9</v>
      </c>
      <c r="AM101" s="68">
        <f t="shared" si="53"/>
        <v>7372</v>
      </c>
      <c r="AN101" s="63">
        <f t="shared" si="53"/>
        <v>3391</v>
      </c>
      <c r="AO101" s="63">
        <f t="shared" si="53"/>
        <v>0</v>
      </c>
      <c r="AP101" s="63">
        <f t="shared" si="53"/>
        <v>0</v>
      </c>
      <c r="AQ101" s="63">
        <f t="shared" si="53"/>
        <v>240</v>
      </c>
      <c r="AR101" s="63">
        <f t="shared" si="53"/>
        <v>21</v>
      </c>
      <c r="AS101" s="70">
        <f t="shared" si="53"/>
        <v>0</v>
      </c>
      <c r="AT101" s="61">
        <v>123070</v>
      </c>
      <c r="AU101" s="71">
        <v>200751</v>
      </c>
      <c r="AV101" s="61">
        <v>45810</v>
      </c>
      <c r="AW101" s="72">
        <v>37140</v>
      </c>
      <c r="AX101" s="73">
        <v>98258</v>
      </c>
      <c r="AY101" s="74">
        <v>41143</v>
      </c>
      <c r="AZ101" s="75">
        <v>139401</v>
      </c>
      <c r="BA101" s="61">
        <v>160210</v>
      </c>
      <c r="BB101" s="71">
        <v>237891</v>
      </c>
      <c r="BC101" s="76">
        <v>0.70485864520340602</v>
      </c>
    </row>
    <row r="102" spans="1:55" ht="19.5" customHeight="1" thickTop="1" x14ac:dyDescent="0.15">
      <c r="A102" s="15" t="s">
        <v>137</v>
      </c>
      <c r="B102" s="16">
        <v>1011</v>
      </c>
      <c r="C102" s="17">
        <v>4</v>
      </c>
      <c r="D102" s="17">
        <v>763</v>
      </c>
      <c r="E102" s="17">
        <v>1204</v>
      </c>
      <c r="F102" s="18">
        <f t="shared" ref="F102:F104" si="54">SUM(B102:E102)</f>
        <v>2982</v>
      </c>
      <c r="G102" s="19">
        <v>8319</v>
      </c>
      <c r="H102" s="17">
        <v>5394</v>
      </c>
      <c r="I102" s="20">
        <f t="shared" ref="I102:I104" si="55">SUM(G102:H102)</f>
        <v>13713</v>
      </c>
      <c r="J102" s="19">
        <v>3</v>
      </c>
      <c r="K102" s="17">
        <v>58</v>
      </c>
      <c r="L102" s="20">
        <f t="shared" ref="L102:L104" si="56">SUM(J102:K102)</f>
        <v>61</v>
      </c>
      <c r="M102" s="21">
        <v>33</v>
      </c>
      <c r="N102" s="22">
        <v>0</v>
      </c>
      <c r="O102" s="22">
        <v>0</v>
      </c>
      <c r="P102" s="22">
        <v>11</v>
      </c>
      <c r="Q102" s="23">
        <v>26</v>
      </c>
      <c r="R102" s="17">
        <v>60</v>
      </c>
      <c r="S102" s="18">
        <f t="shared" ref="S102:S104" si="57">SUM(Q102:R102)</f>
        <v>86</v>
      </c>
      <c r="T102" s="23">
        <v>7605</v>
      </c>
      <c r="U102" s="17">
        <v>945</v>
      </c>
      <c r="V102" s="22">
        <v>0</v>
      </c>
      <c r="W102" s="20">
        <v>773</v>
      </c>
      <c r="X102" s="23">
        <v>307</v>
      </c>
      <c r="Y102" s="17">
        <v>40</v>
      </c>
      <c r="Z102" s="17">
        <v>0</v>
      </c>
      <c r="AA102" s="25">
        <v>0</v>
      </c>
      <c r="AB102" s="26">
        <f t="shared" ref="AB102:AB104" si="58">SUM(X102:AA102)</f>
        <v>347</v>
      </c>
      <c r="AC102" s="27">
        <v>114</v>
      </c>
      <c r="AD102" s="28">
        <v>208</v>
      </c>
      <c r="AE102" s="29">
        <v>4</v>
      </c>
      <c r="AF102" s="28">
        <v>2419</v>
      </c>
      <c r="AG102" s="22">
        <v>2124</v>
      </c>
      <c r="AH102" s="22">
        <v>290</v>
      </c>
      <c r="AI102" s="22">
        <v>64</v>
      </c>
      <c r="AJ102" s="22">
        <v>0</v>
      </c>
      <c r="AK102" s="22">
        <v>0</v>
      </c>
      <c r="AL102" s="29">
        <v>2</v>
      </c>
      <c r="AM102" s="28">
        <v>598</v>
      </c>
      <c r="AN102" s="22">
        <v>133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33">
        <v>16871</v>
      </c>
      <c r="AU102" s="34">
        <v>28253</v>
      </c>
      <c r="AV102" s="35">
        <v>6693</v>
      </c>
      <c r="AW102" s="47">
        <v>3684</v>
      </c>
      <c r="AX102" s="37">
        <v>12003</v>
      </c>
      <c r="AY102" s="38">
        <v>5394</v>
      </c>
      <c r="AZ102" s="39">
        <v>17397</v>
      </c>
      <c r="BA102" s="33">
        <v>20555</v>
      </c>
      <c r="BB102" s="78">
        <v>31937</v>
      </c>
      <c r="BC102" s="79">
        <v>0.6899465425073289</v>
      </c>
    </row>
    <row r="103" spans="1:55" ht="19.5" customHeight="1" x14ac:dyDescent="0.15">
      <c r="A103" s="15" t="s">
        <v>138</v>
      </c>
      <c r="B103" s="16">
        <v>41</v>
      </c>
      <c r="C103" s="17">
        <v>1</v>
      </c>
      <c r="D103" s="17">
        <v>46</v>
      </c>
      <c r="E103" s="17">
        <v>105</v>
      </c>
      <c r="F103" s="18">
        <f t="shared" si="54"/>
        <v>193</v>
      </c>
      <c r="G103" s="19">
        <v>333</v>
      </c>
      <c r="H103" s="17">
        <v>561</v>
      </c>
      <c r="I103" s="20">
        <f t="shared" si="55"/>
        <v>894</v>
      </c>
      <c r="J103" s="19">
        <v>0</v>
      </c>
      <c r="K103" s="17">
        <v>0</v>
      </c>
      <c r="L103" s="20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23">
        <v>2</v>
      </c>
      <c r="R103" s="17">
        <v>6</v>
      </c>
      <c r="S103" s="18">
        <f t="shared" si="57"/>
        <v>8</v>
      </c>
      <c r="T103" s="23">
        <v>441</v>
      </c>
      <c r="U103" s="17">
        <v>143</v>
      </c>
      <c r="V103" s="22">
        <v>0</v>
      </c>
      <c r="W103" s="20">
        <v>59</v>
      </c>
      <c r="X103" s="23">
        <v>25</v>
      </c>
      <c r="Y103" s="17">
        <v>6</v>
      </c>
      <c r="Z103" s="17">
        <v>0</v>
      </c>
      <c r="AA103" s="25">
        <v>0</v>
      </c>
      <c r="AB103" s="26">
        <f t="shared" si="58"/>
        <v>31</v>
      </c>
      <c r="AC103" s="27">
        <v>0</v>
      </c>
      <c r="AD103" s="28">
        <v>8</v>
      </c>
      <c r="AE103" s="29">
        <v>0</v>
      </c>
      <c r="AF103" s="28">
        <v>170</v>
      </c>
      <c r="AG103" s="22">
        <v>170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154</v>
      </c>
      <c r="AN103" s="22">
        <v>25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1101</v>
      </c>
      <c r="AU103" s="45">
        <v>1913</v>
      </c>
      <c r="AV103" s="46">
        <v>668</v>
      </c>
      <c r="AW103" s="47">
        <v>115</v>
      </c>
      <c r="AX103" s="37">
        <v>448</v>
      </c>
      <c r="AY103" s="38">
        <v>561</v>
      </c>
      <c r="AZ103" s="39">
        <v>1009</v>
      </c>
      <c r="BA103" s="33">
        <v>1216</v>
      </c>
      <c r="BB103" s="48">
        <v>2028</v>
      </c>
      <c r="BC103" s="40">
        <v>0.44400396432111</v>
      </c>
    </row>
    <row r="104" spans="1:55" ht="19.5" customHeight="1" thickBot="1" x14ac:dyDescent="0.2">
      <c r="A104" s="80" t="s">
        <v>139</v>
      </c>
      <c r="B104" s="42">
        <v>58</v>
      </c>
      <c r="C104" s="43">
        <v>0</v>
      </c>
      <c r="D104" s="43">
        <v>23</v>
      </c>
      <c r="E104" s="43">
        <v>73</v>
      </c>
      <c r="F104" s="81">
        <f t="shared" si="54"/>
        <v>154</v>
      </c>
      <c r="G104" s="82">
        <v>414</v>
      </c>
      <c r="H104" s="43">
        <v>482</v>
      </c>
      <c r="I104" s="83">
        <f t="shared" si="55"/>
        <v>896</v>
      </c>
      <c r="J104" s="82">
        <v>0</v>
      </c>
      <c r="K104" s="43">
        <v>0</v>
      </c>
      <c r="L104" s="83">
        <f t="shared" si="56"/>
        <v>0</v>
      </c>
      <c r="M104" s="84">
        <v>1</v>
      </c>
      <c r="N104" s="85">
        <v>0</v>
      </c>
      <c r="O104" s="85">
        <v>0</v>
      </c>
      <c r="P104" s="85">
        <v>0</v>
      </c>
      <c r="Q104" s="86">
        <v>1</v>
      </c>
      <c r="R104" s="43">
        <v>4</v>
      </c>
      <c r="S104" s="81">
        <f t="shared" si="57"/>
        <v>5</v>
      </c>
      <c r="T104" s="86">
        <v>403</v>
      </c>
      <c r="U104" s="43">
        <v>113</v>
      </c>
      <c r="V104" s="85">
        <v>0</v>
      </c>
      <c r="W104" s="83">
        <v>31</v>
      </c>
      <c r="X104" s="86">
        <v>16</v>
      </c>
      <c r="Y104" s="43">
        <v>9</v>
      </c>
      <c r="Z104" s="43">
        <v>0</v>
      </c>
      <c r="AA104" s="87">
        <v>0</v>
      </c>
      <c r="AB104" s="44">
        <f t="shared" si="58"/>
        <v>25</v>
      </c>
      <c r="AC104" s="88">
        <v>0</v>
      </c>
      <c r="AD104" s="89">
        <v>6</v>
      </c>
      <c r="AE104" s="90">
        <v>0</v>
      </c>
      <c r="AF104" s="89">
        <v>112</v>
      </c>
      <c r="AG104" s="85">
        <v>106</v>
      </c>
      <c r="AH104" s="85">
        <v>6</v>
      </c>
      <c r="AI104" s="85">
        <v>0</v>
      </c>
      <c r="AJ104" s="85">
        <v>0</v>
      </c>
      <c r="AK104" s="85">
        <v>0</v>
      </c>
      <c r="AL104" s="90">
        <v>0</v>
      </c>
      <c r="AM104" s="89">
        <v>4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1052</v>
      </c>
      <c r="AU104" s="45">
        <v>1607</v>
      </c>
      <c r="AV104" s="46">
        <v>556</v>
      </c>
      <c r="AW104" s="47">
        <v>16</v>
      </c>
      <c r="AX104" s="49">
        <v>430</v>
      </c>
      <c r="AY104" s="50">
        <v>482</v>
      </c>
      <c r="AZ104" s="51">
        <v>912</v>
      </c>
      <c r="BA104" s="52">
        <v>1068</v>
      </c>
      <c r="BB104" s="53">
        <v>1623</v>
      </c>
      <c r="BC104" s="54">
        <v>0.47149122807017546</v>
      </c>
    </row>
    <row r="105" spans="1:55" ht="19.5" customHeight="1" thickTop="1" thickBot="1" x14ac:dyDescent="0.2">
      <c r="A105" s="55" t="s">
        <v>140</v>
      </c>
      <c r="B105" s="56">
        <f>SUM(B102:B104)</f>
        <v>1110</v>
      </c>
      <c r="C105" s="57">
        <f t="shared" ref="C105:AS105" si="59">SUM(C102:C104)</f>
        <v>5</v>
      </c>
      <c r="D105" s="57">
        <f t="shared" si="59"/>
        <v>832</v>
      </c>
      <c r="E105" s="57">
        <f t="shared" si="59"/>
        <v>1382</v>
      </c>
      <c r="F105" s="58">
        <f t="shared" si="59"/>
        <v>3329</v>
      </c>
      <c r="G105" s="59">
        <f t="shared" si="59"/>
        <v>9066</v>
      </c>
      <c r="H105" s="57">
        <f t="shared" si="59"/>
        <v>6437</v>
      </c>
      <c r="I105" s="60">
        <f t="shared" si="59"/>
        <v>15503</v>
      </c>
      <c r="J105" s="59">
        <f t="shared" si="59"/>
        <v>3</v>
      </c>
      <c r="K105" s="57">
        <f t="shared" si="59"/>
        <v>58</v>
      </c>
      <c r="L105" s="60">
        <f t="shared" si="59"/>
        <v>61</v>
      </c>
      <c r="M105" s="62">
        <f t="shared" si="59"/>
        <v>35</v>
      </c>
      <c r="N105" s="63">
        <f t="shared" si="59"/>
        <v>0</v>
      </c>
      <c r="O105" s="70">
        <f t="shared" si="59"/>
        <v>0</v>
      </c>
      <c r="P105" s="70">
        <f t="shared" si="59"/>
        <v>11</v>
      </c>
      <c r="Q105" s="64">
        <f t="shared" si="59"/>
        <v>29</v>
      </c>
      <c r="R105" s="57">
        <f t="shared" si="59"/>
        <v>70</v>
      </c>
      <c r="S105" s="58">
        <f t="shared" si="59"/>
        <v>99</v>
      </c>
      <c r="T105" s="64">
        <f t="shared" si="59"/>
        <v>8449</v>
      </c>
      <c r="U105" s="57">
        <f t="shared" si="59"/>
        <v>1201</v>
      </c>
      <c r="V105" s="70">
        <f t="shared" si="59"/>
        <v>0</v>
      </c>
      <c r="W105" s="60">
        <f t="shared" si="59"/>
        <v>863</v>
      </c>
      <c r="X105" s="56">
        <f t="shared" si="59"/>
        <v>348</v>
      </c>
      <c r="Y105" s="57">
        <f t="shared" si="59"/>
        <v>55</v>
      </c>
      <c r="Z105" s="57">
        <f t="shared" si="59"/>
        <v>0</v>
      </c>
      <c r="AA105" s="65">
        <f t="shared" si="59"/>
        <v>0</v>
      </c>
      <c r="AB105" s="66">
        <f t="shared" si="59"/>
        <v>403</v>
      </c>
      <c r="AC105" s="67">
        <f t="shared" si="59"/>
        <v>114</v>
      </c>
      <c r="AD105" s="68">
        <f t="shared" si="59"/>
        <v>222</v>
      </c>
      <c r="AE105" s="69">
        <f t="shared" si="59"/>
        <v>4</v>
      </c>
      <c r="AF105" s="68">
        <f t="shared" si="59"/>
        <v>2701</v>
      </c>
      <c r="AG105" s="63">
        <f t="shared" si="59"/>
        <v>2400</v>
      </c>
      <c r="AH105" s="63">
        <f t="shared" si="59"/>
        <v>296</v>
      </c>
      <c r="AI105" s="63">
        <f t="shared" si="59"/>
        <v>64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756</v>
      </c>
      <c r="AN105" s="63">
        <f t="shared" si="59"/>
        <v>158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61">
        <v>19024</v>
      </c>
      <c r="AU105" s="71">
        <v>31773</v>
      </c>
      <c r="AV105" s="61">
        <v>7917</v>
      </c>
      <c r="AW105" s="72">
        <v>3815</v>
      </c>
      <c r="AX105" s="73">
        <v>12881</v>
      </c>
      <c r="AY105" s="74">
        <v>6437</v>
      </c>
      <c r="AZ105" s="75">
        <v>19318</v>
      </c>
      <c r="BA105" s="61">
        <v>22839</v>
      </c>
      <c r="BB105" s="71">
        <v>35588</v>
      </c>
      <c r="BC105" s="76">
        <v>0.66678745211719637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97878</v>
      </c>
      <c r="C106" s="128">
        <f t="shared" ref="C106:AS106" si="60">SUM(C105,C101,C87,C82,C75,C65,C54,C47,C23,C13)</f>
        <v>717</v>
      </c>
      <c r="D106" s="128">
        <f t="shared" si="60"/>
        <v>23218</v>
      </c>
      <c r="E106" s="128">
        <f t="shared" si="60"/>
        <v>26810</v>
      </c>
      <c r="F106" s="129">
        <f t="shared" si="60"/>
        <v>148623</v>
      </c>
      <c r="G106" s="130">
        <f t="shared" si="60"/>
        <v>360607</v>
      </c>
      <c r="H106" s="128">
        <f t="shared" si="60"/>
        <v>294933</v>
      </c>
      <c r="I106" s="131">
        <f t="shared" si="60"/>
        <v>655540</v>
      </c>
      <c r="J106" s="127">
        <f t="shared" si="60"/>
        <v>578</v>
      </c>
      <c r="K106" s="128">
        <f t="shared" si="60"/>
        <v>9122</v>
      </c>
      <c r="L106" s="131">
        <f t="shared" si="60"/>
        <v>9700</v>
      </c>
      <c r="M106" s="133">
        <f t="shared" si="60"/>
        <v>1191</v>
      </c>
      <c r="N106" s="134">
        <f t="shared" si="60"/>
        <v>75</v>
      </c>
      <c r="O106" s="135">
        <f t="shared" si="60"/>
        <v>7</v>
      </c>
      <c r="P106" s="135">
        <f t="shared" si="60"/>
        <v>421</v>
      </c>
      <c r="Q106" s="136">
        <f t="shared" si="60"/>
        <v>1644</v>
      </c>
      <c r="R106" s="128">
        <f t="shared" si="60"/>
        <v>7811</v>
      </c>
      <c r="S106" s="129">
        <f t="shared" si="60"/>
        <v>9455</v>
      </c>
      <c r="T106" s="136">
        <f t="shared" si="60"/>
        <v>386660</v>
      </c>
      <c r="U106" s="128">
        <f t="shared" si="60"/>
        <v>137097</v>
      </c>
      <c r="V106" s="135">
        <f t="shared" si="60"/>
        <v>15705</v>
      </c>
      <c r="W106" s="131">
        <f t="shared" si="60"/>
        <v>46568</v>
      </c>
      <c r="X106" s="127">
        <f t="shared" si="60"/>
        <v>10446</v>
      </c>
      <c r="Y106" s="128">
        <f t="shared" si="60"/>
        <v>2438</v>
      </c>
      <c r="Z106" s="128">
        <f t="shared" si="60"/>
        <v>0</v>
      </c>
      <c r="AA106" s="137">
        <f t="shared" si="60"/>
        <v>4</v>
      </c>
      <c r="AB106" s="138">
        <f t="shared" si="60"/>
        <v>12888</v>
      </c>
      <c r="AC106" s="139">
        <f t="shared" si="60"/>
        <v>18607</v>
      </c>
      <c r="AD106" s="140">
        <f t="shared" si="60"/>
        <v>5809</v>
      </c>
      <c r="AE106" s="141">
        <f t="shared" si="60"/>
        <v>712</v>
      </c>
      <c r="AF106" s="140">
        <f t="shared" si="60"/>
        <v>124108</v>
      </c>
      <c r="AG106" s="134">
        <f t="shared" si="60"/>
        <v>116368</v>
      </c>
      <c r="AH106" s="134">
        <f t="shared" si="60"/>
        <v>7034</v>
      </c>
      <c r="AI106" s="134">
        <f t="shared" si="60"/>
        <v>3504</v>
      </c>
      <c r="AJ106" s="134">
        <f t="shared" si="60"/>
        <v>7</v>
      </c>
      <c r="AK106" s="134">
        <f t="shared" si="60"/>
        <v>0</v>
      </c>
      <c r="AL106" s="141">
        <f t="shared" si="60"/>
        <v>270</v>
      </c>
      <c r="AM106" s="140">
        <f t="shared" si="60"/>
        <v>62602</v>
      </c>
      <c r="AN106" s="134">
        <f t="shared" si="60"/>
        <v>30968</v>
      </c>
      <c r="AO106" s="134">
        <f t="shared" si="60"/>
        <v>2</v>
      </c>
      <c r="AP106" s="134">
        <f t="shared" si="60"/>
        <v>0</v>
      </c>
      <c r="AQ106" s="134">
        <f t="shared" si="60"/>
        <v>5727</v>
      </c>
      <c r="AR106" s="134">
        <f t="shared" si="60"/>
        <v>407</v>
      </c>
      <c r="AS106" s="135">
        <f t="shared" si="60"/>
        <v>0</v>
      </c>
      <c r="AT106" s="132">
        <v>819394</v>
      </c>
      <c r="AU106" s="142">
        <v>1446371</v>
      </c>
      <c r="AV106" s="143">
        <v>332773</v>
      </c>
      <c r="AW106" s="145">
        <v>307469</v>
      </c>
      <c r="AX106" s="146">
        <v>668076</v>
      </c>
      <c r="AY106" s="147">
        <v>294933</v>
      </c>
      <c r="AZ106" s="148">
        <v>963009</v>
      </c>
      <c r="BA106" s="143">
        <v>1126863</v>
      </c>
      <c r="BB106" s="144">
        <v>1753840</v>
      </c>
      <c r="BC106" s="149">
        <v>0.69373806475328892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5月分）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4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52" t="s">
        <v>142</v>
      </c>
      <c r="AX2" s="288" t="s">
        <v>143</v>
      </c>
      <c r="AY2" s="289"/>
      <c r="AZ2" s="290"/>
      <c r="BA2" s="153"/>
      <c r="BB2" s="153"/>
      <c r="BC2" s="154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2412</v>
      </c>
      <c r="C6" s="17">
        <v>26</v>
      </c>
      <c r="D6" s="17">
        <v>547</v>
      </c>
      <c r="E6" s="17">
        <v>740</v>
      </c>
      <c r="F6" s="18">
        <f>SUM(B6:E6)</f>
        <v>3725</v>
      </c>
      <c r="G6" s="19">
        <v>5752</v>
      </c>
      <c r="H6" s="17">
        <v>4027</v>
      </c>
      <c r="I6" s="20">
        <f>SUM(G6:H6)</f>
        <v>9779</v>
      </c>
      <c r="J6" s="19">
        <v>27</v>
      </c>
      <c r="K6" s="17">
        <v>259</v>
      </c>
      <c r="L6" s="20">
        <f>SUM(J6:K6)</f>
        <v>286</v>
      </c>
      <c r="M6" s="21">
        <v>79</v>
      </c>
      <c r="N6" s="22">
        <v>2</v>
      </c>
      <c r="O6" s="22">
        <v>0</v>
      </c>
      <c r="P6" s="22">
        <v>58</v>
      </c>
      <c r="Q6" s="23">
        <v>17</v>
      </c>
      <c r="R6" s="24">
        <v>231</v>
      </c>
      <c r="S6" s="18">
        <f>SUM(Q6:R6)</f>
        <v>248</v>
      </c>
      <c r="T6" s="23">
        <v>9479</v>
      </c>
      <c r="U6" s="17">
        <v>1763</v>
      </c>
      <c r="V6" s="22">
        <v>0</v>
      </c>
      <c r="W6" s="20">
        <v>1200</v>
      </c>
      <c r="X6" s="23">
        <v>184</v>
      </c>
      <c r="Y6" s="17">
        <v>62</v>
      </c>
      <c r="Z6" s="17">
        <v>0</v>
      </c>
      <c r="AA6" s="25">
        <v>0</v>
      </c>
      <c r="AB6" s="26">
        <f>SUM(X6:AA6)</f>
        <v>246</v>
      </c>
      <c r="AC6" s="27">
        <v>276</v>
      </c>
      <c r="AD6" s="28">
        <v>44</v>
      </c>
      <c r="AE6" s="29">
        <v>15</v>
      </c>
      <c r="AF6" s="30">
        <v>2794</v>
      </c>
      <c r="AG6" s="22">
        <v>2759</v>
      </c>
      <c r="AH6" s="31">
        <v>33</v>
      </c>
      <c r="AI6" s="22">
        <v>14</v>
      </c>
      <c r="AJ6" s="22">
        <v>0</v>
      </c>
      <c r="AK6" s="22">
        <v>0</v>
      </c>
      <c r="AL6" s="29">
        <v>0</v>
      </c>
      <c r="AM6" s="28">
        <v>1267</v>
      </c>
      <c r="AN6" s="22">
        <v>612</v>
      </c>
      <c r="AO6" s="22">
        <v>0</v>
      </c>
      <c r="AP6" s="22">
        <v>0</v>
      </c>
      <c r="AQ6" s="22">
        <v>18</v>
      </c>
      <c r="AR6" s="22">
        <v>0</v>
      </c>
      <c r="AS6" s="32">
        <v>0</v>
      </c>
      <c r="AT6" s="33">
        <v>14122</v>
      </c>
      <c r="AU6" s="34">
        <v>28509</v>
      </c>
      <c r="AV6" s="35">
        <v>5131</v>
      </c>
      <c r="AW6" s="36">
        <v>7171</v>
      </c>
      <c r="AX6" s="37">
        <v>12923</v>
      </c>
      <c r="AY6" s="38">
        <v>4027</v>
      </c>
      <c r="AZ6" s="39">
        <v>16950</v>
      </c>
      <c r="BA6" s="33">
        <v>21293</v>
      </c>
      <c r="BB6" s="34">
        <v>35680</v>
      </c>
      <c r="BC6" s="40">
        <v>0.76241887905604722</v>
      </c>
      <c r="BD6" s="2"/>
    </row>
    <row r="7" spans="1:56" ht="19.5" customHeight="1" x14ac:dyDescent="0.15">
      <c r="A7" s="15" t="s">
        <v>50</v>
      </c>
      <c r="B7" s="16">
        <v>554</v>
      </c>
      <c r="C7" s="17">
        <v>3</v>
      </c>
      <c r="D7" s="17">
        <v>89</v>
      </c>
      <c r="E7" s="17">
        <v>126</v>
      </c>
      <c r="F7" s="18">
        <f t="shared" ref="F7:F12" si="0">SUM(B7:E7)</f>
        <v>772</v>
      </c>
      <c r="G7" s="19">
        <v>1693</v>
      </c>
      <c r="H7" s="17">
        <v>1552</v>
      </c>
      <c r="I7" s="20">
        <f t="shared" ref="I7:I12" si="1">SUM(G7:H7)</f>
        <v>3245</v>
      </c>
      <c r="J7" s="19">
        <v>1</v>
      </c>
      <c r="K7" s="17">
        <v>12</v>
      </c>
      <c r="L7" s="20">
        <f t="shared" ref="L7:L12" si="2">SUM(J7:K7)</f>
        <v>13</v>
      </c>
      <c r="M7" s="21">
        <v>11</v>
      </c>
      <c r="N7" s="22">
        <v>0</v>
      </c>
      <c r="O7" s="22">
        <v>0</v>
      </c>
      <c r="P7" s="22">
        <v>5</v>
      </c>
      <c r="Q7" s="23">
        <v>8</v>
      </c>
      <c r="R7" s="17">
        <v>19</v>
      </c>
      <c r="S7" s="18">
        <f t="shared" ref="S7:S12" si="3">SUM(Q7:R7)</f>
        <v>27</v>
      </c>
      <c r="T7" s="23">
        <v>2049</v>
      </c>
      <c r="U7" s="17">
        <v>315</v>
      </c>
      <c r="V7" s="22">
        <v>0</v>
      </c>
      <c r="W7" s="20">
        <v>379</v>
      </c>
      <c r="X7" s="23">
        <v>39</v>
      </c>
      <c r="Y7" s="17">
        <v>8</v>
      </c>
      <c r="Z7" s="17">
        <v>0</v>
      </c>
      <c r="AA7" s="25">
        <v>0</v>
      </c>
      <c r="AB7" s="26">
        <f t="shared" ref="AB7:AB12" si="4">SUM(X7:AA7)</f>
        <v>47</v>
      </c>
      <c r="AC7" s="27">
        <v>0</v>
      </c>
      <c r="AD7" s="28">
        <v>11</v>
      </c>
      <c r="AE7" s="29">
        <v>1</v>
      </c>
      <c r="AF7" s="28">
        <v>567</v>
      </c>
      <c r="AG7" s="22">
        <v>556</v>
      </c>
      <c r="AH7" s="22">
        <v>2</v>
      </c>
      <c r="AI7" s="22">
        <v>0</v>
      </c>
      <c r="AJ7" s="22">
        <v>0</v>
      </c>
      <c r="AK7" s="22">
        <v>0</v>
      </c>
      <c r="AL7" s="29">
        <v>0</v>
      </c>
      <c r="AM7" s="28">
        <v>335</v>
      </c>
      <c r="AN7" s="22">
        <v>187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4074</v>
      </c>
      <c r="AU7" s="45">
        <v>7111</v>
      </c>
      <c r="AV7" s="46">
        <v>1704</v>
      </c>
      <c r="AW7" s="47">
        <v>1182</v>
      </c>
      <c r="AX7" s="37">
        <v>2875</v>
      </c>
      <c r="AY7" s="38">
        <v>1552</v>
      </c>
      <c r="AZ7" s="39">
        <v>4427</v>
      </c>
      <c r="BA7" s="33">
        <v>5256</v>
      </c>
      <c r="BB7" s="48">
        <v>8293</v>
      </c>
      <c r="BC7" s="40">
        <v>0.64942398915744293</v>
      </c>
      <c r="BD7" s="2"/>
    </row>
    <row r="8" spans="1:56" ht="19.5" customHeight="1" x14ac:dyDescent="0.15">
      <c r="A8" s="15" t="s">
        <v>51</v>
      </c>
      <c r="B8" s="16">
        <v>595</v>
      </c>
      <c r="C8" s="17">
        <v>5</v>
      </c>
      <c r="D8" s="17">
        <v>126</v>
      </c>
      <c r="E8" s="17">
        <v>121</v>
      </c>
      <c r="F8" s="18">
        <f t="shared" si="0"/>
        <v>847</v>
      </c>
      <c r="G8" s="19">
        <v>1823</v>
      </c>
      <c r="H8" s="17">
        <v>1427</v>
      </c>
      <c r="I8" s="20">
        <f t="shared" si="1"/>
        <v>3250</v>
      </c>
      <c r="J8" s="19">
        <v>0</v>
      </c>
      <c r="K8" s="17">
        <v>42</v>
      </c>
      <c r="L8" s="20">
        <f t="shared" si="2"/>
        <v>42</v>
      </c>
      <c r="M8" s="21">
        <v>19</v>
      </c>
      <c r="N8" s="22">
        <v>0</v>
      </c>
      <c r="O8" s="22">
        <v>0</v>
      </c>
      <c r="P8" s="22">
        <v>10</v>
      </c>
      <c r="Q8" s="23">
        <v>6</v>
      </c>
      <c r="R8" s="17">
        <v>34</v>
      </c>
      <c r="S8" s="18">
        <f t="shared" si="3"/>
        <v>40</v>
      </c>
      <c r="T8" s="23">
        <v>2584</v>
      </c>
      <c r="U8" s="17">
        <v>529</v>
      </c>
      <c r="V8" s="22">
        <v>0</v>
      </c>
      <c r="W8" s="20">
        <v>418</v>
      </c>
      <c r="X8" s="23">
        <v>53</v>
      </c>
      <c r="Y8" s="17">
        <v>23</v>
      </c>
      <c r="Z8" s="17">
        <v>0</v>
      </c>
      <c r="AA8" s="25">
        <v>0</v>
      </c>
      <c r="AB8" s="26">
        <f t="shared" si="4"/>
        <v>76</v>
      </c>
      <c r="AC8" s="27">
        <v>105</v>
      </c>
      <c r="AD8" s="28">
        <v>10</v>
      </c>
      <c r="AE8" s="29">
        <v>0</v>
      </c>
      <c r="AF8" s="28">
        <v>692</v>
      </c>
      <c r="AG8" s="22">
        <v>688</v>
      </c>
      <c r="AH8" s="22">
        <v>4</v>
      </c>
      <c r="AI8" s="22">
        <v>0</v>
      </c>
      <c r="AJ8" s="22">
        <v>0</v>
      </c>
      <c r="AK8" s="22">
        <v>0</v>
      </c>
      <c r="AL8" s="29">
        <v>0</v>
      </c>
      <c r="AM8" s="28">
        <v>527</v>
      </c>
      <c r="AN8" s="22">
        <v>246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4221</v>
      </c>
      <c r="AU8" s="45">
        <v>8255</v>
      </c>
      <c r="AV8" s="46">
        <v>1614</v>
      </c>
      <c r="AW8" s="47">
        <v>2959</v>
      </c>
      <c r="AX8" s="37">
        <v>4782</v>
      </c>
      <c r="AY8" s="38">
        <v>1427</v>
      </c>
      <c r="AZ8" s="39">
        <v>6209</v>
      </c>
      <c r="BA8" s="33">
        <v>7180</v>
      </c>
      <c r="BB8" s="48">
        <v>11214</v>
      </c>
      <c r="BC8" s="40">
        <v>0.77017233048800127</v>
      </c>
      <c r="BD8" s="2"/>
    </row>
    <row r="9" spans="1:56" ht="19.5" customHeight="1" x14ac:dyDescent="0.15">
      <c r="A9" s="15" t="s">
        <v>52</v>
      </c>
      <c r="B9" s="16">
        <v>488</v>
      </c>
      <c r="C9" s="17">
        <v>8</v>
      </c>
      <c r="D9" s="17">
        <v>107</v>
      </c>
      <c r="E9" s="17">
        <v>103</v>
      </c>
      <c r="F9" s="18">
        <f t="shared" si="0"/>
        <v>706</v>
      </c>
      <c r="G9" s="19">
        <v>1888</v>
      </c>
      <c r="H9" s="17">
        <v>942</v>
      </c>
      <c r="I9" s="20">
        <f t="shared" si="1"/>
        <v>2830</v>
      </c>
      <c r="J9" s="19">
        <v>1</v>
      </c>
      <c r="K9" s="17">
        <v>13</v>
      </c>
      <c r="L9" s="20">
        <f t="shared" si="2"/>
        <v>14</v>
      </c>
      <c r="M9" s="21">
        <v>3</v>
      </c>
      <c r="N9" s="22">
        <v>0</v>
      </c>
      <c r="O9" s="22">
        <v>0</v>
      </c>
      <c r="P9" s="22">
        <v>2</v>
      </c>
      <c r="Q9" s="23">
        <v>4</v>
      </c>
      <c r="R9" s="17">
        <v>46</v>
      </c>
      <c r="S9" s="18">
        <f t="shared" si="3"/>
        <v>50</v>
      </c>
      <c r="T9" s="23">
        <v>1661</v>
      </c>
      <c r="U9" s="17">
        <v>651</v>
      </c>
      <c r="V9" s="22">
        <v>131</v>
      </c>
      <c r="W9" s="20">
        <v>278</v>
      </c>
      <c r="X9" s="23">
        <v>56</v>
      </c>
      <c r="Y9" s="17">
        <v>10</v>
      </c>
      <c r="Z9" s="17">
        <v>0</v>
      </c>
      <c r="AA9" s="25">
        <v>0</v>
      </c>
      <c r="AB9" s="26">
        <f t="shared" si="4"/>
        <v>66</v>
      </c>
      <c r="AC9" s="27">
        <v>48</v>
      </c>
      <c r="AD9" s="28">
        <v>46</v>
      </c>
      <c r="AE9" s="29">
        <v>0</v>
      </c>
      <c r="AF9" s="28">
        <v>530</v>
      </c>
      <c r="AG9" s="22">
        <v>511</v>
      </c>
      <c r="AH9" s="22">
        <v>19</v>
      </c>
      <c r="AI9" s="22">
        <v>2</v>
      </c>
      <c r="AJ9" s="22">
        <v>0</v>
      </c>
      <c r="AK9" s="22">
        <v>0</v>
      </c>
      <c r="AL9" s="29">
        <v>0</v>
      </c>
      <c r="AM9" s="28">
        <v>237</v>
      </c>
      <c r="AN9" s="22">
        <v>98</v>
      </c>
      <c r="AO9" s="22">
        <v>0</v>
      </c>
      <c r="AP9" s="22">
        <v>0</v>
      </c>
      <c r="AQ9" s="22">
        <v>8</v>
      </c>
      <c r="AR9" s="22">
        <v>0</v>
      </c>
      <c r="AS9" s="32">
        <v>0</v>
      </c>
      <c r="AT9" s="41">
        <v>3572</v>
      </c>
      <c r="AU9" s="45">
        <v>6218</v>
      </c>
      <c r="AV9" s="46">
        <v>1069</v>
      </c>
      <c r="AW9" s="47">
        <v>1190</v>
      </c>
      <c r="AX9" s="37">
        <v>3078</v>
      </c>
      <c r="AY9" s="38">
        <v>942</v>
      </c>
      <c r="AZ9" s="39">
        <v>4020</v>
      </c>
      <c r="BA9" s="33">
        <v>4762</v>
      </c>
      <c r="BB9" s="48">
        <v>7408</v>
      </c>
      <c r="BC9" s="40">
        <v>0.76567164179104474</v>
      </c>
      <c r="BD9" s="2"/>
    </row>
    <row r="10" spans="1:56" ht="19.5" customHeight="1" x14ac:dyDescent="0.15">
      <c r="A10" s="15" t="s">
        <v>53</v>
      </c>
      <c r="B10" s="16">
        <v>299</v>
      </c>
      <c r="C10" s="17">
        <v>4</v>
      </c>
      <c r="D10" s="17">
        <v>89</v>
      </c>
      <c r="E10" s="17">
        <v>95</v>
      </c>
      <c r="F10" s="18">
        <f t="shared" si="0"/>
        <v>487</v>
      </c>
      <c r="G10" s="19">
        <v>1676</v>
      </c>
      <c r="H10" s="17">
        <v>898</v>
      </c>
      <c r="I10" s="20">
        <f t="shared" si="1"/>
        <v>2574</v>
      </c>
      <c r="J10" s="19">
        <v>1</v>
      </c>
      <c r="K10" s="17">
        <v>16</v>
      </c>
      <c r="L10" s="20">
        <f t="shared" si="2"/>
        <v>17</v>
      </c>
      <c r="M10" s="21">
        <v>14</v>
      </c>
      <c r="N10" s="22">
        <v>0</v>
      </c>
      <c r="O10" s="22">
        <v>0</v>
      </c>
      <c r="P10" s="22">
        <v>6</v>
      </c>
      <c r="Q10" s="23">
        <v>3</v>
      </c>
      <c r="R10" s="17">
        <v>23</v>
      </c>
      <c r="S10" s="18">
        <f t="shared" si="3"/>
        <v>26</v>
      </c>
      <c r="T10" s="23">
        <v>1372</v>
      </c>
      <c r="U10" s="17">
        <v>339</v>
      </c>
      <c r="V10" s="22">
        <v>60</v>
      </c>
      <c r="W10" s="20">
        <v>283</v>
      </c>
      <c r="X10" s="23">
        <v>36</v>
      </c>
      <c r="Y10" s="17">
        <v>9</v>
      </c>
      <c r="Z10" s="17">
        <v>0</v>
      </c>
      <c r="AA10" s="25">
        <v>0</v>
      </c>
      <c r="AB10" s="26">
        <f t="shared" si="4"/>
        <v>45</v>
      </c>
      <c r="AC10" s="27">
        <v>0</v>
      </c>
      <c r="AD10" s="28">
        <v>6</v>
      </c>
      <c r="AE10" s="29">
        <v>1</v>
      </c>
      <c r="AF10" s="28">
        <v>377</v>
      </c>
      <c r="AG10" s="22">
        <v>360</v>
      </c>
      <c r="AH10" s="22">
        <v>15</v>
      </c>
      <c r="AI10" s="22">
        <v>3</v>
      </c>
      <c r="AJ10" s="22">
        <v>0</v>
      </c>
      <c r="AK10" s="22">
        <v>0</v>
      </c>
      <c r="AL10" s="29">
        <v>0</v>
      </c>
      <c r="AM10" s="28">
        <v>278</v>
      </c>
      <c r="AN10" s="22">
        <v>117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3120</v>
      </c>
      <c r="AU10" s="45">
        <v>5225</v>
      </c>
      <c r="AV10" s="46">
        <v>1027</v>
      </c>
      <c r="AW10" s="47">
        <v>744</v>
      </c>
      <c r="AX10" s="37">
        <v>2420</v>
      </c>
      <c r="AY10" s="38">
        <v>898</v>
      </c>
      <c r="AZ10" s="39">
        <v>3318</v>
      </c>
      <c r="BA10" s="33">
        <v>3864</v>
      </c>
      <c r="BB10" s="48">
        <v>5969</v>
      </c>
      <c r="BC10" s="40">
        <v>0.7293550331525015</v>
      </c>
      <c r="BD10" s="2"/>
    </row>
    <row r="11" spans="1:56" ht="19.5" customHeight="1" x14ac:dyDescent="0.15">
      <c r="A11" s="15" t="s">
        <v>54</v>
      </c>
      <c r="B11" s="16">
        <v>379</v>
      </c>
      <c r="C11" s="17">
        <v>11</v>
      </c>
      <c r="D11" s="17">
        <v>111</v>
      </c>
      <c r="E11" s="17">
        <v>69</v>
      </c>
      <c r="F11" s="18">
        <f t="shared" si="0"/>
        <v>570</v>
      </c>
      <c r="G11" s="19">
        <v>1518</v>
      </c>
      <c r="H11" s="17">
        <v>1018</v>
      </c>
      <c r="I11" s="20">
        <f t="shared" si="1"/>
        <v>2536</v>
      </c>
      <c r="J11" s="19">
        <v>0</v>
      </c>
      <c r="K11" s="17">
        <v>19</v>
      </c>
      <c r="L11" s="20">
        <f t="shared" si="2"/>
        <v>19</v>
      </c>
      <c r="M11" s="21">
        <v>7</v>
      </c>
      <c r="N11" s="22">
        <v>0</v>
      </c>
      <c r="O11" s="22">
        <v>0</v>
      </c>
      <c r="P11" s="22">
        <v>6</v>
      </c>
      <c r="Q11" s="23">
        <v>5</v>
      </c>
      <c r="R11" s="17">
        <v>18</v>
      </c>
      <c r="S11" s="18">
        <f t="shared" si="3"/>
        <v>23</v>
      </c>
      <c r="T11" s="23">
        <v>1450</v>
      </c>
      <c r="U11" s="17">
        <v>315</v>
      </c>
      <c r="V11" s="22">
        <v>0</v>
      </c>
      <c r="W11" s="20">
        <v>221</v>
      </c>
      <c r="X11" s="23">
        <v>31</v>
      </c>
      <c r="Y11" s="17">
        <v>5</v>
      </c>
      <c r="Z11" s="17">
        <v>0</v>
      </c>
      <c r="AA11" s="25">
        <v>0</v>
      </c>
      <c r="AB11" s="26">
        <f t="shared" si="4"/>
        <v>36</v>
      </c>
      <c r="AC11" s="27">
        <v>3</v>
      </c>
      <c r="AD11" s="28">
        <v>0</v>
      </c>
      <c r="AE11" s="29">
        <v>1</v>
      </c>
      <c r="AF11" s="28">
        <v>423</v>
      </c>
      <c r="AG11" s="22">
        <v>422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318</v>
      </c>
      <c r="AN11" s="22">
        <v>133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3149</v>
      </c>
      <c r="AU11" s="45">
        <v>5403</v>
      </c>
      <c r="AV11" s="46">
        <v>1124</v>
      </c>
      <c r="AW11" s="47">
        <v>1207</v>
      </c>
      <c r="AX11" s="37">
        <v>2725</v>
      </c>
      <c r="AY11" s="38">
        <v>1018</v>
      </c>
      <c r="AZ11" s="39">
        <v>3743</v>
      </c>
      <c r="BA11" s="33">
        <v>4356</v>
      </c>
      <c r="BB11" s="48">
        <v>6610</v>
      </c>
      <c r="BC11" s="40">
        <v>0.7280256478760353</v>
      </c>
      <c r="BD11" s="2"/>
    </row>
    <row r="12" spans="1:56" ht="19.5" customHeight="1" thickBot="1" x14ac:dyDescent="0.2">
      <c r="A12" s="15" t="s">
        <v>55</v>
      </c>
      <c r="B12" s="16">
        <v>309</v>
      </c>
      <c r="C12" s="17">
        <v>2</v>
      </c>
      <c r="D12" s="17">
        <v>69</v>
      </c>
      <c r="E12" s="17">
        <v>49</v>
      </c>
      <c r="F12" s="18">
        <f t="shared" si="0"/>
        <v>429</v>
      </c>
      <c r="G12" s="19">
        <v>1262</v>
      </c>
      <c r="H12" s="17">
        <v>779</v>
      </c>
      <c r="I12" s="20">
        <f t="shared" si="1"/>
        <v>2041</v>
      </c>
      <c r="J12" s="19">
        <v>0</v>
      </c>
      <c r="K12" s="17">
        <v>14</v>
      </c>
      <c r="L12" s="20">
        <f t="shared" si="2"/>
        <v>14</v>
      </c>
      <c r="M12" s="21">
        <v>7</v>
      </c>
      <c r="N12" s="22">
        <v>1</v>
      </c>
      <c r="O12" s="22">
        <v>0</v>
      </c>
      <c r="P12" s="22">
        <v>2</v>
      </c>
      <c r="Q12" s="23">
        <v>12</v>
      </c>
      <c r="R12" s="17">
        <v>14</v>
      </c>
      <c r="S12" s="18">
        <f t="shared" si="3"/>
        <v>26</v>
      </c>
      <c r="T12" s="23">
        <v>1215</v>
      </c>
      <c r="U12" s="17">
        <v>233</v>
      </c>
      <c r="V12" s="22">
        <v>50</v>
      </c>
      <c r="W12" s="20">
        <v>244</v>
      </c>
      <c r="X12" s="23">
        <v>17</v>
      </c>
      <c r="Y12" s="17">
        <v>4</v>
      </c>
      <c r="Z12" s="17">
        <v>0</v>
      </c>
      <c r="AA12" s="25">
        <v>0</v>
      </c>
      <c r="AB12" s="26">
        <f t="shared" si="4"/>
        <v>21</v>
      </c>
      <c r="AC12" s="27">
        <v>2</v>
      </c>
      <c r="AD12" s="28">
        <v>2</v>
      </c>
      <c r="AE12" s="29">
        <v>1</v>
      </c>
      <c r="AF12" s="28">
        <v>299</v>
      </c>
      <c r="AG12" s="22">
        <v>299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260</v>
      </c>
      <c r="AN12" s="22">
        <v>82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2508</v>
      </c>
      <c r="AU12" s="45">
        <v>4334</v>
      </c>
      <c r="AV12" s="46">
        <v>851</v>
      </c>
      <c r="AW12" s="47">
        <v>1331</v>
      </c>
      <c r="AX12" s="49">
        <v>2593</v>
      </c>
      <c r="AY12" s="50">
        <v>779</v>
      </c>
      <c r="AZ12" s="51">
        <v>3372</v>
      </c>
      <c r="BA12" s="52">
        <v>3839</v>
      </c>
      <c r="BB12" s="53">
        <v>5665</v>
      </c>
      <c r="BC12" s="54">
        <v>0.76897983392645319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5036</v>
      </c>
      <c r="C13" s="57">
        <f t="shared" ref="C13:AS13" si="5">SUM(C6:C12)</f>
        <v>59</v>
      </c>
      <c r="D13" s="57">
        <f t="shared" si="5"/>
        <v>1138</v>
      </c>
      <c r="E13" s="57">
        <f t="shared" si="5"/>
        <v>1303</v>
      </c>
      <c r="F13" s="58">
        <f t="shared" si="5"/>
        <v>7536</v>
      </c>
      <c r="G13" s="59">
        <f t="shared" si="5"/>
        <v>15612</v>
      </c>
      <c r="H13" s="57">
        <f t="shared" si="5"/>
        <v>10643</v>
      </c>
      <c r="I13" s="60">
        <f t="shared" si="5"/>
        <v>26255</v>
      </c>
      <c r="J13" s="59">
        <f t="shared" si="5"/>
        <v>30</v>
      </c>
      <c r="K13" s="57">
        <f t="shared" si="5"/>
        <v>375</v>
      </c>
      <c r="L13" s="60">
        <f t="shared" si="5"/>
        <v>405</v>
      </c>
      <c r="M13" s="62">
        <f t="shared" si="5"/>
        <v>140</v>
      </c>
      <c r="N13" s="63">
        <f t="shared" si="5"/>
        <v>3</v>
      </c>
      <c r="O13" s="63">
        <f t="shared" si="5"/>
        <v>0</v>
      </c>
      <c r="P13" s="63">
        <f t="shared" si="5"/>
        <v>89</v>
      </c>
      <c r="Q13" s="64">
        <f t="shared" si="5"/>
        <v>55</v>
      </c>
      <c r="R13" s="57">
        <f t="shared" si="5"/>
        <v>385</v>
      </c>
      <c r="S13" s="58">
        <f t="shared" si="5"/>
        <v>440</v>
      </c>
      <c r="T13" s="64">
        <f t="shared" si="5"/>
        <v>19810</v>
      </c>
      <c r="U13" s="57">
        <f t="shared" si="5"/>
        <v>4145</v>
      </c>
      <c r="V13" s="63">
        <f t="shared" si="5"/>
        <v>241</v>
      </c>
      <c r="W13" s="60">
        <f t="shared" si="5"/>
        <v>3023</v>
      </c>
      <c r="X13" s="64">
        <f t="shared" si="5"/>
        <v>416</v>
      </c>
      <c r="Y13" s="57">
        <f t="shared" si="5"/>
        <v>121</v>
      </c>
      <c r="Z13" s="57">
        <f t="shared" si="5"/>
        <v>0</v>
      </c>
      <c r="AA13" s="65">
        <f t="shared" si="5"/>
        <v>0</v>
      </c>
      <c r="AB13" s="66">
        <f t="shared" si="5"/>
        <v>537</v>
      </c>
      <c r="AC13" s="67">
        <f t="shared" si="5"/>
        <v>434</v>
      </c>
      <c r="AD13" s="68">
        <f t="shared" si="5"/>
        <v>119</v>
      </c>
      <c r="AE13" s="69">
        <f t="shared" si="5"/>
        <v>19</v>
      </c>
      <c r="AF13" s="68">
        <f t="shared" si="5"/>
        <v>5682</v>
      </c>
      <c r="AG13" s="63">
        <f t="shared" si="5"/>
        <v>5595</v>
      </c>
      <c r="AH13" s="63">
        <f t="shared" si="5"/>
        <v>73</v>
      </c>
      <c r="AI13" s="63">
        <f t="shared" si="5"/>
        <v>19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3222</v>
      </c>
      <c r="AN13" s="63">
        <f t="shared" si="5"/>
        <v>1475</v>
      </c>
      <c r="AO13" s="63">
        <f t="shared" si="5"/>
        <v>0</v>
      </c>
      <c r="AP13" s="63">
        <f t="shared" si="5"/>
        <v>0</v>
      </c>
      <c r="AQ13" s="63">
        <f t="shared" si="5"/>
        <v>26</v>
      </c>
      <c r="AR13" s="63">
        <f t="shared" si="5"/>
        <v>0</v>
      </c>
      <c r="AS13" s="70">
        <f t="shared" si="5"/>
        <v>0</v>
      </c>
      <c r="AT13" s="61">
        <v>34766</v>
      </c>
      <c r="AU13" s="71">
        <v>65055</v>
      </c>
      <c r="AV13" s="61">
        <v>12520</v>
      </c>
      <c r="AW13" s="72">
        <v>15784</v>
      </c>
      <c r="AX13" s="73">
        <v>31396</v>
      </c>
      <c r="AY13" s="74">
        <v>10643</v>
      </c>
      <c r="AZ13" s="75">
        <v>42039</v>
      </c>
      <c r="BA13" s="61">
        <v>50550</v>
      </c>
      <c r="BB13" s="71">
        <v>80839</v>
      </c>
      <c r="BC13" s="76">
        <v>0.74683032422274553</v>
      </c>
      <c r="BD13" s="2"/>
    </row>
    <row r="14" spans="1:56" ht="19.5" customHeight="1" thickTop="1" x14ac:dyDescent="0.15">
      <c r="A14" s="15" t="s">
        <v>57</v>
      </c>
      <c r="B14" s="16">
        <v>1125</v>
      </c>
      <c r="C14" s="17">
        <v>8</v>
      </c>
      <c r="D14" s="17">
        <v>271</v>
      </c>
      <c r="E14" s="17">
        <v>221</v>
      </c>
      <c r="F14" s="18">
        <f t="shared" ref="F14:F22" si="6">SUM(B14:E14)</f>
        <v>1625</v>
      </c>
      <c r="G14" s="19">
        <v>4859</v>
      </c>
      <c r="H14" s="17">
        <v>3307</v>
      </c>
      <c r="I14" s="20">
        <f t="shared" ref="I14:I22" si="7">SUM(G14:H14)</f>
        <v>8166</v>
      </c>
      <c r="J14" s="19">
        <v>0</v>
      </c>
      <c r="K14" s="17">
        <v>41</v>
      </c>
      <c r="L14" s="20">
        <f t="shared" ref="L14:L22" si="8">SUM(J14:K14)</f>
        <v>41</v>
      </c>
      <c r="M14" s="21">
        <v>17</v>
      </c>
      <c r="N14" s="22">
        <v>0</v>
      </c>
      <c r="O14" s="22">
        <v>0</v>
      </c>
      <c r="P14" s="22">
        <v>7</v>
      </c>
      <c r="Q14" s="23">
        <v>23</v>
      </c>
      <c r="R14" s="17">
        <v>38</v>
      </c>
      <c r="S14" s="18">
        <f t="shared" ref="S14:S22" si="9">SUM(Q14:R14)</f>
        <v>61</v>
      </c>
      <c r="T14" s="23">
        <v>4013</v>
      </c>
      <c r="U14" s="17">
        <v>1236</v>
      </c>
      <c r="V14" s="22">
        <v>470</v>
      </c>
      <c r="W14" s="20">
        <v>574</v>
      </c>
      <c r="X14" s="23">
        <v>91</v>
      </c>
      <c r="Y14" s="17">
        <v>18</v>
      </c>
      <c r="Z14" s="17">
        <v>0</v>
      </c>
      <c r="AA14" s="25">
        <v>0</v>
      </c>
      <c r="AB14" s="26">
        <f t="shared" ref="AB14:AB22" si="10">SUM(X14:AA14)</f>
        <v>109</v>
      </c>
      <c r="AC14" s="27">
        <v>214</v>
      </c>
      <c r="AD14" s="28">
        <v>61</v>
      </c>
      <c r="AE14" s="29">
        <v>2</v>
      </c>
      <c r="AF14" s="28">
        <v>1426</v>
      </c>
      <c r="AG14" s="22">
        <v>1356</v>
      </c>
      <c r="AH14" s="22">
        <v>70</v>
      </c>
      <c r="AI14" s="22">
        <v>42</v>
      </c>
      <c r="AJ14" s="22">
        <v>0</v>
      </c>
      <c r="AK14" s="22">
        <v>0</v>
      </c>
      <c r="AL14" s="29">
        <v>0</v>
      </c>
      <c r="AM14" s="28">
        <v>811</v>
      </c>
      <c r="AN14" s="22">
        <v>319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9894</v>
      </c>
      <c r="AU14" s="34">
        <v>16591</v>
      </c>
      <c r="AV14" s="35">
        <v>3594</v>
      </c>
      <c r="AW14" s="47">
        <v>2724</v>
      </c>
      <c r="AX14" s="37">
        <v>7583</v>
      </c>
      <c r="AY14" s="38">
        <v>3307</v>
      </c>
      <c r="AZ14" s="39">
        <v>10890</v>
      </c>
      <c r="BA14" s="33">
        <v>12618</v>
      </c>
      <c r="BB14" s="78">
        <v>19315</v>
      </c>
      <c r="BC14" s="79">
        <v>0.6963269054178145</v>
      </c>
      <c r="BD14" s="2"/>
    </row>
    <row r="15" spans="1:56" ht="19.5" customHeight="1" x14ac:dyDescent="0.15">
      <c r="A15" s="15" t="s">
        <v>58</v>
      </c>
      <c r="B15" s="16">
        <v>639</v>
      </c>
      <c r="C15" s="17">
        <v>2</v>
      </c>
      <c r="D15" s="17">
        <v>107</v>
      </c>
      <c r="E15" s="17">
        <v>155</v>
      </c>
      <c r="F15" s="18">
        <f t="shared" si="6"/>
        <v>903</v>
      </c>
      <c r="G15" s="19">
        <v>2552</v>
      </c>
      <c r="H15" s="17">
        <v>2378</v>
      </c>
      <c r="I15" s="20">
        <f t="shared" si="7"/>
        <v>4930</v>
      </c>
      <c r="J15" s="19">
        <v>0</v>
      </c>
      <c r="K15" s="17">
        <v>21</v>
      </c>
      <c r="L15" s="20">
        <f t="shared" si="8"/>
        <v>21</v>
      </c>
      <c r="M15" s="21">
        <v>9</v>
      </c>
      <c r="N15" s="22">
        <v>1</v>
      </c>
      <c r="O15" s="22">
        <v>0</v>
      </c>
      <c r="P15" s="22">
        <v>0</v>
      </c>
      <c r="Q15" s="23">
        <v>6</v>
      </c>
      <c r="R15" s="17">
        <v>24</v>
      </c>
      <c r="S15" s="18">
        <f t="shared" si="9"/>
        <v>30</v>
      </c>
      <c r="T15" s="23">
        <v>1903</v>
      </c>
      <c r="U15" s="17">
        <v>423</v>
      </c>
      <c r="V15" s="22">
        <v>0</v>
      </c>
      <c r="W15" s="20">
        <v>330</v>
      </c>
      <c r="X15" s="23">
        <v>61</v>
      </c>
      <c r="Y15" s="17">
        <v>15</v>
      </c>
      <c r="Z15" s="17">
        <v>0</v>
      </c>
      <c r="AA15" s="25">
        <v>0</v>
      </c>
      <c r="AB15" s="26">
        <f t="shared" si="10"/>
        <v>76</v>
      </c>
      <c r="AC15" s="27">
        <v>43</v>
      </c>
      <c r="AD15" s="28">
        <v>5</v>
      </c>
      <c r="AE15" s="29">
        <v>2</v>
      </c>
      <c r="AF15" s="28">
        <v>528</v>
      </c>
      <c r="AG15" s="22">
        <v>522</v>
      </c>
      <c r="AH15" s="22">
        <v>5</v>
      </c>
      <c r="AI15" s="22">
        <v>1</v>
      </c>
      <c r="AJ15" s="22">
        <v>0</v>
      </c>
      <c r="AK15" s="22">
        <v>0</v>
      </c>
      <c r="AL15" s="29">
        <v>0</v>
      </c>
      <c r="AM15" s="28">
        <v>621</v>
      </c>
      <c r="AN15" s="22">
        <v>144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41">
        <v>5898</v>
      </c>
      <c r="AU15" s="45">
        <v>9107</v>
      </c>
      <c r="AV15" s="46">
        <v>2565</v>
      </c>
      <c r="AW15" s="47">
        <v>1141</v>
      </c>
      <c r="AX15" s="37">
        <v>3693</v>
      </c>
      <c r="AY15" s="38">
        <v>2378</v>
      </c>
      <c r="AZ15" s="39">
        <v>6071</v>
      </c>
      <c r="BA15" s="33">
        <v>7039</v>
      </c>
      <c r="BB15" s="48">
        <v>10248</v>
      </c>
      <c r="BC15" s="40">
        <v>0.60830176247735135</v>
      </c>
      <c r="BD15" s="2"/>
    </row>
    <row r="16" spans="1:56" ht="19.5" customHeight="1" x14ac:dyDescent="0.15">
      <c r="A16" s="15" t="s">
        <v>59</v>
      </c>
      <c r="B16" s="16">
        <v>1599</v>
      </c>
      <c r="C16" s="17">
        <v>10</v>
      </c>
      <c r="D16" s="17">
        <v>459</v>
      </c>
      <c r="E16" s="17">
        <v>402</v>
      </c>
      <c r="F16" s="18">
        <f t="shared" si="6"/>
        <v>2470</v>
      </c>
      <c r="G16" s="19">
        <v>7655</v>
      </c>
      <c r="H16" s="17">
        <v>3615</v>
      </c>
      <c r="I16" s="20">
        <f t="shared" si="7"/>
        <v>11270</v>
      </c>
      <c r="J16" s="19">
        <v>0</v>
      </c>
      <c r="K16" s="17">
        <v>72</v>
      </c>
      <c r="L16" s="20">
        <f t="shared" si="8"/>
        <v>72</v>
      </c>
      <c r="M16" s="21">
        <v>19</v>
      </c>
      <c r="N16" s="22">
        <v>1</v>
      </c>
      <c r="O16" s="22">
        <v>1</v>
      </c>
      <c r="P16" s="22">
        <v>9</v>
      </c>
      <c r="Q16" s="23">
        <v>36</v>
      </c>
      <c r="R16" s="17">
        <v>64</v>
      </c>
      <c r="S16" s="18">
        <f t="shared" si="9"/>
        <v>100</v>
      </c>
      <c r="T16" s="23">
        <v>5411</v>
      </c>
      <c r="U16" s="17">
        <v>1898</v>
      </c>
      <c r="V16" s="22">
        <v>956</v>
      </c>
      <c r="W16" s="20">
        <v>659</v>
      </c>
      <c r="X16" s="23">
        <v>118</v>
      </c>
      <c r="Y16" s="17">
        <v>28</v>
      </c>
      <c r="Z16" s="17">
        <v>0</v>
      </c>
      <c r="AA16" s="25">
        <v>0</v>
      </c>
      <c r="AB16" s="26">
        <f t="shared" si="10"/>
        <v>146</v>
      </c>
      <c r="AC16" s="27">
        <v>101</v>
      </c>
      <c r="AD16" s="28">
        <v>18</v>
      </c>
      <c r="AE16" s="29">
        <v>1</v>
      </c>
      <c r="AF16" s="28">
        <v>1731</v>
      </c>
      <c r="AG16" s="22">
        <v>1709</v>
      </c>
      <c r="AH16" s="22">
        <v>22</v>
      </c>
      <c r="AI16" s="22">
        <v>6</v>
      </c>
      <c r="AJ16" s="22">
        <v>0</v>
      </c>
      <c r="AK16" s="22">
        <v>0</v>
      </c>
      <c r="AL16" s="29">
        <v>0</v>
      </c>
      <c r="AM16" s="28">
        <v>638</v>
      </c>
      <c r="AN16" s="22">
        <v>223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13862</v>
      </c>
      <c r="AU16" s="45">
        <v>22008</v>
      </c>
      <c r="AV16" s="46">
        <v>4118</v>
      </c>
      <c r="AW16" s="47">
        <v>4539</v>
      </c>
      <c r="AX16" s="37">
        <v>12194</v>
      </c>
      <c r="AY16" s="38">
        <v>3615</v>
      </c>
      <c r="AZ16" s="39">
        <v>15809</v>
      </c>
      <c r="BA16" s="33">
        <v>18401</v>
      </c>
      <c r="BB16" s="48">
        <v>26547</v>
      </c>
      <c r="BC16" s="40">
        <v>0.77133278512239867</v>
      </c>
      <c r="BD16" s="2"/>
    </row>
    <row r="17" spans="1:56" ht="19.5" customHeight="1" x14ac:dyDescent="0.15">
      <c r="A17" s="15" t="s">
        <v>60</v>
      </c>
      <c r="B17" s="16">
        <v>2230</v>
      </c>
      <c r="C17" s="17">
        <v>10</v>
      </c>
      <c r="D17" s="17">
        <v>469</v>
      </c>
      <c r="E17" s="17">
        <v>850</v>
      </c>
      <c r="F17" s="18">
        <f t="shared" si="6"/>
        <v>3559</v>
      </c>
      <c r="G17" s="19">
        <v>6286</v>
      </c>
      <c r="H17" s="17">
        <v>6846</v>
      </c>
      <c r="I17" s="20">
        <f t="shared" si="7"/>
        <v>13132</v>
      </c>
      <c r="J17" s="19">
        <v>6</v>
      </c>
      <c r="K17" s="17">
        <v>189</v>
      </c>
      <c r="L17" s="20">
        <f t="shared" si="8"/>
        <v>195</v>
      </c>
      <c r="M17" s="21">
        <v>26</v>
      </c>
      <c r="N17" s="22">
        <v>2</v>
      </c>
      <c r="O17" s="22">
        <v>0</v>
      </c>
      <c r="P17" s="22">
        <v>10</v>
      </c>
      <c r="Q17" s="23">
        <v>40</v>
      </c>
      <c r="R17" s="17">
        <v>120</v>
      </c>
      <c r="S17" s="18">
        <f t="shared" si="9"/>
        <v>160</v>
      </c>
      <c r="T17" s="23">
        <v>8240</v>
      </c>
      <c r="U17" s="17">
        <v>3020</v>
      </c>
      <c r="V17" s="22">
        <v>1240</v>
      </c>
      <c r="W17" s="20">
        <v>923</v>
      </c>
      <c r="X17" s="23">
        <v>172</v>
      </c>
      <c r="Y17" s="17">
        <v>32</v>
      </c>
      <c r="Z17" s="17">
        <v>0</v>
      </c>
      <c r="AA17" s="25">
        <v>0</v>
      </c>
      <c r="AB17" s="26">
        <f t="shared" si="10"/>
        <v>204</v>
      </c>
      <c r="AC17" s="27">
        <v>235</v>
      </c>
      <c r="AD17" s="28">
        <v>121</v>
      </c>
      <c r="AE17" s="29">
        <v>4</v>
      </c>
      <c r="AF17" s="28">
        <v>2962</v>
      </c>
      <c r="AG17" s="22">
        <v>2819</v>
      </c>
      <c r="AH17" s="22">
        <v>142</v>
      </c>
      <c r="AI17" s="22">
        <v>76</v>
      </c>
      <c r="AJ17" s="22">
        <v>0</v>
      </c>
      <c r="AK17" s="22">
        <v>0</v>
      </c>
      <c r="AL17" s="29">
        <v>1</v>
      </c>
      <c r="AM17" s="28">
        <v>1280</v>
      </c>
      <c r="AN17" s="22">
        <v>749</v>
      </c>
      <c r="AO17" s="22">
        <v>0</v>
      </c>
      <c r="AP17" s="22">
        <v>0</v>
      </c>
      <c r="AQ17" s="22">
        <v>7</v>
      </c>
      <c r="AR17" s="22">
        <v>0</v>
      </c>
      <c r="AS17" s="32">
        <v>0</v>
      </c>
      <c r="AT17" s="41">
        <v>16997</v>
      </c>
      <c r="AU17" s="45">
        <v>30210</v>
      </c>
      <c r="AV17" s="46">
        <v>7921</v>
      </c>
      <c r="AW17" s="47">
        <v>8412</v>
      </c>
      <c r="AX17" s="37">
        <v>14698</v>
      </c>
      <c r="AY17" s="38">
        <v>6846</v>
      </c>
      <c r="AZ17" s="39">
        <v>21544</v>
      </c>
      <c r="BA17" s="33">
        <v>25409</v>
      </c>
      <c r="BB17" s="48">
        <v>38622</v>
      </c>
      <c r="BC17" s="40">
        <v>0.68223171184552545</v>
      </c>
      <c r="BD17" s="2"/>
    </row>
    <row r="18" spans="1:56" ht="19.5" customHeight="1" x14ac:dyDescent="0.15">
      <c r="A18" s="15" t="s">
        <v>61</v>
      </c>
      <c r="B18" s="16">
        <v>1542</v>
      </c>
      <c r="C18" s="17">
        <v>35</v>
      </c>
      <c r="D18" s="17">
        <v>304</v>
      </c>
      <c r="E18" s="17">
        <v>262</v>
      </c>
      <c r="F18" s="18">
        <f t="shared" si="6"/>
        <v>2143</v>
      </c>
      <c r="G18" s="19">
        <v>5599</v>
      </c>
      <c r="H18" s="17">
        <v>3618</v>
      </c>
      <c r="I18" s="20">
        <f t="shared" si="7"/>
        <v>9217</v>
      </c>
      <c r="J18" s="19">
        <v>0</v>
      </c>
      <c r="K18" s="17">
        <v>13</v>
      </c>
      <c r="L18" s="20">
        <f t="shared" si="8"/>
        <v>13</v>
      </c>
      <c r="M18" s="21">
        <v>13</v>
      </c>
      <c r="N18" s="22">
        <v>1</v>
      </c>
      <c r="O18" s="22">
        <v>0</v>
      </c>
      <c r="P18" s="22">
        <v>6</v>
      </c>
      <c r="Q18" s="23">
        <v>11</v>
      </c>
      <c r="R18" s="17">
        <v>26</v>
      </c>
      <c r="S18" s="18">
        <f t="shared" si="9"/>
        <v>37</v>
      </c>
      <c r="T18" s="23">
        <v>4065</v>
      </c>
      <c r="U18" s="17">
        <v>571</v>
      </c>
      <c r="V18" s="22">
        <v>0</v>
      </c>
      <c r="W18" s="20">
        <v>640</v>
      </c>
      <c r="X18" s="23">
        <v>122</v>
      </c>
      <c r="Y18" s="17">
        <v>20</v>
      </c>
      <c r="Z18" s="17">
        <v>0</v>
      </c>
      <c r="AA18" s="25">
        <v>1</v>
      </c>
      <c r="AB18" s="26">
        <f t="shared" si="10"/>
        <v>143</v>
      </c>
      <c r="AC18" s="27">
        <v>3</v>
      </c>
      <c r="AD18" s="28">
        <v>1</v>
      </c>
      <c r="AE18" s="29">
        <v>1</v>
      </c>
      <c r="AF18" s="28">
        <v>1508</v>
      </c>
      <c r="AG18" s="22">
        <v>1494</v>
      </c>
      <c r="AH18" s="22">
        <v>13</v>
      </c>
      <c r="AI18" s="22">
        <v>2</v>
      </c>
      <c r="AJ18" s="22">
        <v>0</v>
      </c>
      <c r="AK18" s="22">
        <v>0</v>
      </c>
      <c r="AL18" s="29">
        <v>0</v>
      </c>
      <c r="AM18" s="28">
        <v>587</v>
      </c>
      <c r="AN18" s="22">
        <v>257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11406</v>
      </c>
      <c r="AU18" s="45">
        <v>17751</v>
      </c>
      <c r="AV18" s="46">
        <v>3941</v>
      </c>
      <c r="AW18" s="47">
        <v>4524</v>
      </c>
      <c r="AX18" s="37">
        <v>10123</v>
      </c>
      <c r="AY18" s="38">
        <v>3618</v>
      </c>
      <c r="AZ18" s="39">
        <v>13741</v>
      </c>
      <c r="BA18" s="33">
        <v>15930</v>
      </c>
      <c r="BB18" s="48">
        <v>22275</v>
      </c>
      <c r="BC18" s="40">
        <v>0.73670038570700824</v>
      </c>
      <c r="BD18" s="2"/>
    </row>
    <row r="19" spans="1:56" ht="19.5" customHeight="1" x14ac:dyDescent="0.15">
      <c r="A19" s="15" t="s">
        <v>62</v>
      </c>
      <c r="B19" s="16">
        <v>1254</v>
      </c>
      <c r="C19" s="17">
        <v>4</v>
      </c>
      <c r="D19" s="17">
        <v>230</v>
      </c>
      <c r="E19" s="17">
        <v>236</v>
      </c>
      <c r="F19" s="18">
        <f t="shared" si="6"/>
        <v>1724</v>
      </c>
      <c r="G19" s="19">
        <v>3788</v>
      </c>
      <c r="H19" s="17">
        <v>3636</v>
      </c>
      <c r="I19" s="20">
        <f t="shared" si="7"/>
        <v>7424</v>
      </c>
      <c r="J19" s="19">
        <v>0</v>
      </c>
      <c r="K19" s="17">
        <v>64</v>
      </c>
      <c r="L19" s="20">
        <f t="shared" si="8"/>
        <v>64</v>
      </c>
      <c r="M19" s="21">
        <v>12</v>
      </c>
      <c r="N19" s="22">
        <v>0</v>
      </c>
      <c r="O19" s="22">
        <v>0</v>
      </c>
      <c r="P19" s="22">
        <v>8</v>
      </c>
      <c r="Q19" s="23">
        <v>10</v>
      </c>
      <c r="R19" s="17">
        <v>47</v>
      </c>
      <c r="S19" s="18">
        <f t="shared" si="9"/>
        <v>57</v>
      </c>
      <c r="T19" s="23">
        <v>3641</v>
      </c>
      <c r="U19" s="17">
        <v>747</v>
      </c>
      <c r="V19" s="22">
        <v>0</v>
      </c>
      <c r="W19" s="20">
        <v>563</v>
      </c>
      <c r="X19" s="23">
        <v>94</v>
      </c>
      <c r="Y19" s="17">
        <v>25</v>
      </c>
      <c r="Z19" s="17">
        <v>0</v>
      </c>
      <c r="AA19" s="25">
        <v>0</v>
      </c>
      <c r="AB19" s="26">
        <f t="shared" si="10"/>
        <v>119</v>
      </c>
      <c r="AC19" s="27">
        <v>0</v>
      </c>
      <c r="AD19" s="28">
        <v>1</v>
      </c>
      <c r="AE19" s="29">
        <v>0</v>
      </c>
      <c r="AF19" s="28">
        <v>1230</v>
      </c>
      <c r="AG19" s="22">
        <v>1209</v>
      </c>
      <c r="AH19" s="22">
        <v>21</v>
      </c>
      <c r="AI19" s="22">
        <v>3</v>
      </c>
      <c r="AJ19" s="22">
        <v>0</v>
      </c>
      <c r="AK19" s="22">
        <v>0</v>
      </c>
      <c r="AL19" s="29">
        <v>0</v>
      </c>
      <c r="AM19" s="28">
        <v>422</v>
      </c>
      <c r="AN19" s="22">
        <v>217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9252</v>
      </c>
      <c r="AU19" s="45">
        <v>14722</v>
      </c>
      <c r="AV19" s="46">
        <v>3952</v>
      </c>
      <c r="AW19" s="47">
        <v>2913</v>
      </c>
      <c r="AX19" s="37">
        <v>6701</v>
      </c>
      <c r="AY19" s="38">
        <v>3636</v>
      </c>
      <c r="AZ19" s="39">
        <v>10337</v>
      </c>
      <c r="BA19" s="33">
        <v>12165</v>
      </c>
      <c r="BB19" s="48">
        <v>17635</v>
      </c>
      <c r="BC19" s="40">
        <v>0.64825384540969333</v>
      </c>
      <c r="BD19" s="2"/>
    </row>
    <row r="20" spans="1:56" ht="19.5" customHeight="1" x14ac:dyDescent="0.15">
      <c r="A20" s="15" t="s">
        <v>63</v>
      </c>
      <c r="B20" s="16">
        <v>382</v>
      </c>
      <c r="C20" s="17">
        <v>3</v>
      </c>
      <c r="D20" s="17">
        <v>77</v>
      </c>
      <c r="E20" s="17">
        <v>128</v>
      </c>
      <c r="F20" s="18">
        <f t="shared" si="6"/>
        <v>590</v>
      </c>
      <c r="G20" s="19">
        <v>1750</v>
      </c>
      <c r="H20" s="17">
        <v>1799</v>
      </c>
      <c r="I20" s="20">
        <f t="shared" si="7"/>
        <v>3549</v>
      </c>
      <c r="J20" s="19">
        <v>0</v>
      </c>
      <c r="K20" s="17">
        <v>12</v>
      </c>
      <c r="L20" s="20">
        <f t="shared" si="8"/>
        <v>12</v>
      </c>
      <c r="M20" s="21">
        <v>9</v>
      </c>
      <c r="N20" s="22">
        <v>0</v>
      </c>
      <c r="O20" s="22">
        <v>0</v>
      </c>
      <c r="P20" s="22">
        <v>5</v>
      </c>
      <c r="Q20" s="23">
        <v>7</v>
      </c>
      <c r="R20" s="17">
        <v>6</v>
      </c>
      <c r="S20" s="18">
        <f t="shared" si="9"/>
        <v>13</v>
      </c>
      <c r="T20" s="23">
        <v>1168</v>
      </c>
      <c r="U20" s="17">
        <v>343</v>
      </c>
      <c r="V20" s="22">
        <v>0</v>
      </c>
      <c r="W20" s="20">
        <v>234</v>
      </c>
      <c r="X20" s="23">
        <v>29</v>
      </c>
      <c r="Y20" s="17">
        <v>12</v>
      </c>
      <c r="Z20" s="17">
        <v>0</v>
      </c>
      <c r="AA20" s="25">
        <v>0</v>
      </c>
      <c r="AB20" s="26">
        <f t="shared" si="10"/>
        <v>41</v>
      </c>
      <c r="AC20" s="27">
        <v>10</v>
      </c>
      <c r="AD20" s="28">
        <v>3</v>
      </c>
      <c r="AE20" s="29">
        <v>0</v>
      </c>
      <c r="AF20" s="28">
        <v>469</v>
      </c>
      <c r="AG20" s="22">
        <v>469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732</v>
      </c>
      <c r="AN20" s="22">
        <v>298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4186</v>
      </c>
      <c r="AU20" s="45">
        <v>6622</v>
      </c>
      <c r="AV20" s="46">
        <v>1951</v>
      </c>
      <c r="AW20" s="47">
        <v>647</v>
      </c>
      <c r="AX20" s="37">
        <v>2397</v>
      </c>
      <c r="AY20" s="38">
        <v>1799</v>
      </c>
      <c r="AZ20" s="39">
        <v>4196</v>
      </c>
      <c r="BA20" s="33">
        <v>4833</v>
      </c>
      <c r="BB20" s="48">
        <v>7269</v>
      </c>
      <c r="BC20" s="40">
        <v>0.57125834127740704</v>
      </c>
      <c r="BD20" s="2"/>
    </row>
    <row r="21" spans="1:56" ht="19.5" customHeight="1" x14ac:dyDescent="0.15">
      <c r="A21" s="15" t="s">
        <v>64</v>
      </c>
      <c r="B21" s="16">
        <v>1678</v>
      </c>
      <c r="C21" s="17">
        <v>13</v>
      </c>
      <c r="D21" s="17">
        <v>394</v>
      </c>
      <c r="E21" s="17">
        <v>420</v>
      </c>
      <c r="F21" s="18">
        <f t="shared" si="6"/>
        <v>2505</v>
      </c>
      <c r="G21" s="19">
        <v>5701</v>
      </c>
      <c r="H21" s="17">
        <v>5516</v>
      </c>
      <c r="I21" s="20">
        <f t="shared" si="7"/>
        <v>11217</v>
      </c>
      <c r="J21" s="19">
        <v>0</v>
      </c>
      <c r="K21" s="17">
        <v>138</v>
      </c>
      <c r="L21" s="20">
        <f t="shared" si="8"/>
        <v>138</v>
      </c>
      <c r="M21" s="21">
        <v>13</v>
      </c>
      <c r="N21" s="22">
        <v>0</v>
      </c>
      <c r="O21" s="22">
        <v>0</v>
      </c>
      <c r="P21" s="22">
        <v>3</v>
      </c>
      <c r="Q21" s="23">
        <v>29</v>
      </c>
      <c r="R21" s="17">
        <v>110</v>
      </c>
      <c r="S21" s="18">
        <f t="shared" si="9"/>
        <v>139</v>
      </c>
      <c r="T21" s="23">
        <v>5900</v>
      </c>
      <c r="U21" s="17">
        <v>2357</v>
      </c>
      <c r="V21" s="22">
        <v>884</v>
      </c>
      <c r="W21" s="20">
        <v>626</v>
      </c>
      <c r="X21" s="23">
        <v>164</v>
      </c>
      <c r="Y21" s="17">
        <v>33</v>
      </c>
      <c r="Z21" s="17">
        <v>0</v>
      </c>
      <c r="AA21" s="25">
        <v>0</v>
      </c>
      <c r="AB21" s="26">
        <f t="shared" si="10"/>
        <v>197</v>
      </c>
      <c r="AC21" s="27">
        <v>1480</v>
      </c>
      <c r="AD21" s="28">
        <v>58</v>
      </c>
      <c r="AE21" s="29">
        <v>1</v>
      </c>
      <c r="AF21" s="28">
        <v>2133</v>
      </c>
      <c r="AG21" s="22">
        <v>2022</v>
      </c>
      <c r="AH21" s="22">
        <v>111</v>
      </c>
      <c r="AI21" s="22">
        <v>27</v>
      </c>
      <c r="AJ21" s="22">
        <v>0</v>
      </c>
      <c r="AK21" s="22">
        <v>0</v>
      </c>
      <c r="AL21" s="29">
        <v>0</v>
      </c>
      <c r="AM21" s="28">
        <v>3208</v>
      </c>
      <c r="AN21" s="22">
        <v>1435</v>
      </c>
      <c r="AO21" s="22">
        <v>0</v>
      </c>
      <c r="AP21" s="22">
        <v>0</v>
      </c>
      <c r="AQ21" s="22">
        <v>25</v>
      </c>
      <c r="AR21" s="22">
        <v>0</v>
      </c>
      <c r="AS21" s="32">
        <v>0</v>
      </c>
      <c r="AT21" s="41">
        <v>13927</v>
      </c>
      <c r="AU21" s="45">
        <v>27068</v>
      </c>
      <c r="AV21" s="46">
        <v>6100</v>
      </c>
      <c r="AW21" s="47">
        <v>6476</v>
      </c>
      <c r="AX21" s="37">
        <v>12177</v>
      </c>
      <c r="AY21" s="38">
        <v>5516</v>
      </c>
      <c r="AZ21" s="39">
        <v>17693</v>
      </c>
      <c r="BA21" s="33">
        <v>20403</v>
      </c>
      <c r="BB21" s="48">
        <v>33544</v>
      </c>
      <c r="BC21" s="40">
        <v>0.68823828632792627</v>
      </c>
      <c r="BD21" s="2"/>
    </row>
    <row r="22" spans="1:56" ht="19.5" customHeight="1" thickBot="1" x14ac:dyDescent="0.2">
      <c r="A22" s="80" t="s">
        <v>65</v>
      </c>
      <c r="B22" s="42">
        <v>467</v>
      </c>
      <c r="C22" s="43">
        <v>1</v>
      </c>
      <c r="D22" s="43">
        <v>74</v>
      </c>
      <c r="E22" s="43">
        <v>131</v>
      </c>
      <c r="F22" s="81">
        <f t="shared" si="6"/>
        <v>673</v>
      </c>
      <c r="G22" s="82">
        <v>1643</v>
      </c>
      <c r="H22" s="43">
        <v>2883</v>
      </c>
      <c r="I22" s="83">
        <f t="shared" si="7"/>
        <v>4526</v>
      </c>
      <c r="J22" s="82">
        <v>0</v>
      </c>
      <c r="K22" s="43">
        <v>19</v>
      </c>
      <c r="L22" s="83">
        <f t="shared" si="8"/>
        <v>19</v>
      </c>
      <c r="M22" s="84">
        <v>3</v>
      </c>
      <c r="N22" s="85">
        <v>0</v>
      </c>
      <c r="O22" s="85">
        <v>0</v>
      </c>
      <c r="P22" s="85">
        <v>1</v>
      </c>
      <c r="Q22" s="86">
        <v>10</v>
      </c>
      <c r="R22" s="43">
        <v>25</v>
      </c>
      <c r="S22" s="81">
        <f t="shared" si="9"/>
        <v>35</v>
      </c>
      <c r="T22" s="86">
        <v>1617</v>
      </c>
      <c r="U22" s="43">
        <v>474</v>
      </c>
      <c r="V22" s="85">
        <v>0</v>
      </c>
      <c r="W22" s="83">
        <v>276</v>
      </c>
      <c r="X22" s="86">
        <v>57</v>
      </c>
      <c r="Y22" s="43">
        <v>10</v>
      </c>
      <c r="Z22" s="43">
        <v>0</v>
      </c>
      <c r="AA22" s="87">
        <v>0</v>
      </c>
      <c r="AB22" s="44">
        <f t="shared" si="10"/>
        <v>67</v>
      </c>
      <c r="AC22" s="88">
        <v>66</v>
      </c>
      <c r="AD22" s="89">
        <v>76</v>
      </c>
      <c r="AE22" s="90">
        <v>1</v>
      </c>
      <c r="AF22" s="89">
        <v>436</v>
      </c>
      <c r="AG22" s="85">
        <v>320</v>
      </c>
      <c r="AH22" s="85">
        <v>114</v>
      </c>
      <c r="AI22" s="85">
        <v>57</v>
      </c>
      <c r="AJ22" s="85">
        <v>0</v>
      </c>
      <c r="AK22" s="85">
        <v>0</v>
      </c>
      <c r="AL22" s="90">
        <v>2</v>
      </c>
      <c r="AM22" s="89">
        <v>217</v>
      </c>
      <c r="AN22" s="85">
        <v>82</v>
      </c>
      <c r="AO22" s="85">
        <v>0</v>
      </c>
      <c r="AP22" s="85">
        <v>0</v>
      </c>
      <c r="AQ22" s="85">
        <v>8</v>
      </c>
      <c r="AR22" s="85">
        <v>0</v>
      </c>
      <c r="AS22" s="91">
        <v>0</v>
      </c>
      <c r="AT22" s="46">
        <v>5254</v>
      </c>
      <c r="AU22" s="92">
        <v>7777</v>
      </c>
      <c r="AV22" s="93">
        <v>3037</v>
      </c>
      <c r="AW22" s="47">
        <v>1421</v>
      </c>
      <c r="AX22" s="49">
        <v>3064</v>
      </c>
      <c r="AY22" s="50">
        <v>2883</v>
      </c>
      <c r="AZ22" s="51">
        <v>5947</v>
      </c>
      <c r="BA22" s="52">
        <v>6675</v>
      </c>
      <c r="BB22" s="53">
        <v>9198</v>
      </c>
      <c r="BC22" s="54">
        <v>0.5152177568521944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10916</v>
      </c>
      <c r="C23" s="57">
        <f t="shared" ref="C23:AS23" si="11">SUM(C14:C22)</f>
        <v>86</v>
      </c>
      <c r="D23" s="57">
        <f t="shared" si="11"/>
        <v>2385</v>
      </c>
      <c r="E23" s="57">
        <f t="shared" si="11"/>
        <v>2805</v>
      </c>
      <c r="F23" s="58">
        <f t="shared" si="11"/>
        <v>16192</v>
      </c>
      <c r="G23" s="59">
        <f t="shared" si="11"/>
        <v>39833</v>
      </c>
      <c r="H23" s="57">
        <f t="shared" si="11"/>
        <v>33598</v>
      </c>
      <c r="I23" s="60">
        <f t="shared" si="11"/>
        <v>73431</v>
      </c>
      <c r="J23" s="59">
        <f t="shared" si="11"/>
        <v>6</v>
      </c>
      <c r="K23" s="57">
        <f t="shared" si="11"/>
        <v>569</v>
      </c>
      <c r="L23" s="60">
        <f t="shared" si="11"/>
        <v>575</v>
      </c>
      <c r="M23" s="62">
        <f t="shared" si="11"/>
        <v>121</v>
      </c>
      <c r="N23" s="63">
        <f t="shared" si="11"/>
        <v>5</v>
      </c>
      <c r="O23" s="63">
        <f t="shared" si="11"/>
        <v>1</v>
      </c>
      <c r="P23" s="63">
        <f t="shared" si="11"/>
        <v>49</v>
      </c>
      <c r="Q23" s="64">
        <f t="shared" si="11"/>
        <v>172</v>
      </c>
      <c r="R23" s="57">
        <f t="shared" si="11"/>
        <v>460</v>
      </c>
      <c r="S23" s="58">
        <f t="shared" si="11"/>
        <v>632</v>
      </c>
      <c r="T23" s="64">
        <f t="shared" si="11"/>
        <v>35958</v>
      </c>
      <c r="U23" s="57">
        <f t="shared" si="11"/>
        <v>11069</v>
      </c>
      <c r="V23" s="63">
        <f t="shared" si="11"/>
        <v>3550</v>
      </c>
      <c r="W23" s="60">
        <f t="shared" si="11"/>
        <v>4825</v>
      </c>
      <c r="X23" s="64">
        <f t="shared" si="11"/>
        <v>908</v>
      </c>
      <c r="Y23" s="57">
        <f t="shared" si="11"/>
        <v>193</v>
      </c>
      <c r="Z23" s="57">
        <f t="shared" si="11"/>
        <v>0</v>
      </c>
      <c r="AA23" s="65">
        <f t="shared" si="11"/>
        <v>1</v>
      </c>
      <c r="AB23" s="66">
        <f t="shared" si="11"/>
        <v>1102</v>
      </c>
      <c r="AC23" s="67">
        <f t="shared" si="11"/>
        <v>2152</v>
      </c>
      <c r="AD23" s="68">
        <f t="shared" si="11"/>
        <v>344</v>
      </c>
      <c r="AE23" s="69">
        <f t="shared" si="11"/>
        <v>12</v>
      </c>
      <c r="AF23" s="68">
        <f t="shared" si="11"/>
        <v>12423</v>
      </c>
      <c r="AG23" s="63">
        <f t="shared" si="11"/>
        <v>11920</v>
      </c>
      <c r="AH23" s="63">
        <f t="shared" si="11"/>
        <v>498</v>
      </c>
      <c r="AI23" s="63">
        <f t="shared" si="11"/>
        <v>214</v>
      </c>
      <c r="AJ23" s="63">
        <f t="shared" si="11"/>
        <v>0</v>
      </c>
      <c r="AK23" s="63">
        <f t="shared" si="11"/>
        <v>0</v>
      </c>
      <c r="AL23" s="69">
        <f t="shared" si="11"/>
        <v>3</v>
      </c>
      <c r="AM23" s="68">
        <f t="shared" si="11"/>
        <v>8516</v>
      </c>
      <c r="AN23" s="63">
        <f t="shared" si="11"/>
        <v>3724</v>
      </c>
      <c r="AO23" s="63">
        <f t="shared" si="11"/>
        <v>0</v>
      </c>
      <c r="AP23" s="63">
        <f t="shared" si="11"/>
        <v>0</v>
      </c>
      <c r="AQ23" s="63">
        <f t="shared" si="11"/>
        <v>41</v>
      </c>
      <c r="AR23" s="63">
        <f t="shared" si="11"/>
        <v>0</v>
      </c>
      <c r="AS23" s="70">
        <f t="shared" si="11"/>
        <v>0</v>
      </c>
      <c r="AT23" s="61">
        <v>90676</v>
      </c>
      <c r="AU23" s="71">
        <v>151856</v>
      </c>
      <c r="AV23" s="61">
        <v>37179</v>
      </c>
      <c r="AW23" s="72">
        <v>32797</v>
      </c>
      <c r="AX23" s="73">
        <v>72630</v>
      </c>
      <c r="AY23" s="74">
        <v>33598</v>
      </c>
      <c r="AZ23" s="75">
        <v>106228</v>
      </c>
      <c r="BA23" s="61">
        <v>123473</v>
      </c>
      <c r="BB23" s="71">
        <v>184653</v>
      </c>
      <c r="BC23" s="76">
        <v>0.6837180404413149</v>
      </c>
      <c r="BD23" s="2"/>
    </row>
    <row r="24" spans="1:56" ht="19.5" customHeight="1" thickTop="1" x14ac:dyDescent="0.15">
      <c r="A24" s="15" t="s">
        <v>66</v>
      </c>
      <c r="B24" s="16">
        <v>1593</v>
      </c>
      <c r="C24" s="17">
        <v>0</v>
      </c>
      <c r="D24" s="17">
        <v>304</v>
      </c>
      <c r="E24" s="17">
        <v>442</v>
      </c>
      <c r="F24" s="18">
        <f t="shared" ref="F24:F46" si="12">SUM(B24:E24)</f>
        <v>2339</v>
      </c>
      <c r="G24" s="19">
        <v>4783</v>
      </c>
      <c r="H24" s="17">
        <v>6145</v>
      </c>
      <c r="I24" s="20">
        <f t="shared" ref="I24:I46" si="13">SUM(G24:H24)</f>
        <v>10928</v>
      </c>
      <c r="J24" s="19">
        <v>0</v>
      </c>
      <c r="K24" s="17">
        <v>98</v>
      </c>
      <c r="L24" s="20">
        <f t="shared" ref="L24:L46" si="14">SUM(J24:K24)</f>
        <v>98</v>
      </c>
      <c r="M24" s="21">
        <v>16</v>
      </c>
      <c r="N24" s="22">
        <v>0</v>
      </c>
      <c r="O24" s="22">
        <v>0</v>
      </c>
      <c r="P24" s="22">
        <v>4</v>
      </c>
      <c r="Q24" s="23">
        <v>18</v>
      </c>
      <c r="R24" s="17">
        <v>97</v>
      </c>
      <c r="S24" s="18">
        <f t="shared" ref="S24:S46" si="15">SUM(Q24:R24)</f>
        <v>115</v>
      </c>
      <c r="T24" s="23">
        <v>5820</v>
      </c>
      <c r="U24" s="17">
        <v>1766</v>
      </c>
      <c r="V24" s="22">
        <v>0</v>
      </c>
      <c r="W24" s="20">
        <v>761</v>
      </c>
      <c r="X24" s="23">
        <v>168</v>
      </c>
      <c r="Y24" s="17">
        <v>35</v>
      </c>
      <c r="Z24" s="17">
        <v>0</v>
      </c>
      <c r="AA24" s="25">
        <v>0</v>
      </c>
      <c r="AB24" s="26">
        <f t="shared" ref="AB24:AB46" si="16">SUM(X24:AA24)</f>
        <v>203</v>
      </c>
      <c r="AC24" s="27">
        <v>676</v>
      </c>
      <c r="AD24" s="28">
        <v>18</v>
      </c>
      <c r="AE24" s="29">
        <v>2</v>
      </c>
      <c r="AF24" s="28">
        <v>1840</v>
      </c>
      <c r="AG24" s="22">
        <v>1814</v>
      </c>
      <c r="AH24" s="22">
        <v>26</v>
      </c>
      <c r="AI24" s="22">
        <v>10</v>
      </c>
      <c r="AJ24" s="22">
        <v>0</v>
      </c>
      <c r="AK24" s="22">
        <v>0</v>
      </c>
      <c r="AL24" s="29">
        <v>0</v>
      </c>
      <c r="AM24" s="28">
        <v>1187</v>
      </c>
      <c r="AN24" s="22">
        <v>433</v>
      </c>
      <c r="AO24" s="22">
        <v>0</v>
      </c>
      <c r="AP24" s="22">
        <v>0</v>
      </c>
      <c r="AQ24" s="22">
        <v>13</v>
      </c>
      <c r="AR24" s="22">
        <v>2</v>
      </c>
      <c r="AS24" s="32">
        <v>0</v>
      </c>
      <c r="AT24" s="33">
        <v>13463</v>
      </c>
      <c r="AU24" s="34">
        <v>23339</v>
      </c>
      <c r="AV24" s="35">
        <v>6701</v>
      </c>
      <c r="AW24" s="47">
        <v>5997</v>
      </c>
      <c r="AX24" s="37">
        <v>10780</v>
      </c>
      <c r="AY24" s="38">
        <v>6145</v>
      </c>
      <c r="AZ24" s="39">
        <v>16925</v>
      </c>
      <c r="BA24" s="33">
        <v>19460</v>
      </c>
      <c r="BB24" s="78">
        <v>29336</v>
      </c>
      <c r="BC24" s="79">
        <v>0.63692762186115215</v>
      </c>
      <c r="BD24" s="2"/>
    </row>
    <row r="25" spans="1:56" ht="19.5" customHeight="1" x14ac:dyDescent="0.15">
      <c r="A25" s="15" t="s">
        <v>67</v>
      </c>
      <c r="B25" s="16">
        <v>1597</v>
      </c>
      <c r="C25" s="17">
        <v>0</v>
      </c>
      <c r="D25" s="17">
        <v>355</v>
      </c>
      <c r="E25" s="17">
        <v>548</v>
      </c>
      <c r="F25" s="18">
        <f t="shared" si="12"/>
        <v>2500</v>
      </c>
      <c r="G25" s="19">
        <v>3468</v>
      </c>
      <c r="H25" s="17">
        <v>6373</v>
      </c>
      <c r="I25" s="20">
        <f t="shared" si="13"/>
        <v>9841</v>
      </c>
      <c r="J25" s="19">
        <v>5</v>
      </c>
      <c r="K25" s="17">
        <v>195</v>
      </c>
      <c r="L25" s="20">
        <f t="shared" si="14"/>
        <v>200</v>
      </c>
      <c r="M25" s="21">
        <v>23</v>
      </c>
      <c r="N25" s="22">
        <v>1</v>
      </c>
      <c r="O25" s="22">
        <v>1</v>
      </c>
      <c r="P25" s="22">
        <v>8</v>
      </c>
      <c r="Q25" s="23">
        <v>34</v>
      </c>
      <c r="R25" s="17">
        <v>183</v>
      </c>
      <c r="S25" s="18">
        <f t="shared" si="15"/>
        <v>217</v>
      </c>
      <c r="T25" s="23">
        <v>6196</v>
      </c>
      <c r="U25" s="17">
        <v>2832</v>
      </c>
      <c r="V25" s="22">
        <v>546</v>
      </c>
      <c r="W25" s="20">
        <v>653</v>
      </c>
      <c r="X25" s="23">
        <v>203</v>
      </c>
      <c r="Y25" s="17">
        <v>41</v>
      </c>
      <c r="Z25" s="17">
        <v>0</v>
      </c>
      <c r="AA25" s="25">
        <v>0</v>
      </c>
      <c r="AB25" s="26">
        <f t="shared" si="16"/>
        <v>244</v>
      </c>
      <c r="AC25" s="27">
        <v>152</v>
      </c>
      <c r="AD25" s="28">
        <v>20</v>
      </c>
      <c r="AE25" s="29">
        <v>6</v>
      </c>
      <c r="AF25" s="28">
        <v>1721</v>
      </c>
      <c r="AG25" s="22">
        <v>1701</v>
      </c>
      <c r="AH25" s="22">
        <v>15</v>
      </c>
      <c r="AI25" s="22">
        <v>3</v>
      </c>
      <c r="AJ25" s="22">
        <v>0</v>
      </c>
      <c r="AK25" s="22">
        <v>0</v>
      </c>
      <c r="AL25" s="29">
        <v>5</v>
      </c>
      <c r="AM25" s="28">
        <v>183</v>
      </c>
      <c r="AN25" s="22">
        <v>54</v>
      </c>
      <c r="AO25" s="22">
        <v>0</v>
      </c>
      <c r="AP25" s="22">
        <v>0</v>
      </c>
      <c r="AQ25" s="22">
        <v>75</v>
      </c>
      <c r="AR25" s="22">
        <v>9</v>
      </c>
      <c r="AS25" s="32">
        <v>0</v>
      </c>
      <c r="AT25" s="41">
        <v>12641</v>
      </c>
      <c r="AU25" s="45">
        <v>21464</v>
      </c>
      <c r="AV25" s="46">
        <v>7139</v>
      </c>
      <c r="AW25" s="47">
        <v>3326</v>
      </c>
      <c r="AX25" s="37">
        <v>6794</v>
      </c>
      <c r="AY25" s="38">
        <v>6373</v>
      </c>
      <c r="AZ25" s="39">
        <v>13167</v>
      </c>
      <c r="BA25" s="33">
        <v>15967</v>
      </c>
      <c r="BB25" s="48">
        <v>24790</v>
      </c>
      <c r="BC25" s="40">
        <v>0.51598693703956866</v>
      </c>
      <c r="BD25" s="2"/>
    </row>
    <row r="26" spans="1:56" ht="19.5" customHeight="1" x14ac:dyDescent="0.15">
      <c r="A26" s="15" t="s">
        <v>68</v>
      </c>
      <c r="B26" s="16">
        <v>1506</v>
      </c>
      <c r="C26" s="17">
        <v>11</v>
      </c>
      <c r="D26" s="17">
        <v>387</v>
      </c>
      <c r="E26" s="17">
        <v>417</v>
      </c>
      <c r="F26" s="18">
        <f t="shared" si="12"/>
        <v>2321</v>
      </c>
      <c r="G26" s="19">
        <v>4742</v>
      </c>
      <c r="H26" s="17">
        <v>5499</v>
      </c>
      <c r="I26" s="20">
        <f t="shared" si="13"/>
        <v>10241</v>
      </c>
      <c r="J26" s="19">
        <v>1</v>
      </c>
      <c r="K26" s="17">
        <v>78</v>
      </c>
      <c r="L26" s="20">
        <f t="shared" si="14"/>
        <v>79</v>
      </c>
      <c r="M26" s="21">
        <v>29</v>
      </c>
      <c r="N26" s="22">
        <v>1</v>
      </c>
      <c r="O26" s="22">
        <v>0</v>
      </c>
      <c r="P26" s="22">
        <v>3</v>
      </c>
      <c r="Q26" s="23">
        <v>22</v>
      </c>
      <c r="R26" s="17">
        <v>55</v>
      </c>
      <c r="S26" s="18">
        <f t="shared" si="15"/>
        <v>77</v>
      </c>
      <c r="T26" s="23">
        <v>5188</v>
      </c>
      <c r="U26" s="17">
        <v>1801</v>
      </c>
      <c r="V26" s="22">
        <v>250</v>
      </c>
      <c r="W26" s="20">
        <v>681</v>
      </c>
      <c r="X26" s="23">
        <v>139</v>
      </c>
      <c r="Y26" s="17">
        <v>23</v>
      </c>
      <c r="Z26" s="17">
        <v>0</v>
      </c>
      <c r="AA26" s="25">
        <v>0</v>
      </c>
      <c r="AB26" s="26">
        <f t="shared" si="16"/>
        <v>162</v>
      </c>
      <c r="AC26" s="27">
        <v>229</v>
      </c>
      <c r="AD26" s="28">
        <v>31</v>
      </c>
      <c r="AE26" s="29">
        <v>2</v>
      </c>
      <c r="AF26" s="28">
        <v>1640</v>
      </c>
      <c r="AG26" s="22">
        <v>1598</v>
      </c>
      <c r="AH26" s="22">
        <v>39</v>
      </c>
      <c r="AI26" s="22">
        <v>18</v>
      </c>
      <c r="AJ26" s="22">
        <v>0</v>
      </c>
      <c r="AK26" s="22">
        <v>0</v>
      </c>
      <c r="AL26" s="29">
        <v>3</v>
      </c>
      <c r="AM26" s="28">
        <v>524</v>
      </c>
      <c r="AN26" s="22">
        <v>285</v>
      </c>
      <c r="AO26" s="22">
        <v>0</v>
      </c>
      <c r="AP26" s="22">
        <v>0</v>
      </c>
      <c r="AQ26" s="22">
        <v>6</v>
      </c>
      <c r="AR26" s="22">
        <v>0</v>
      </c>
      <c r="AS26" s="32">
        <v>0</v>
      </c>
      <c r="AT26" s="41">
        <v>12746</v>
      </c>
      <c r="AU26" s="45">
        <v>20605</v>
      </c>
      <c r="AV26" s="46">
        <v>6034</v>
      </c>
      <c r="AW26" s="47">
        <v>5664</v>
      </c>
      <c r="AX26" s="37">
        <v>10406</v>
      </c>
      <c r="AY26" s="38">
        <v>5499</v>
      </c>
      <c r="AZ26" s="39">
        <v>15905</v>
      </c>
      <c r="BA26" s="33">
        <v>18410</v>
      </c>
      <c r="BB26" s="48">
        <v>26269</v>
      </c>
      <c r="BC26" s="40">
        <v>0.65425966677145553</v>
      </c>
      <c r="BD26" s="2"/>
    </row>
    <row r="27" spans="1:56" ht="19.5" customHeight="1" x14ac:dyDescent="0.15">
      <c r="A27" s="15" t="s">
        <v>69</v>
      </c>
      <c r="B27" s="16">
        <v>680</v>
      </c>
      <c r="C27" s="17">
        <v>5</v>
      </c>
      <c r="D27" s="17">
        <v>115</v>
      </c>
      <c r="E27" s="17">
        <v>166</v>
      </c>
      <c r="F27" s="18">
        <f t="shared" si="12"/>
        <v>966</v>
      </c>
      <c r="G27" s="19">
        <v>2973</v>
      </c>
      <c r="H27" s="17">
        <v>4076</v>
      </c>
      <c r="I27" s="20">
        <f t="shared" si="13"/>
        <v>7049</v>
      </c>
      <c r="J27" s="19">
        <v>7</v>
      </c>
      <c r="K27" s="17">
        <v>132</v>
      </c>
      <c r="L27" s="20">
        <f t="shared" si="14"/>
        <v>139</v>
      </c>
      <c r="M27" s="21">
        <v>8</v>
      </c>
      <c r="N27" s="22">
        <v>1</v>
      </c>
      <c r="O27" s="22">
        <v>0</v>
      </c>
      <c r="P27" s="22">
        <v>3</v>
      </c>
      <c r="Q27" s="23">
        <v>6</v>
      </c>
      <c r="R27" s="17">
        <v>64</v>
      </c>
      <c r="S27" s="18">
        <f t="shared" si="15"/>
        <v>70</v>
      </c>
      <c r="T27" s="23">
        <v>2490</v>
      </c>
      <c r="U27" s="17">
        <v>1172</v>
      </c>
      <c r="V27" s="22">
        <v>0</v>
      </c>
      <c r="W27" s="20">
        <v>275</v>
      </c>
      <c r="X27" s="23">
        <v>77</v>
      </c>
      <c r="Y27" s="17">
        <v>13</v>
      </c>
      <c r="Z27" s="17">
        <v>0</v>
      </c>
      <c r="AA27" s="25">
        <v>0</v>
      </c>
      <c r="AB27" s="26">
        <f t="shared" si="16"/>
        <v>90</v>
      </c>
      <c r="AC27" s="27">
        <v>265</v>
      </c>
      <c r="AD27" s="28">
        <v>4</v>
      </c>
      <c r="AE27" s="29">
        <v>6</v>
      </c>
      <c r="AF27" s="28">
        <v>804</v>
      </c>
      <c r="AG27" s="22">
        <v>794</v>
      </c>
      <c r="AH27" s="22">
        <v>10</v>
      </c>
      <c r="AI27" s="22">
        <v>4</v>
      </c>
      <c r="AJ27" s="22">
        <v>0</v>
      </c>
      <c r="AK27" s="22">
        <v>0</v>
      </c>
      <c r="AL27" s="29">
        <v>0</v>
      </c>
      <c r="AM27" s="28">
        <v>898</v>
      </c>
      <c r="AN27" s="22">
        <v>391</v>
      </c>
      <c r="AO27" s="22">
        <v>0</v>
      </c>
      <c r="AP27" s="22">
        <v>0</v>
      </c>
      <c r="AQ27" s="22">
        <v>54</v>
      </c>
      <c r="AR27" s="22">
        <v>2</v>
      </c>
      <c r="AS27" s="32">
        <v>0</v>
      </c>
      <c r="AT27" s="41">
        <v>8225</v>
      </c>
      <c r="AU27" s="45">
        <v>12908</v>
      </c>
      <c r="AV27" s="46">
        <v>4387</v>
      </c>
      <c r="AW27" s="47">
        <v>1179</v>
      </c>
      <c r="AX27" s="37">
        <v>4152</v>
      </c>
      <c r="AY27" s="38">
        <v>4076</v>
      </c>
      <c r="AZ27" s="39">
        <v>8228</v>
      </c>
      <c r="BA27" s="33">
        <v>9404</v>
      </c>
      <c r="BB27" s="48">
        <v>14087</v>
      </c>
      <c r="BC27" s="40">
        <v>0.50461837627613026</v>
      </c>
      <c r="BD27" s="2"/>
    </row>
    <row r="28" spans="1:56" ht="19.5" customHeight="1" x14ac:dyDescent="0.15">
      <c r="A28" s="15" t="s">
        <v>70</v>
      </c>
      <c r="B28" s="16">
        <v>2901</v>
      </c>
      <c r="C28" s="17">
        <v>20</v>
      </c>
      <c r="D28" s="17">
        <v>424</v>
      </c>
      <c r="E28" s="17">
        <v>748</v>
      </c>
      <c r="F28" s="18">
        <f t="shared" si="12"/>
        <v>4093</v>
      </c>
      <c r="G28" s="19">
        <v>4436</v>
      </c>
      <c r="H28" s="17">
        <v>8124</v>
      </c>
      <c r="I28" s="20">
        <f t="shared" si="13"/>
        <v>12560</v>
      </c>
      <c r="J28" s="19">
        <v>5</v>
      </c>
      <c r="K28" s="17">
        <v>172</v>
      </c>
      <c r="L28" s="20">
        <f t="shared" si="14"/>
        <v>177</v>
      </c>
      <c r="M28" s="21">
        <v>38</v>
      </c>
      <c r="N28" s="22">
        <v>0</v>
      </c>
      <c r="O28" s="22">
        <v>0</v>
      </c>
      <c r="P28" s="22">
        <v>8</v>
      </c>
      <c r="Q28" s="23">
        <v>24</v>
      </c>
      <c r="R28" s="17">
        <v>203</v>
      </c>
      <c r="S28" s="18">
        <f t="shared" si="15"/>
        <v>227</v>
      </c>
      <c r="T28" s="23">
        <v>8266</v>
      </c>
      <c r="U28" s="17">
        <v>3460</v>
      </c>
      <c r="V28" s="22">
        <v>1522</v>
      </c>
      <c r="W28" s="20">
        <v>796</v>
      </c>
      <c r="X28" s="23">
        <v>225</v>
      </c>
      <c r="Y28" s="17">
        <v>60</v>
      </c>
      <c r="Z28" s="17">
        <v>0</v>
      </c>
      <c r="AA28" s="25">
        <v>0</v>
      </c>
      <c r="AB28" s="26">
        <f t="shared" si="16"/>
        <v>285</v>
      </c>
      <c r="AC28" s="27">
        <v>116</v>
      </c>
      <c r="AD28" s="28">
        <v>40</v>
      </c>
      <c r="AE28" s="29">
        <v>7</v>
      </c>
      <c r="AF28" s="28">
        <v>2478</v>
      </c>
      <c r="AG28" s="22">
        <v>2450</v>
      </c>
      <c r="AH28" s="22">
        <v>25</v>
      </c>
      <c r="AI28" s="22">
        <v>9</v>
      </c>
      <c r="AJ28" s="22">
        <v>0</v>
      </c>
      <c r="AK28" s="22">
        <v>0</v>
      </c>
      <c r="AL28" s="29">
        <v>2</v>
      </c>
      <c r="AM28" s="28">
        <v>1789</v>
      </c>
      <c r="AN28" s="22">
        <v>603</v>
      </c>
      <c r="AO28" s="22">
        <v>0</v>
      </c>
      <c r="AP28" s="22">
        <v>0</v>
      </c>
      <c r="AQ28" s="22">
        <v>26</v>
      </c>
      <c r="AR28" s="22">
        <v>5</v>
      </c>
      <c r="AS28" s="32">
        <v>0</v>
      </c>
      <c r="AT28" s="41">
        <v>16963</v>
      </c>
      <c r="AU28" s="45">
        <v>30202</v>
      </c>
      <c r="AV28" s="46">
        <v>9102</v>
      </c>
      <c r="AW28" s="47">
        <v>8330</v>
      </c>
      <c r="AX28" s="37">
        <v>12766</v>
      </c>
      <c r="AY28" s="38">
        <v>8124</v>
      </c>
      <c r="AZ28" s="39">
        <v>20890</v>
      </c>
      <c r="BA28" s="33">
        <v>25293</v>
      </c>
      <c r="BB28" s="48">
        <v>38532</v>
      </c>
      <c r="BC28" s="40">
        <v>0.61110579224509332</v>
      </c>
      <c r="BD28" s="2"/>
    </row>
    <row r="29" spans="1:56" ht="19.5" customHeight="1" x14ac:dyDescent="0.15">
      <c r="A29" s="15" t="s">
        <v>71</v>
      </c>
      <c r="B29" s="16">
        <v>1947</v>
      </c>
      <c r="C29" s="17">
        <v>11</v>
      </c>
      <c r="D29" s="17">
        <v>201</v>
      </c>
      <c r="E29" s="17">
        <v>268</v>
      </c>
      <c r="F29" s="18">
        <f t="shared" si="12"/>
        <v>2427</v>
      </c>
      <c r="G29" s="19">
        <v>2961</v>
      </c>
      <c r="H29" s="17">
        <v>3980</v>
      </c>
      <c r="I29" s="20">
        <f t="shared" si="13"/>
        <v>6941</v>
      </c>
      <c r="J29" s="19">
        <v>3</v>
      </c>
      <c r="K29" s="17">
        <v>218</v>
      </c>
      <c r="L29" s="20">
        <f t="shared" si="14"/>
        <v>221</v>
      </c>
      <c r="M29" s="21">
        <v>26</v>
      </c>
      <c r="N29" s="22">
        <v>5</v>
      </c>
      <c r="O29" s="22">
        <v>2</v>
      </c>
      <c r="P29" s="22">
        <v>8</v>
      </c>
      <c r="Q29" s="23">
        <v>25</v>
      </c>
      <c r="R29" s="17">
        <v>239</v>
      </c>
      <c r="S29" s="18">
        <f t="shared" si="15"/>
        <v>264</v>
      </c>
      <c r="T29" s="23">
        <v>7285</v>
      </c>
      <c r="U29" s="17">
        <v>4733</v>
      </c>
      <c r="V29" s="22">
        <v>303</v>
      </c>
      <c r="W29" s="20">
        <v>526</v>
      </c>
      <c r="X29" s="23">
        <v>99</v>
      </c>
      <c r="Y29" s="17">
        <v>44</v>
      </c>
      <c r="Z29" s="17">
        <v>0</v>
      </c>
      <c r="AA29" s="25">
        <v>0</v>
      </c>
      <c r="AB29" s="26">
        <f t="shared" si="16"/>
        <v>143</v>
      </c>
      <c r="AC29" s="27">
        <v>642</v>
      </c>
      <c r="AD29" s="28">
        <v>18</v>
      </c>
      <c r="AE29" s="29">
        <v>2</v>
      </c>
      <c r="AF29" s="28">
        <v>3115</v>
      </c>
      <c r="AG29" s="22">
        <v>3067</v>
      </c>
      <c r="AH29" s="22">
        <v>36</v>
      </c>
      <c r="AI29" s="22">
        <v>16</v>
      </c>
      <c r="AJ29" s="22">
        <v>0</v>
      </c>
      <c r="AK29" s="22">
        <v>0</v>
      </c>
      <c r="AL29" s="29">
        <v>12</v>
      </c>
      <c r="AM29" s="28">
        <v>1667</v>
      </c>
      <c r="AN29" s="22">
        <v>1302</v>
      </c>
      <c r="AO29" s="22">
        <v>1</v>
      </c>
      <c r="AP29" s="22">
        <v>0</v>
      </c>
      <c r="AQ29" s="22">
        <v>81</v>
      </c>
      <c r="AR29" s="22">
        <v>33</v>
      </c>
      <c r="AS29" s="32">
        <v>0</v>
      </c>
      <c r="AT29" s="41">
        <v>9661</v>
      </c>
      <c r="AU29" s="45">
        <v>22912</v>
      </c>
      <c r="AV29" s="46">
        <v>4503</v>
      </c>
      <c r="AW29" s="47">
        <v>4720</v>
      </c>
      <c r="AX29" s="37">
        <v>7681</v>
      </c>
      <c r="AY29" s="38">
        <v>3980</v>
      </c>
      <c r="AZ29" s="39">
        <v>11661</v>
      </c>
      <c r="BA29" s="33">
        <v>14381</v>
      </c>
      <c r="BB29" s="48">
        <v>27632</v>
      </c>
      <c r="BC29" s="40">
        <v>0.65869136437698306</v>
      </c>
      <c r="BD29" s="2"/>
    </row>
    <row r="30" spans="1:56" ht="19.5" customHeight="1" x14ac:dyDescent="0.15">
      <c r="A30" s="15" t="s">
        <v>72</v>
      </c>
      <c r="B30" s="16">
        <v>1249</v>
      </c>
      <c r="C30" s="17">
        <v>4</v>
      </c>
      <c r="D30" s="17">
        <v>159</v>
      </c>
      <c r="E30" s="17">
        <v>207</v>
      </c>
      <c r="F30" s="18">
        <f t="shared" si="12"/>
        <v>1619</v>
      </c>
      <c r="G30" s="19">
        <v>2480</v>
      </c>
      <c r="H30" s="17">
        <v>3572</v>
      </c>
      <c r="I30" s="20">
        <f t="shared" si="13"/>
        <v>6052</v>
      </c>
      <c r="J30" s="19">
        <v>0</v>
      </c>
      <c r="K30" s="17">
        <v>331</v>
      </c>
      <c r="L30" s="20">
        <f t="shared" si="14"/>
        <v>331</v>
      </c>
      <c r="M30" s="21">
        <v>10</v>
      </c>
      <c r="N30" s="22">
        <v>1</v>
      </c>
      <c r="O30" s="22">
        <v>0</v>
      </c>
      <c r="P30" s="22">
        <v>4</v>
      </c>
      <c r="Q30" s="23">
        <v>15</v>
      </c>
      <c r="R30" s="17">
        <v>170</v>
      </c>
      <c r="S30" s="18">
        <f t="shared" si="15"/>
        <v>185</v>
      </c>
      <c r="T30" s="23">
        <v>3878</v>
      </c>
      <c r="U30" s="17">
        <v>2275</v>
      </c>
      <c r="V30" s="22">
        <v>274</v>
      </c>
      <c r="W30" s="20">
        <v>315</v>
      </c>
      <c r="X30" s="23">
        <v>86</v>
      </c>
      <c r="Y30" s="17">
        <v>16</v>
      </c>
      <c r="Z30" s="17">
        <v>0</v>
      </c>
      <c r="AA30" s="25">
        <v>0</v>
      </c>
      <c r="AB30" s="26">
        <f t="shared" si="16"/>
        <v>102</v>
      </c>
      <c r="AC30" s="27">
        <v>323</v>
      </c>
      <c r="AD30" s="28">
        <v>35</v>
      </c>
      <c r="AE30" s="29">
        <v>7</v>
      </c>
      <c r="AF30" s="28">
        <v>1136</v>
      </c>
      <c r="AG30" s="22">
        <v>1095</v>
      </c>
      <c r="AH30" s="22">
        <v>39</v>
      </c>
      <c r="AI30" s="22">
        <v>11</v>
      </c>
      <c r="AJ30" s="22">
        <v>0</v>
      </c>
      <c r="AK30" s="22">
        <v>0</v>
      </c>
      <c r="AL30" s="29">
        <v>2</v>
      </c>
      <c r="AM30" s="28">
        <v>629</v>
      </c>
      <c r="AN30" s="22">
        <v>410</v>
      </c>
      <c r="AO30" s="22">
        <v>0</v>
      </c>
      <c r="AP30" s="22">
        <v>0</v>
      </c>
      <c r="AQ30" s="22">
        <v>42</v>
      </c>
      <c r="AR30" s="22">
        <v>7</v>
      </c>
      <c r="AS30" s="32">
        <v>0</v>
      </c>
      <c r="AT30" s="41">
        <v>8055</v>
      </c>
      <c r="AU30" s="45">
        <v>14399</v>
      </c>
      <c r="AV30" s="46">
        <v>4124</v>
      </c>
      <c r="AW30" s="47">
        <v>2410</v>
      </c>
      <c r="AX30" s="37">
        <v>4890</v>
      </c>
      <c r="AY30" s="38">
        <v>3572</v>
      </c>
      <c r="AZ30" s="39">
        <v>8462</v>
      </c>
      <c r="BA30" s="33">
        <v>10465</v>
      </c>
      <c r="BB30" s="48">
        <v>16809</v>
      </c>
      <c r="BC30" s="40">
        <v>0.5778775703143465</v>
      </c>
      <c r="BD30" s="2"/>
    </row>
    <row r="31" spans="1:56" ht="19.5" customHeight="1" x14ac:dyDescent="0.15">
      <c r="A31" s="15" t="s">
        <v>73</v>
      </c>
      <c r="B31" s="16">
        <v>1921</v>
      </c>
      <c r="C31" s="17">
        <v>7</v>
      </c>
      <c r="D31" s="17">
        <v>240</v>
      </c>
      <c r="E31" s="17">
        <v>415</v>
      </c>
      <c r="F31" s="18">
        <f t="shared" si="12"/>
        <v>2583</v>
      </c>
      <c r="G31" s="19">
        <v>2872</v>
      </c>
      <c r="H31" s="17">
        <v>3819</v>
      </c>
      <c r="I31" s="20">
        <f t="shared" si="13"/>
        <v>6691</v>
      </c>
      <c r="J31" s="19">
        <v>3</v>
      </c>
      <c r="K31" s="17">
        <v>144</v>
      </c>
      <c r="L31" s="20">
        <f t="shared" si="14"/>
        <v>147</v>
      </c>
      <c r="M31" s="21">
        <v>17</v>
      </c>
      <c r="N31" s="22">
        <v>4</v>
      </c>
      <c r="O31" s="22">
        <v>0</v>
      </c>
      <c r="P31" s="22">
        <v>4</v>
      </c>
      <c r="Q31" s="23">
        <v>22</v>
      </c>
      <c r="R31" s="17">
        <v>143</v>
      </c>
      <c r="S31" s="18">
        <f t="shared" si="15"/>
        <v>165</v>
      </c>
      <c r="T31" s="23">
        <v>5258</v>
      </c>
      <c r="U31" s="17">
        <v>2796</v>
      </c>
      <c r="V31" s="22">
        <v>425</v>
      </c>
      <c r="W31" s="20">
        <v>433</v>
      </c>
      <c r="X31" s="23">
        <v>113</v>
      </c>
      <c r="Y31" s="17">
        <v>33</v>
      </c>
      <c r="Z31" s="17">
        <v>0</v>
      </c>
      <c r="AA31" s="25">
        <v>0</v>
      </c>
      <c r="AB31" s="26">
        <f t="shared" si="16"/>
        <v>146</v>
      </c>
      <c r="AC31" s="27">
        <v>466</v>
      </c>
      <c r="AD31" s="28">
        <v>297</v>
      </c>
      <c r="AE31" s="29">
        <v>5</v>
      </c>
      <c r="AF31" s="28">
        <v>1583</v>
      </c>
      <c r="AG31" s="22">
        <v>1218</v>
      </c>
      <c r="AH31" s="22">
        <v>363</v>
      </c>
      <c r="AI31" s="22">
        <v>194</v>
      </c>
      <c r="AJ31" s="22">
        <v>1</v>
      </c>
      <c r="AK31" s="22">
        <v>0</v>
      </c>
      <c r="AL31" s="29">
        <v>0</v>
      </c>
      <c r="AM31" s="28">
        <v>807</v>
      </c>
      <c r="AN31" s="22">
        <v>329</v>
      </c>
      <c r="AO31" s="22">
        <v>0</v>
      </c>
      <c r="AP31" s="22">
        <v>0</v>
      </c>
      <c r="AQ31" s="22">
        <v>17</v>
      </c>
      <c r="AR31" s="22">
        <v>2</v>
      </c>
      <c r="AS31" s="32">
        <v>0</v>
      </c>
      <c r="AT31" s="41">
        <v>9472</v>
      </c>
      <c r="AU31" s="45">
        <v>18218</v>
      </c>
      <c r="AV31" s="46">
        <v>4402</v>
      </c>
      <c r="AW31" s="47">
        <v>4040</v>
      </c>
      <c r="AX31" s="37">
        <v>6912</v>
      </c>
      <c r="AY31" s="38">
        <v>3819</v>
      </c>
      <c r="AZ31" s="39">
        <v>10731</v>
      </c>
      <c r="BA31" s="33">
        <v>13512</v>
      </c>
      <c r="BB31" s="48">
        <v>22258</v>
      </c>
      <c r="BC31" s="40">
        <v>0.64411518031870285</v>
      </c>
      <c r="BD31" s="2"/>
    </row>
    <row r="32" spans="1:56" ht="19.5" customHeight="1" x14ac:dyDescent="0.15">
      <c r="A32" s="15" t="s">
        <v>74</v>
      </c>
      <c r="B32" s="16">
        <v>1589</v>
      </c>
      <c r="C32" s="17">
        <v>9</v>
      </c>
      <c r="D32" s="17">
        <v>228</v>
      </c>
      <c r="E32" s="17">
        <v>451</v>
      </c>
      <c r="F32" s="18">
        <f t="shared" si="12"/>
        <v>2277</v>
      </c>
      <c r="G32" s="19">
        <v>3464</v>
      </c>
      <c r="H32" s="17">
        <v>5902</v>
      </c>
      <c r="I32" s="20">
        <f t="shared" si="13"/>
        <v>9366</v>
      </c>
      <c r="J32" s="19">
        <v>0</v>
      </c>
      <c r="K32" s="17">
        <v>181</v>
      </c>
      <c r="L32" s="20">
        <f t="shared" si="14"/>
        <v>181</v>
      </c>
      <c r="M32" s="21">
        <v>17</v>
      </c>
      <c r="N32" s="22">
        <v>1</v>
      </c>
      <c r="O32" s="22">
        <v>0</v>
      </c>
      <c r="P32" s="22">
        <v>3</v>
      </c>
      <c r="Q32" s="23">
        <v>27</v>
      </c>
      <c r="R32" s="17">
        <v>111</v>
      </c>
      <c r="S32" s="18">
        <f t="shared" si="15"/>
        <v>138</v>
      </c>
      <c r="T32" s="23">
        <v>4939</v>
      </c>
      <c r="U32" s="17">
        <v>1977</v>
      </c>
      <c r="V32" s="22">
        <v>0</v>
      </c>
      <c r="W32" s="20">
        <v>523</v>
      </c>
      <c r="X32" s="23">
        <v>124</v>
      </c>
      <c r="Y32" s="17">
        <v>35</v>
      </c>
      <c r="Z32" s="17">
        <v>0</v>
      </c>
      <c r="AA32" s="25">
        <v>0</v>
      </c>
      <c r="AB32" s="26">
        <f t="shared" si="16"/>
        <v>159</v>
      </c>
      <c r="AC32" s="27">
        <v>47</v>
      </c>
      <c r="AD32" s="28">
        <v>42</v>
      </c>
      <c r="AE32" s="29">
        <v>5</v>
      </c>
      <c r="AF32" s="28">
        <v>1461</v>
      </c>
      <c r="AG32" s="22">
        <v>1417</v>
      </c>
      <c r="AH32" s="22">
        <v>36</v>
      </c>
      <c r="AI32" s="22">
        <v>20</v>
      </c>
      <c r="AJ32" s="22">
        <v>0</v>
      </c>
      <c r="AK32" s="22">
        <v>0</v>
      </c>
      <c r="AL32" s="29">
        <v>1</v>
      </c>
      <c r="AM32" s="28">
        <v>411</v>
      </c>
      <c r="AN32" s="22">
        <v>295</v>
      </c>
      <c r="AO32" s="22">
        <v>0</v>
      </c>
      <c r="AP32" s="22">
        <v>0</v>
      </c>
      <c r="AQ32" s="22">
        <v>7</v>
      </c>
      <c r="AR32" s="22">
        <v>0</v>
      </c>
      <c r="AS32" s="32">
        <v>0</v>
      </c>
      <c r="AT32" s="41">
        <v>11943</v>
      </c>
      <c r="AU32" s="45">
        <v>19152</v>
      </c>
      <c r="AV32" s="46">
        <v>6560</v>
      </c>
      <c r="AW32" s="47">
        <v>3009</v>
      </c>
      <c r="AX32" s="37">
        <v>6473</v>
      </c>
      <c r="AY32" s="38">
        <v>5902</v>
      </c>
      <c r="AZ32" s="39">
        <v>12375</v>
      </c>
      <c r="BA32" s="33">
        <v>14952</v>
      </c>
      <c r="BB32" s="48">
        <v>22161</v>
      </c>
      <c r="BC32" s="40">
        <v>0.52307070707070702</v>
      </c>
      <c r="BD32" s="2"/>
    </row>
    <row r="33" spans="1:56" ht="19.5" customHeight="1" x14ac:dyDescent="0.15">
      <c r="A33" s="15" t="s">
        <v>75</v>
      </c>
      <c r="B33" s="16">
        <v>2007</v>
      </c>
      <c r="C33" s="17">
        <v>9</v>
      </c>
      <c r="D33" s="17">
        <v>426</v>
      </c>
      <c r="E33" s="17">
        <v>499</v>
      </c>
      <c r="F33" s="18">
        <f t="shared" si="12"/>
        <v>2941</v>
      </c>
      <c r="G33" s="19">
        <v>5870</v>
      </c>
      <c r="H33" s="17">
        <v>3925</v>
      </c>
      <c r="I33" s="20">
        <f t="shared" si="13"/>
        <v>9795</v>
      </c>
      <c r="J33" s="19">
        <v>28</v>
      </c>
      <c r="K33" s="17">
        <v>182</v>
      </c>
      <c r="L33" s="20">
        <f t="shared" si="14"/>
        <v>210</v>
      </c>
      <c r="M33" s="21">
        <v>19</v>
      </c>
      <c r="N33" s="22">
        <v>2</v>
      </c>
      <c r="O33" s="22">
        <v>0</v>
      </c>
      <c r="P33" s="22">
        <v>10</v>
      </c>
      <c r="Q33" s="23">
        <v>30</v>
      </c>
      <c r="R33" s="17">
        <v>192</v>
      </c>
      <c r="S33" s="18">
        <f t="shared" si="15"/>
        <v>222</v>
      </c>
      <c r="T33" s="23">
        <v>8742</v>
      </c>
      <c r="U33" s="17">
        <v>5142</v>
      </c>
      <c r="V33" s="22">
        <v>494</v>
      </c>
      <c r="W33" s="20">
        <v>658</v>
      </c>
      <c r="X33" s="23">
        <v>178</v>
      </c>
      <c r="Y33" s="17">
        <v>41</v>
      </c>
      <c r="Z33" s="17">
        <v>0</v>
      </c>
      <c r="AA33" s="25">
        <v>0</v>
      </c>
      <c r="AB33" s="26">
        <f t="shared" si="16"/>
        <v>219</v>
      </c>
      <c r="AC33" s="27">
        <v>877</v>
      </c>
      <c r="AD33" s="28">
        <v>26</v>
      </c>
      <c r="AE33" s="29">
        <v>11</v>
      </c>
      <c r="AF33" s="28">
        <v>4235</v>
      </c>
      <c r="AG33" s="22">
        <v>4145</v>
      </c>
      <c r="AH33" s="22">
        <v>51</v>
      </c>
      <c r="AI33" s="22">
        <v>17</v>
      </c>
      <c r="AJ33" s="22">
        <v>0</v>
      </c>
      <c r="AK33" s="22">
        <v>0</v>
      </c>
      <c r="AL33" s="29">
        <v>4</v>
      </c>
      <c r="AM33" s="28">
        <v>2069</v>
      </c>
      <c r="AN33" s="22">
        <v>1164</v>
      </c>
      <c r="AO33" s="22">
        <v>0</v>
      </c>
      <c r="AP33" s="22">
        <v>0</v>
      </c>
      <c r="AQ33" s="22">
        <v>297</v>
      </c>
      <c r="AR33" s="22">
        <v>27</v>
      </c>
      <c r="AS33" s="32">
        <v>0</v>
      </c>
      <c r="AT33" s="41">
        <v>13070</v>
      </c>
      <c r="AU33" s="45">
        <v>29795</v>
      </c>
      <c r="AV33" s="46">
        <v>4634</v>
      </c>
      <c r="AW33" s="47">
        <v>9415</v>
      </c>
      <c r="AX33" s="37">
        <v>15285</v>
      </c>
      <c r="AY33" s="38">
        <v>3925</v>
      </c>
      <c r="AZ33" s="39">
        <v>19210</v>
      </c>
      <c r="BA33" s="33">
        <v>22485</v>
      </c>
      <c r="BB33" s="48">
        <v>39210</v>
      </c>
      <c r="BC33" s="40">
        <v>0.7956793336803748</v>
      </c>
      <c r="BD33" s="2"/>
    </row>
    <row r="34" spans="1:56" ht="19.5" customHeight="1" x14ac:dyDescent="0.15">
      <c r="A34" s="15" t="s">
        <v>76</v>
      </c>
      <c r="B34" s="16">
        <v>876</v>
      </c>
      <c r="C34" s="17">
        <v>4</v>
      </c>
      <c r="D34" s="17">
        <v>175</v>
      </c>
      <c r="E34" s="17">
        <v>191</v>
      </c>
      <c r="F34" s="18">
        <f t="shared" si="12"/>
        <v>1246</v>
      </c>
      <c r="G34" s="19">
        <v>2977</v>
      </c>
      <c r="H34" s="17">
        <v>2693</v>
      </c>
      <c r="I34" s="20">
        <f t="shared" si="13"/>
        <v>5670</v>
      </c>
      <c r="J34" s="19">
        <v>0</v>
      </c>
      <c r="K34" s="17">
        <v>128</v>
      </c>
      <c r="L34" s="20">
        <f t="shared" si="14"/>
        <v>128</v>
      </c>
      <c r="M34" s="21">
        <v>10</v>
      </c>
      <c r="N34" s="22">
        <v>1</v>
      </c>
      <c r="O34" s="22">
        <v>0</v>
      </c>
      <c r="P34" s="22">
        <v>2</v>
      </c>
      <c r="Q34" s="23">
        <v>17</v>
      </c>
      <c r="R34" s="17">
        <v>123</v>
      </c>
      <c r="S34" s="18">
        <f t="shared" si="15"/>
        <v>140</v>
      </c>
      <c r="T34" s="23">
        <v>3066</v>
      </c>
      <c r="U34" s="17">
        <v>1934</v>
      </c>
      <c r="V34" s="22">
        <v>371</v>
      </c>
      <c r="W34" s="20">
        <v>264</v>
      </c>
      <c r="X34" s="23">
        <v>67</v>
      </c>
      <c r="Y34" s="17">
        <v>23</v>
      </c>
      <c r="Z34" s="17">
        <v>0</v>
      </c>
      <c r="AA34" s="25">
        <v>0</v>
      </c>
      <c r="AB34" s="26">
        <f t="shared" si="16"/>
        <v>90</v>
      </c>
      <c r="AC34" s="27">
        <v>170</v>
      </c>
      <c r="AD34" s="28">
        <v>14</v>
      </c>
      <c r="AE34" s="29">
        <v>11</v>
      </c>
      <c r="AF34" s="28">
        <v>841</v>
      </c>
      <c r="AG34" s="22">
        <v>811</v>
      </c>
      <c r="AH34" s="22">
        <v>15</v>
      </c>
      <c r="AI34" s="22">
        <v>5</v>
      </c>
      <c r="AJ34" s="22">
        <v>0</v>
      </c>
      <c r="AK34" s="22">
        <v>0</v>
      </c>
      <c r="AL34" s="29">
        <v>3</v>
      </c>
      <c r="AM34" s="28">
        <v>403</v>
      </c>
      <c r="AN34" s="22">
        <v>225</v>
      </c>
      <c r="AO34" s="22">
        <v>0</v>
      </c>
      <c r="AP34" s="22">
        <v>0</v>
      </c>
      <c r="AQ34" s="22">
        <v>159</v>
      </c>
      <c r="AR34" s="22">
        <v>3</v>
      </c>
      <c r="AS34" s="32">
        <v>0</v>
      </c>
      <c r="AT34" s="41">
        <v>7157</v>
      </c>
      <c r="AU34" s="45">
        <v>12054</v>
      </c>
      <c r="AV34" s="46">
        <v>3026</v>
      </c>
      <c r="AW34" s="47">
        <v>537</v>
      </c>
      <c r="AX34" s="37">
        <v>3514</v>
      </c>
      <c r="AY34" s="38">
        <v>2693</v>
      </c>
      <c r="AZ34" s="39">
        <v>6207</v>
      </c>
      <c r="BA34" s="33">
        <v>7694</v>
      </c>
      <c r="BB34" s="48">
        <v>12591</v>
      </c>
      <c r="BC34" s="40">
        <v>0.56613500886096346</v>
      </c>
      <c r="BD34" s="2"/>
    </row>
    <row r="35" spans="1:56" ht="19.5" customHeight="1" x14ac:dyDescent="0.15">
      <c r="A35" s="15" t="s">
        <v>77</v>
      </c>
      <c r="B35" s="16">
        <v>1267</v>
      </c>
      <c r="C35" s="17">
        <v>6</v>
      </c>
      <c r="D35" s="17">
        <v>199</v>
      </c>
      <c r="E35" s="17">
        <v>309</v>
      </c>
      <c r="F35" s="18">
        <f t="shared" si="12"/>
        <v>1781</v>
      </c>
      <c r="G35" s="19">
        <v>3588</v>
      </c>
      <c r="H35" s="17">
        <v>4240</v>
      </c>
      <c r="I35" s="20">
        <f t="shared" si="13"/>
        <v>7828</v>
      </c>
      <c r="J35" s="19">
        <v>0</v>
      </c>
      <c r="K35" s="17">
        <v>89</v>
      </c>
      <c r="L35" s="20">
        <f t="shared" si="14"/>
        <v>89</v>
      </c>
      <c r="M35" s="21">
        <v>11</v>
      </c>
      <c r="N35" s="22">
        <v>3</v>
      </c>
      <c r="O35" s="22">
        <v>0</v>
      </c>
      <c r="P35" s="22">
        <v>6</v>
      </c>
      <c r="Q35" s="23">
        <v>12</v>
      </c>
      <c r="R35" s="17">
        <v>82</v>
      </c>
      <c r="S35" s="18">
        <f t="shared" si="15"/>
        <v>94</v>
      </c>
      <c r="T35" s="23">
        <v>3959</v>
      </c>
      <c r="U35" s="17">
        <v>1468</v>
      </c>
      <c r="V35" s="22">
        <v>319</v>
      </c>
      <c r="W35" s="20">
        <v>517</v>
      </c>
      <c r="X35" s="23">
        <v>145</v>
      </c>
      <c r="Y35" s="17">
        <v>30</v>
      </c>
      <c r="Z35" s="17">
        <v>0</v>
      </c>
      <c r="AA35" s="25">
        <v>0</v>
      </c>
      <c r="AB35" s="26">
        <f t="shared" si="16"/>
        <v>175</v>
      </c>
      <c r="AC35" s="27">
        <v>173</v>
      </c>
      <c r="AD35" s="28">
        <v>47</v>
      </c>
      <c r="AE35" s="29">
        <v>6</v>
      </c>
      <c r="AF35" s="28">
        <v>1273</v>
      </c>
      <c r="AG35" s="22">
        <v>1239</v>
      </c>
      <c r="AH35" s="22">
        <v>21</v>
      </c>
      <c r="AI35" s="22">
        <v>4</v>
      </c>
      <c r="AJ35" s="22">
        <v>0</v>
      </c>
      <c r="AK35" s="22">
        <v>0</v>
      </c>
      <c r="AL35" s="29">
        <v>1</v>
      </c>
      <c r="AM35" s="28">
        <v>374</v>
      </c>
      <c r="AN35" s="22">
        <v>151</v>
      </c>
      <c r="AO35" s="22">
        <v>0</v>
      </c>
      <c r="AP35" s="22">
        <v>0</v>
      </c>
      <c r="AQ35" s="22">
        <v>7</v>
      </c>
      <c r="AR35" s="22">
        <v>4</v>
      </c>
      <c r="AS35" s="32">
        <v>0</v>
      </c>
      <c r="AT35" s="41">
        <v>9787</v>
      </c>
      <c r="AU35" s="45">
        <v>15899</v>
      </c>
      <c r="AV35" s="46">
        <v>4655</v>
      </c>
      <c r="AW35" s="47">
        <v>1109</v>
      </c>
      <c r="AX35" s="37">
        <v>4697</v>
      </c>
      <c r="AY35" s="38">
        <v>4240</v>
      </c>
      <c r="AZ35" s="39">
        <v>8937</v>
      </c>
      <c r="BA35" s="33">
        <v>10896</v>
      </c>
      <c r="BB35" s="48">
        <v>17008</v>
      </c>
      <c r="BC35" s="40">
        <v>0.52556786393644395</v>
      </c>
      <c r="BD35" s="2"/>
    </row>
    <row r="36" spans="1:56" ht="19.5" customHeight="1" x14ac:dyDescent="0.15">
      <c r="A36" s="15" t="s">
        <v>78</v>
      </c>
      <c r="B36" s="16">
        <v>914</v>
      </c>
      <c r="C36" s="17">
        <v>5</v>
      </c>
      <c r="D36" s="17">
        <v>135</v>
      </c>
      <c r="E36" s="17">
        <v>361</v>
      </c>
      <c r="F36" s="18">
        <f t="shared" si="12"/>
        <v>1415</v>
      </c>
      <c r="G36" s="19">
        <v>2468</v>
      </c>
      <c r="H36" s="17">
        <v>3877</v>
      </c>
      <c r="I36" s="20">
        <f t="shared" si="13"/>
        <v>6345</v>
      </c>
      <c r="J36" s="19">
        <v>120</v>
      </c>
      <c r="K36" s="17">
        <v>302</v>
      </c>
      <c r="L36" s="20">
        <f t="shared" si="14"/>
        <v>422</v>
      </c>
      <c r="M36" s="21">
        <v>12</v>
      </c>
      <c r="N36" s="22">
        <v>5</v>
      </c>
      <c r="O36" s="22">
        <v>0</v>
      </c>
      <c r="P36" s="22">
        <v>3</v>
      </c>
      <c r="Q36" s="23">
        <v>14</v>
      </c>
      <c r="R36" s="17">
        <v>157</v>
      </c>
      <c r="S36" s="18">
        <f t="shared" si="15"/>
        <v>171</v>
      </c>
      <c r="T36" s="23">
        <v>3303</v>
      </c>
      <c r="U36" s="17">
        <v>2261</v>
      </c>
      <c r="V36" s="22">
        <v>326</v>
      </c>
      <c r="W36" s="20">
        <v>260</v>
      </c>
      <c r="X36" s="23">
        <v>73</v>
      </c>
      <c r="Y36" s="17">
        <v>23</v>
      </c>
      <c r="Z36" s="17">
        <v>0</v>
      </c>
      <c r="AA36" s="25">
        <v>0</v>
      </c>
      <c r="AB36" s="26">
        <f t="shared" si="16"/>
        <v>96</v>
      </c>
      <c r="AC36" s="27">
        <v>562</v>
      </c>
      <c r="AD36" s="28">
        <v>64</v>
      </c>
      <c r="AE36" s="29">
        <v>4</v>
      </c>
      <c r="AF36" s="28">
        <v>1051</v>
      </c>
      <c r="AG36" s="22">
        <v>1004</v>
      </c>
      <c r="AH36" s="22">
        <v>38</v>
      </c>
      <c r="AI36" s="22">
        <v>16</v>
      </c>
      <c r="AJ36" s="22">
        <v>0</v>
      </c>
      <c r="AK36" s="22">
        <v>0</v>
      </c>
      <c r="AL36" s="29">
        <v>5</v>
      </c>
      <c r="AM36" s="28">
        <v>810</v>
      </c>
      <c r="AN36" s="22">
        <v>388</v>
      </c>
      <c r="AO36" s="22">
        <v>0</v>
      </c>
      <c r="AP36" s="22">
        <v>0</v>
      </c>
      <c r="AQ36" s="22">
        <v>40</v>
      </c>
      <c r="AR36" s="22">
        <v>7</v>
      </c>
      <c r="AS36" s="32">
        <v>0</v>
      </c>
      <c r="AT36" s="41">
        <v>8257</v>
      </c>
      <c r="AU36" s="45">
        <v>14365</v>
      </c>
      <c r="AV36" s="46">
        <v>4557</v>
      </c>
      <c r="AW36" s="47">
        <v>581</v>
      </c>
      <c r="AX36" s="37">
        <v>3049</v>
      </c>
      <c r="AY36" s="38">
        <v>3877</v>
      </c>
      <c r="AZ36" s="39">
        <v>6926</v>
      </c>
      <c r="BA36" s="33">
        <v>8838</v>
      </c>
      <c r="BB36" s="48">
        <v>14946</v>
      </c>
      <c r="BC36" s="40">
        <v>0.44022523823274617</v>
      </c>
    </row>
    <row r="37" spans="1:56" ht="19.5" customHeight="1" x14ac:dyDescent="0.15">
      <c r="A37" s="15" t="s">
        <v>79</v>
      </c>
      <c r="B37" s="16">
        <v>481</v>
      </c>
      <c r="C37" s="17">
        <v>2</v>
      </c>
      <c r="D37" s="17">
        <v>75</v>
      </c>
      <c r="E37" s="17">
        <v>45</v>
      </c>
      <c r="F37" s="18">
        <f t="shared" si="12"/>
        <v>603</v>
      </c>
      <c r="G37" s="19">
        <v>1550</v>
      </c>
      <c r="H37" s="17">
        <v>1453</v>
      </c>
      <c r="I37" s="20">
        <f t="shared" si="13"/>
        <v>3003</v>
      </c>
      <c r="J37" s="19">
        <v>3</v>
      </c>
      <c r="K37" s="17">
        <v>39</v>
      </c>
      <c r="L37" s="20">
        <f t="shared" si="14"/>
        <v>42</v>
      </c>
      <c r="M37" s="21">
        <v>3</v>
      </c>
      <c r="N37" s="22">
        <v>2</v>
      </c>
      <c r="O37" s="22">
        <v>0</v>
      </c>
      <c r="P37" s="22">
        <v>0</v>
      </c>
      <c r="Q37" s="23">
        <v>20</v>
      </c>
      <c r="R37" s="17">
        <v>143</v>
      </c>
      <c r="S37" s="18">
        <f t="shared" si="15"/>
        <v>163</v>
      </c>
      <c r="T37" s="23">
        <v>6889</v>
      </c>
      <c r="U37" s="17">
        <v>6283</v>
      </c>
      <c r="V37" s="22">
        <v>64</v>
      </c>
      <c r="W37" s="20">
        <v>126</v>
      </c>
      <c r="X37" s="23">
        <v>52</v>
      </c>
      <c r="Y37" s="17">
        <v>10</v>
      </c>
      <c r="Z37" s="17">
        <v>0</v>
      </c>
      <c r="AA37" s="25">
        <v>0</v>
      </c>
      <c r="AB37" s="26">
        <f t="shared" si="16"/>
        <v>62</v>
      </c>
      <c r="AC37" s="27">
        <v>211</v>
      </c>
      <c r="AD37" s="28">
        <v>235</v>
      </c>
      <c r="AE37" s="29">
        <v>21</v>
      </c>
      <c r="AF37" s="28">
        <v>5856</v>
      </c>
      <c r="AG37" s="22">
        <v>5315</v>
      </c>
      <c r="AH37" s="22">
        <v>521</v>
      </c>
      <c r="AI37" s="22">
        <v>387</v>
      </c>
      <c r="AJ37" s="22">
        <v>0</v>
      </c>
      <c r="AK37" s="22">
        <v>0</v>
      </c>
      <c r="AL37" s="29">
        <v>20</v>
      </c>
      <c r="AM37" s="28">
        <v>2508</v>
      </c>
      <c r="AN37" s="22">
        <v>1394</v>
      </c>
      <c r="AO37" s="22">
        <v>0</v>
      </c>
      <c r="AP37" s="22">
        <v>0</v>
      </c>
      <c r="AQ37" s="22">
        <v>182</v>
      </c>
      <c r="AR37" s="22">
        <v>20</v>
      </c>
      <c r="AS37" s="32">
        <v>0</v>
      </c>
      <c r="AT37" s="41">
        <v>3678</v>
      </c>
      <c r="AU37" s="45">
        <v>19825</v>
      </c>
      <c r="AV37" s="46">
        <v>1542</v>
      </c>
      <c r="AW37" s="47">
        <v>6474</v>
      </c>
      <c r="AX37" s="37">
        <v>8024</v>
      </c>
      <c r="AY37" s="38">
        <v>1453</v>
      </c>
      <c r="AZ37" s="39">
        <v>9477</v>
      </c>
      <c r="BA37" s="33">
        <v>10152</v>
      </c>
      <c r="BB37" s="48">
        <v>26299</v>
      </c>
      <c r="BC37" s="40">
        <v>0.84668143927403183</v>
      </c>
    </row>
    <row r="38" spans="1:56" ht="19.5" customHeight="1" x14ac:dyDescent="0.15">
      <c r="A38" s="15" t="s">
        <v>80</v>
      </c>
      <c r="B38" s="16">
        <v>609</v>
      </c>
      <c r="C38" s="17">
        <v>9</v>
      </c>
      <c r="D38" s="17">
        <v>68</v>
      </c>
      <c r="E38" s="17">
        <v>58</v>
      </c>
      <c r="F38" s="18">
        <f t="shared" si="12"/>
        <v>744</v>
      </c>
      <c r="G38" s="19">
        <v>1427</v>
      </c>
      <c r="H38" s="17">
        <v>1612</v>
      </c>
      <c r="I38" s="20">
        <f t="shared" si="13"/>
        <v>3039</v>
      </c>
      <c r="J38" s="19">
        <v>0</v>
      </c>
      <c r="K38" s="17">
        <v>68</v>
      </c>
      <c r="L38" s="20">
        <f t="shared" si="14"/>
        <v>68</v>
      </c>
      <c r="M38" s="21">
        <v>10</v>
      </c>
      <c r="N38" s="22">
        <v>0</v>
      </c>
      <c r="O38" s="22">
        <v>0</v>
      </c>
      <c r="P38" s="22">
        <v>3</v>
      </c>
      <c r="Q38" s="23">
        <v>9</v>
      </c>
      <c r="R38" s="17">
        <v>82</v>
      </c>
      <c r="S38" s="18">
        <f t="shared" si="15"/>
        <v>91</v>
      </c>
      <c r="T38" s="23">
        <v>2532</v>
      </c>
      <c r="U38" s="17">
        <v>1901</v>
      </c>
      <c r="V38" s="22">
        <v>90</v>
      </c>
      <c r="W38" s="20">
        <v>128</v>
      </c>
      <c r="X38" s="23">
        <v>45</v>
      </c>
      <c r="Y38" s="17">
        <v>9</v>
      </c>
      <c r="Z38" s="17">
        <v>0</v>
      </c>
      <c r="AA38" s="25">
        <v>0</v>
      </c>
      <c r="AB38" s="26">
        <f t="shared" si="16"/>
        <v>54</v>
      </c>
      <c r="AC38" s="27">
        <v>24</v>
      </c>
      <c r="AD38" s="28">
        <v>12</v>
      </c>
      <c r="AE38" s="29">
        <v>10</v>
      </c>
      <c r="AF38" s="28">
        <v>1266</v>
      </c>
      <c r="AG38" s="22">
        <v>1024</v>
      </c>
      <c r="AH38" s="22">
        <v>238</v>
      </c>
      <c r="AI38" s="22">
        <v>199</v>
      </c>
      <c r="AJ38" s="22">
        <v>0</v>
      </c>
      <c r="AK38" s="22">
        <v>0</v>
      </c>
      <c r="AL38" s="29">
        <v>4</v>
      </c>
      <c r="AM38" s="28">
        <v>22</v>
      </c>
      <c r="AN38" s="22">
        <v>10</v>
      </c>
      <c r="AO38" s="22">
        <v>0</v>
      </c>
      <c r="AP38" s="22">
        <v>0</v>
      </c>
      <c r="AQ38" s="22">
        <v>37</v>
      </c>
      <c r="AR38" s="22">
        <v>3</v>
      </c>
      <c r="AS38" s="32">
        <v>0</v>
      </c>
      <c r="AT38" s="41">
        <v>3900</v>
      </c>
      <c r="AU38" s="45">
        <v>7951</v>
      </c>
      <c r="AV38" s="46">
        <v>1757</v>
      </c>
      <c r="AW38" s="47">
        <v>61</v>
      </c>
      <c r="AX38" s="37">
        <v>1488</v>
      </c>
      <c r="AY38" s="38">
        <v>1612</v>
      </c>
      <c r="AZ38" s="39">
        <v>3100</v>
      </c>
      <c r="BA38" s="33">
        <v>3961</v>
      </c>
      <c r="BB38" s="48">
        <v>8012</v>
      </c>
      <c r="BC38" s="40">
        <v>0.48</v>
      </c>
    </row>
    <row r="39" spans="1:56" ht="19.5" customHeight="1" x14ac:dyDescent="0.15">
      <c r="A39" s="15" t="s">
        <v>81</v>
      </c>
      <c r="B39" s="16">
        <v>742</v>
      </c>
      <c r="C39" s="17">
        <v>10</v>
      </c>
      <c r="D39" s="17">
        <v>92</v>
      </c>
      <c r="E39" s="17">
        <v>135</v>
      </c>
      <c r="F39" s="18">
        <f t="shared" si="12"/>
        <v>979</v>
      </c>
      <c r="G39" s="19">
        <v>1948</v>
      </c>
      <c r="H39" s="17">
        <v>2981</v>
      </c>
      <c r="I39" s="20">
        <f t="shared" si="13"/>
        <v>4929</v>
      </c>
      <c r="J39" s="19">
        <v>1</v>
      </c>
      <c r="K39" s="17">
        <v>103</v>
      </c>
      <c r="L39" s="20">
        <f t="shared" si="14"/>
        <v>104</v>
      </c>
      <c r="M39" s="21">
        <v>11</v>
      </c>
      <c r="N39" s="22">
        <v>2</v>
      </c>
      <c r="O39" s="22">
        <v>1</v>
      </c>
      <c r="P39" s="22">
        <v>5</v>
      </c>
      <c r="Q39" s="23">
        <v>23</v>
      </c>
      <c r="R39" s="17">
        <v>110</v>
      </c>
      <c r="S39" s="18">
        <f t="shared" si="15"/>
        <v>133</v>
      </c>
      <c r="T39" s="23">
        <v>2278</v>
      </c>
      <c r="U39" s="17">
        <v>1376</v>
      </c>
      <c r="V39" s="22">
        <v>146</v>
      </c>
      <c r="W39" s="20">
        <v>200</v>
      </c>
      <c r="X39" s="23">
        <v>62</v>
      </c>
      <c r="Y39" s="17">
        <v>16</v>
      </c>
      <c r="Z39" s="17">
        <v>0</v>
      </c>
      <c r="AA39" s="25">
        <v>0</v>
      </c>
      <c r="AB39" s="26">
        <f t="shared" si="16"/>
        <v>78</v>
      </c>
      <c r="AC39" s="27">
        <v>154</v>
      </c>
      <c r="AD39" s="28">
        <v>37</v>
      </c>
      <c r="AE39" s="29">
        <v>5</v>
      </c>
      <c r="AF39" s="28">
        <v>527</v>
      </c>
      <c r="AG39" s="22">
        <v>457</v>
      </c>
      <c r="AH39" s="22">
        <v>66</v>
      </c>
      <c r="AI39" s="22">
        <v>34</v>
      </c>
      <c r="AJ39" s="22">
        <v>0</v>
      </c>
      <c r="AK39" s="22">
        <v>0</v>
      </c>
      <c r="AL39" s="29">
        <v>4</v>
      </c>
      <c r="AM39" s="28">
        <v>153</v>
      </c>
      <c r="AN39" s="22">
        <v>63</v>
      </c>
      <c r="AO39" s="22">
        <v>0</v>
      </c>
      <c r="AP39" s="22">
        <v>0</v>
      </c>
      <c r="AQ39" s="22">
        <v>68</v>
      </c>
      <c r="AR39" s="22">
        <v>12</v>
      </c>
      <c r="AS39" s="32">
        <v>0</v>
      </c>
      <c r="AT39" s="41">
        <v>6048</v>
      </c>
      <c r="AU39" s="45">
        <v>9493</v>
      </c>
      <c r="AV39" s="46">
        <v>3240</v>
      </c>
      <c r="AW39" s="47">
        <v>28</v>
      </c>
      <c r="AX39" s="37">
        <v>1976</v>
      </c>
      <c r="AY39" s="38">
        <v>2981</v>
      </c>
      <c r="AZ39" s="39">
        <v>4957</v>
      </c>
      <c r="BA39" s="33">
        <v>6076</v>
      </c>
      <c r="BB39" s="48">
        <v>9521</v>
      </c>
      <c r="BC39" s="40">
        <v>0.39862820254185999</v>
      </c>
    </row>
    <row r="40" spans="1:56" ht="19.5" customHeight="1" x14ac:dyDescent="0.15">
      <c r="A40" s="80" t="s">
        <v>82</v>
      </c>
      <c r="B40" s="42">
        <v>899</v>
      </c>
      <c r="C40" s="43">
        <v>12</v>
      </c>
      <c r="D40" s="43">
        <v>95</v>
      </c>
      <c r="E40" s="43">
        <v>183</v>
      </c>
      <c r="F40" s="81">
        <f t="shared" si="12"/>
        <v>1189</v>
      </c>
      <c r="G40" s="82">
        <v>2483</v>
      </c>
      <c r="H40" s="43">
        <v>3789</v>
      </c>
      <c r="I40" s="83">
        <f t="shared" si="13"/>
        <v>6272</v>
      </c>
      <c r="J40" s="82">
        <v>3</v>
      </c>
      <c r="K40" s="43">
        <v>241</v>
      </c>
      <c r="L40" s="83">
        <f t="shared" si="14"/>
        <v>244</v>
      </c>
      <c r="M40" s="84">
        <v>16</v>
      </c>
      <c r="N40" s="85">
        <v>1</v>
      </c>
      <c r="O40" s="85">
        <v>0</v>
      </c>
      <c r="P40" s="85">
        <v>4</v>
      </c>
      <c r="Q40" s="86">
        <v>3</v>
      </c>
      <c r="R40" s="43">
        <v>159</v>
      </c>
      <c r="S40" s="81">
        <f t="shared" si="15"/>
        <v>162</v>
      </c>
      <c r="T40" s="86">
        <v>2880</v>
      </c>
      <c r="U40" s="43">
        <v>1338</v>
      </c>
      <c r="V40" s="85">
        <v>0</v>
      </c>
      <c r="W40" s="83">
        <v>313</v>
      </c>
      <c r="X40" s="86">
        <v>72</v>
      </c>
      <c r="Y40" s="43">
        <v>27</v>
      </c>
      <c r="Z40" s="43">
        <v>0</v>
      </c>
      <c r="AA40" s="87">
        <v>0</v>
      </c>
      <c r="AB40" s="44">
        <f t="shared" si="16"/>
        <v>99</v>
      </c>
      <c r="AC40" s="88">
        <v>15</v>
      </c>
      <c r="AD40" s="89">
        <v>32</v>
      </c>
      <c r="AE40" s="90">
        <v>0</v>
      </c>
      <c r="AF40" s="89">
        <v>601</v>
      </c>
      <c r="AG40" s="85">
        <v>546</v>
      </c>
      <c r="AH40" s="85">
        <v>55</v>
      </c>
      <c r="AI40" s="85">
        <v>29</v>
      </c>
      <c r="AJ40" s="85">
        <v>0</v>
      </c>
      <c r="AK40" s="85">
        <v>0</v>
      </c>
      <c r="AL40" s="90">
        <v>0</v>
      </c>
      <c r="AM40" s="89">
        <v>96</v>
      </c>
      <c r="AN40" s="85">
        <v>54</v>
      </c>
      <c r="AO40" s="85">
        <v>0</v>
      </c>
      <c r="AP40" s="85">
        <v>0</v>
      </c>
      <c r="AQ40" s="85">
        <v>3</v>
      </c>
      <c r="AR40" s="85">
        <v>0</v>
      </c>
      <c r="AS40" s="91">
        <v>0</v>
      </c>
      <c r="AT40" s="46">
        <v>7825</v>
      </c>
      <c r="AU40" s="45">
        <v>11713</v>
      </c>
      <c r="AV40" s="46">
        <v>4241</v>
      </c>
      <c r="AW40" s="47">
        <v>387</v>
      </c>
      <c r="AX40" s="37">
        <v>2870</v>
      </c>
      <c r="AY40" s="38">
        <v>3789</v>
      </c>
      <c r="AZ40" s="39">
        <v>6659</v>
      </c>
      <c r="BA40" s="33">
        <v>8212</v>
      </c>
      <c r="BB40" s="48">
        <v>12100</v>
      </c>
      <c r="BC40" s="40">
        <v>0.43099564499174048</v>
      </c>
    </row>
    <row r="41" spans="1:56" ht="19.5" customHeight="1" x14ac:dyDescent="0.15">
      <c r="A41" s="15" t="s">
        <v>83</v>
      </c>
      <c r="B41" s="16">
        <v>1341</v>
      </c>
      <c r="C41" s="17">
        <v>11</v>
      </c>
      <c r="D41" s="17">
        <v>184</v>
      </c>
      <c r="E41" s="17">
        <v>157</v>
      </c>
      <c r="F41" s="18">
        <f t="shared" si="12"/>
        <v>1693</v>
      </c>
      <c r="G41" s="19">
        <v>2118</v>
      </c>
      <c r="H41" s="17">
        <v>2334</v>
      </c>
      <c r="I41" s="20">
        <f t="shared" si="13"/>
        <v>4452</v>
      </c>
      <c r="J41" s="19">
        <v>1</v>
      </c>
      <c r="K41" s="17">
        <v>61</v>
      </c>
      <c r="L41" s="20">
        <f t="shared" si="14"/>
        <v>62</v>
      </c>
      <c r="M41" s="21">
        <v>14</v>
      </c>
      <c r="N41" s="22">
        <v>1</v>
      </c>
      <c r="O41" s="22">
        <v>0</v>
      </c>
      <c r="P41" s="22">
        <v>5</v>
      </c>
      <c r="Q41" s="23">
        <v>19</v>
      </c>
      <c r="R41" s="17">
        <v>186</v>
      </c>
      <c r="S41" s="18">
        <f t="shared" si="15"/>
        <v>205</v>
      </c>
      <c r="T41" s="23">
        <v>4488</v>
      </c>
      <c r="U41" s="17">
        <v>2643</v>
      </c>
      <c r="V41" s="22">
        <v>0</v>
      </c>
      <c r="W41" s="20">
        <v>369</v>
      </c>
      <c r="X41" s="23">
        <v>90</v>
      </c>
      <c r="Y41" s="17">
        <v>26</v>
      </c>
      <c r="Z41" s="17">
        <v>0</v>
      </c>
      <c r="AA41" s="25">
        <v>0</v>
      </c>
      <c r="AB41" s="26">
        <f t="shared" si="16"/>
        <v>116</v>
      </c>
      <c r="AC41" s="27">
        <v>380</v>
      </c>
      <c r="AD41" s="28">
        <v>42</v>
      </c>
      <c r="AE41" s="29">
        <v>9</v>
      </c>
      <c r="AF41" s="28">
        <v>1685</v>
      </c>
      <c r="AG41" s="22">
        <v>1616</v>
      </c>
      <c r="AH41" s="22">
        <v>59</v>
      </c>
      <c r="AI41" s="22">
        <v>27</v>
      </c>
      <c r="AJ41" s="22">
        <v>0</v>
      </c>
      <c r="AK41" s="22">
        <v>0</v>
      </c>
      <c r="AL41" s="29">
        <v>8</v>
      </c>
      <c r="AM41" s="28">
        <v>122</v>
      </c>
      <c r="AN41" s="22">
        <v>79</v>
      </c>
      <c r="AO41" s="22">
        <v>0</v>
      </c>
      <c r="AP41" s="22">
        <v>0</v>
      </c>
      <c r="AQ41" s="22">
        <v>442</v>
      </c>
      <c r="AR41" s="22">
        <v>3</v>
      </c>
      <c r="AS41" s="32">
        <v>0</v>
      </c>
      <c r="AT41" s="41">
        <v>6261</v>
      </c>
      <c r="AU41" s="77">
        <v>13753</v>
      </c>
      <c r="AV41" s="41">
        <v>2577</v>
      </c>
      <c r="AW41" s="47">
        <v>446</v>
      </c>
      <c r="AX41" s="37">
        <v>2564</v>
      </c>
      <c r="AY41" s="38">
        <v>2334</v>
      </c>
      <c r="AZ41" s="39">
        <v>4898</v>
      </c>
      <c r="BA41" s="33">
        <v>6707</v>
      </c>
      <c r="BB41" s="48">
        <v>14199</v>
      </c>
      <c r="BC41" s="40">
        <v>0.52347897100857488</v>
      </c>
    </row>
    <row r="42" spans="1:56" ht="19.5" customHeight="1" x14ac:dyDescent="0.15">
      <c r="A42" s="15" t="s">
        <v>84</v>
      </c>
      <c r="B42" s="16">
        <v>2356</v>
      </c>
      <c r="C42" s="17">
        <v>13</v>
      </c>
      <c r="D42" s="17">
        <v>247</v>
      </c>
      <c r="E42" s="17">
        <v>539</v>
      </c>
      <c r="F42" s="18">
        <f t="shared" si="12"/>
        <v>3155</v>
      </c>
      <c r="G42" s="19">
        <v>4374</v>
      </c>
      <c r="H42" s="17">
        <v>6079</v>
      </c>
      <c r="I42" s="20">
        <f t="shared" si="13"/>
        <v>10453</v>
      </c>
      <c r="J42" s="19">
        <v>63</v>
      </c>
      <c r="K42" s="17">
        <v>243</v>
      </c>
      <c r="L42" s="20">
        <f t="shared" si="14"/>
        <v>306</v>
      </c>
      <c r="M42" s="21">
        <v>38</v>
      </c>
      <c r="N42" s="22">
        <v>0</v>
      </c>
      <c r="O42" s="22">
        <v>0</v>
      </c>
      <c r="P42" s="22">
        <v>15</v>
      </c>
      <c r="Q42" s="23">
        <v>39</v>
      </c>
      <c r="R42" s="17">
        <v>282</v>
      </c>
      <c r="S42" s="18">
        <f t="shared" si="15"/>
        <v>321</v>
      </c>
      <c r="T42" s="23">
        <v>8535</v>
      </c>
      <c r="U42" s="17">
        <v>3841</v>
      </c>
      <c r="V42" s="22">
        <v>0</v>
      </c>
      <c r="W42" s="20">
        <v>759</v>
      </c>
      <c r="X42" s="23">
        <v>178</v>
      </c>
      <c r="Y42" s="17">
        <v>50</v>
      </c>
      <c r="Z42" s="17">
        <v>0</v>
      </c>
      <c r="AA42" s="25">
        <v>0</v>
      </c>
      <c r="AB42" s="26">
        <f t="shared" si="16"/>
        <v>228</v>
      </c>
      <c r="AC42" s="27">
        <v>1248</v>
      </c>
      <c r="AD42" s="28">
        <v>230</v>
      </c>
      <c r="AE42" s="29">
        <v>99</v>
      </c>
      <c r="AF42" s="28">
        <v>2915</v>
      </c>
      <c r="AG42" s="22">
        <v>2580</v>
      </c>
      <c r="AH42" s="22">
        <v>267</v>
      </c>
      <c r="AI42" s="22">
        <v>152</v>
      </c>
      <c r="AJ42" s="22">
        <v>0</v>
      </c>
      <c r="AK42" s="22">
        <v>0</v>
      </c>
      <c r="AL42" s="29">
        <v>61</v>
      </c>
      <c r="AM42" s="28">
        <v>659</v>
      </c>
      <c r="AN42" s="22">
        <v>243</v>
      </c>
      <c r="AO42" s="22">
        <v>0</v>
      </c>
      <c r="AP42" s="22">
        <v>0</v>
      </c>
      <c r="AQ42" s="22">
        <v>1482</v>
      </c>
      <c r="AR42" s="22">
        <v>150</v>
      </c>
      <c r="AS42" s="32">
        <v>0</v>
      </c>
      <c r="AT42" s="41">
        <v>14055</v>
      </c>
      <c r="AU42" s="45">
        <v>29922</v>
      </c>
      <c r="AV42" s="46">
        <v>6912</v>
      </c>
      <c r="AW42" s="47">
        <v>5409</v>
      </c>
      <c r="AX42" s="37">
        <v>9783</v>
      </c>
      <c r="AY42" s="38">
        <v>6079</v>
      </c>
      <c r="AZ42" s="39">
        <v>15862</v>
      </c>
      <c r="BA42" s="33">
        <v>19464</v>
      </c>
      <c r="BB42" s="48">
        <v>35331</v>
      </c>
      <c r="BC42" s="40">
        <v>0.61675702937838861</v>
      </c>
    </row>
    <row r="43" spans="1:56" ht="19.5" customHeight="1" x14ac:dyDescent="0.15">
      <c r="A43" s="15" t="s">
        <v>85</v>
      </c>
      <c r="B43" s="16">
        <v>1396</v>
      </c>
      <c r="C43" s="17">
        <v>10</v>
      </c>
      <c r="D43" s="17">
        <v>180</v>
      </c>
      <c r="E43" s="17">
        <v>272</v>
      </c>
      <c r="F43" s="18">
        <f t="shared" si="12"/>
        <v>1858</v>
      </c>
      <c r="G43" s="19">
        <v>3485</v>
      </c>
      <c r="H43" s="17">
        <v>4407</v>
      </c>
      <c r="I43" s="20">
        <f t="shared" si="13"/>
        <v>7892</v>
      </c>
      <c r="J43" s="19">
        <v>2</v>
      </c>
      <c r="K43" s="17">
        <v>205</v>
      </c>
      <c r="L43" s="20">
        <f t="shared" si="14"/>
        <v>207</v>
      </c>
      <c r="M43" s="21">
        <v>20</v>
      </c>
      <c r="N43" s="22">
        <v>0</v>
      </c>
      <c r="O43" s="22">
        <v>0</v>
      </c>
      <c r="P43" s="22">
        <v>11</v>
      </c>
      <c r="Q43" s="23">
        <v>27</v>
      </c>
      <c r="R43" s="17">
        <v>141</v>
      </c>
      <c r="S43" s="18">
        <f t="shared" si="15"/>
        <v>168</v>
      </c>
      <c r="T43" s="23">
        <v>4064</v>
      </c>
      <c r="U43" s="17">
        <v>1560</v>
      </c>
      <c r="V43" s="22">
        <v>0</v>
      </c>
      <c r="W43" s="20">
        <v>438</v>
      </c>
      <c r="X43" s="23">
        <v>113</v>
      </c>
      <c r="Y43" s="17">
        <v>31</v>
      </c>
      <c r="Z43" s="17">
        <v>0</v>
      </c>
      <c r="AA43" s="25">
        <v>0</v>
      </c>
      <c r="AB43" s="26">
        <f t="shared" si="16"/>
        <v>144</v>
      </c>
      <c r="AC43" s="27">
        <v>26</v>
      </c>
      <c r="AD43" s="28">
        <v>53</v>
      </c>
      <c r="AE43" s="29">
        <v>5</v>
      </c>
      <c r="AF43" s="28">
        <v>1014</v>
      </c>
      <c r="AG43" s="22">
        <v>936</v>
      </c>
      <c r="AH43" s="22">
        <v>75</v>
      </c>
      <c r="AI43" s="22">
        <v>34</v>
      </c>
      <c r="AJ43" s="22">
        <v>0</v>
      </c>
      <c r="AK43" s="22">
        <v>0</v>
      </c>
      <c r="AL43" s="29">
        <v>0</v>
      </c>
      <c r="AM43" s="28">
        <v>174</v>
      </c>
      <c r="AN43" s="22">
        <v>100</v>
      </c>
      <c r="AO43" s="22">
        <v>0</v>
      </c>
      <c r="AP43" s="22">
        <v>0</v>
      </c>
      <c r="AQ43" s="22">
        <v>11</v>
      </c>
      <c r="AR43" s="22">
        <v>1</v>
      </c>
      <c r="AS43" s="32">
        <v>0</v>
      </c>
      <c r="AT43" s="41">
        <v>10066</v>
      </c>
      <c r="AU43" s="45">
        <v>15726</v>
      </c>
      <c r="AV43" s="46">
        <v>4914</v>
      </c>
      <c r="AW43" s="47">
        <v>1229</v>
      </c>
      <c r="AX43" s="37">
        <v>4714</v>
      </c>
      <c r="AY43" s="38">
        <v>4407</v>
      </c>
      <c r="AZ43" s="39">
        <v>9121</v>
      </c>
      <c r="BA43" s="33">
        <v>11295</v>
      </c>
      <c r="BB43" s="48">
        <v>16955</v>
      </c>
      <c r="BC43" s="40">
        <v>0.51682929503343933</v>
      </c>
    </row>
    <row r="44" spans="1:56" ht="19.5" customHeight="1" x14ac:dyDescent="0.15">
      <c r="A44" s="15" t="s">
        <v>86</v>
      </c>
      <c r="B44" s="16">
        <v>1301</v>
      </c>
      <c r="C44" s="17">
        <v>6</v>
      </c>
      <c r="D44" s="17">
        <v>127</v>
      </c>
      <c r="E44" s="17">
        <v>480</v>
      </c>
      <c r="F44" s="18">
        <f t="shared" si="12"/>
        <v>1914</v>
      </c>
      <c r="G44" s="19">
        <v>2289</v>
      </c>
      <c r="H44" s="17">
        <v>3842</v>
      </c>
      <c r="I44" s="20">
        <f t="shared" si="13"/>
        <v>6131</v>
      </c>
      <c r="J44" s="19">
        <v>10</v>
      </c>
      <c r="K44" s="17">
        <v>332</v>
      </c>
      <c r="L44" s="20">
        <f t="shared" si="14"/>
        <v>342</v>
      </c>
      <c r="M44" s="21">
        <v>12</v>
      </c>
      <c r="N44" s="22">
        <v>1</v>
      </c>
      <c r="O44" s="22">
        <v>0</v>
      </c>
      <c r="P44" s="22">
        <v>6</v>
      </c>
      <c r="Q44" s="23">
        <v>14</v>
      </c>
      <c r="R44" s="17">
        <v>143</v>
      </c>
      <c r="S44" s="18">
        <f t="shared" si="15"/>
        <v>157</v>
      </c>
      <c r="T44" s="23">
        <v>4165</v>
      </c>
      <c r="U44" s="17">
        <v>1952</v>
      </c>
      <c r="V44" s="22">
        <v>0</v>
      </c>
      <c r="W44" s="20">
        <v>403</v>
      </c>
      <c r="X44" s="23">
        <v>98</v>
      </c>
      <c r="Y44" s="17">
        <v>23</v>
      </c>
      <c r="Z44" s="17">
        <v>0</v>
      </c>
      <c r="AA44" s="25">
        <v>0</v>
      </c>
      <c r="AB44" s="26">
        <f t="shared" si="16"/>
        <v>121</v>
      </c>
      <c r="AC44" s="27">
        <v>265</v>
      </c>
      <c r="AD44" s="28">
        <v>18</v>
      </c>
      <c r="AE44" s="29">
        <v>2</v>
      </c>
      <c r="AF44" s="28">
        <v>1151</v>
      </c>
      <c r="AG44" s="22">
        <v>1051</v>
      </c>
      <c r="AH44" s="22">
        <v>97</v>
      </c>
      <c r="AI44" s="22">
        <v>49</v>
      </c>
      <c r="AJ44" s="22">
        <v>0</v>
      </c>
      <c r="AK44" s="22">
        <v>0</v>
      </c>
      <c r="AL44" s="29">
        <v>3</v>
      </c>
      <c r="AM44" s="28">
        <v>174</v>
      </c>
      <c r="AN44" s="22">
        <v>120</v>
      </c>
      <c r="AO44" s="22">
        <v>0</v>
      </c>
      <c r="AP44" s="22">
        <v>0</v>
      </c>
      <c r="AQ44" s="22">
        <v>120</v>
      </c>
      <c r="AR44" s="22">
        <v>3</v>
      </c>
      <c r="AS44" s="32">
        <v>0</v>
      </c>
      <c r="AT44" s="41">
        <v>8479</v>
      </c>
      <c r="AU44" s="45">
        <v>14655</v>
      </c>
      <c r="AV44" s="46">
        <v>4672</v>
      </c>
      <c r="AW44" s="47">
        <v>1672</v>
      </c>
      <c r="AX44" s="37">
        <v>3961</v>
      </c>
      <c r="AY44" s="38">
        <v>3842</v>
      </c>
      <c r="AZ44" s="39">
        <v>7803</v>
      </c>
      <c r="BA44" s="33">
        <v>10151</v>
      </c>
      <c r="BB44" s="48">
        <v>16327</v>
      </c>
      <c r="BC44" s="40">
        <v>0.50762527233115473</v>
      </c>
    </row>
    <row r="45" spans="1:56" ht="19.5" customHeight="1" x14ac:dyDescent="0.15">
      <c r="A45" s="15" t="s">
        <v>87</v>
      </c>
      <c r="B45" s="16">
        <v>1216</v>
      </c>
      <c r="C45" s="17">
        <v>9</v>
      </c>
      <c r="D45" s="17">
        <v>177</v>
      </c>
      <c r="E45" s="17">
        <v>319</v>
      </c>
      <c r="F45" s="18">
        <f t="shared" si="12"/>
        <v>1721</v>
      </c>
      <c r="G45" s="19">
        <v>3097</v>
      </c>
      <c r="H45" s="17">
        <v>5044</v>
      </c>
      <c r="I45" s="20">
        <f t="shared" si="13"/>
        <v>8141</v>
      </c>
      <c r="J45" s="19">
        <v>1</v>
      </c>
      <c r="K45" s="17">
        <v>49</v>
      </c>
      <c r="L45" s="20">
        <f t="shared" si="14"/>
        <v>50</v>
      </c>
      <c r="M45" s="21">
        <v>18</v>
      </c>
      <c r="N45" s="22">
        <v>1</v>
      </c>
      <c r="O45" s="22">
        <v>0</v>
      </c>
      <c r="P45" s="22">
        <v>2</v>
      </c>
      <c r="Q45" s="23">
        <v>7</v>
      </c>
      <c r="R45" s="17">
        <v>49</v>
      </c>
      <c r="S45" s="18">
        <f t="shared" si="15"/>
        <v>56</v>
      </c>
      <c r="T45" s="23">
        <v>3610</v>
      </c>
      <c r="U45" s="17">
        <v>873</v>
      </c>
      <c r="V45" s="22">
        <v>99</v>
      </c>
      <c r="W45" s="20">
        <v>542</v>
      </c>
      <c r="X45" s="23">
        <v>113</v>
      </c>
      <c r="Y45" s="17">
        <v>24</v>
      </c>
      <c r="Z45" s="17">
        <v>0</v>
      </c>
      <c r="AA45" s="25">
        <v>0</v>
      </c>
      <c r="AB45" s="26">
        <f t="shared" si="16"/>
        <v>137</v>
      </c>
      <c r="AC45" s="27">
        <v>46</v>
      </c>
      <c r="AD45" s="28">
        <v>69</v>
      </c>
      <c r="AE45" s="29">
        <v>107</v>
      </c>
      <c r="AF45" s="28">
        <v>1014</v>
      </c>
      <c r="AG45" s="22">
        <v>804</v>
      </c>
      <c r="AH45" s="22">
        <v>200</v>
      </c>
      <c r="AI45" s="22">
        <v>66</v>
      </c>
      <c r="AJ45" s="22">
        <v>0</v>
      </c>
      <c r="AK45" s="22">
        <v>0</v>
      </c>
      <c r="AL45" s="29">
        <v>0</v>
      </c>
      <c r="AM45" s="28">
        <v>302</v>
      </c>
      <c r="AN45" s="22">
        <v>98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9985</v>
      </c>
      <c r="AU45" s="45">
        <v>15326</v>
      </c>
      <c r="AV45" s="46">
        <v>5439</v>
      </c>
      <c r="AW45" s="47">
        <v>3683</v>
      </c>
      <c r="AX45" s="37">
        <v>6780</v>
      </c>
      <c r="AY45" s="38">
        <v>5044</v>
      </c>
      <c r="AZ45" s="39">
        <v>11824</v>
      </c>
      <c r="BA45" s="33">
        <v>13668</v>
      </c>
      <c r="BB45" s="48">
        <v>19009</v>
      </c>
      <c r="BC45" s="40">
        <v>0.57341001353179977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1260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1260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1260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30388</v>
      </c>
      <c r="C47" s="57">
        <f t="shared" ref="C47:AS47" si="17">SUM(C24:C46)</f>
        <v>173</v>
      </c>
      <c r="D47" s="57">
        <f t="shared" si="17"/>
        <v>4593</v>
      </c>
      <c r="E47" s="57">
        <f t="shared" si="17"/>
        <v>7210</v>
      </c>
      <c r="F47" s="58">
        <f t="shared" si="17"/>
        <v>42364</v>
      </c>
      <c r="G47" s="59">
        <f t="shared" si="17"/>
        <v>69853</v>
      </c>
      <c r="H47" s="57">
        <f t="shared" si="17"/>
        <v>93766</v>
      </c>
      <c r="I47" s="60">
        <f t="shared" si="17"/>
        <v>163619</v>
      </c>
      <c r="J47" s="59">
        <f t="shared" si="17"/>
        <v>256</v>
      </c>
      <c r="K47" s="57">
        <f t="shared" si="17"/>
        <v>3591</v>
      </c>
      <c r="L47" s="60">
        <f t="shared" si="17"/>
        <v>3847</v>
      </c>
      <c r="M47" s="62">
        <f t="shared" si="17"/>
        <v>378</v>
      </c>
      <c r="N47" s="63">
        <f t="shared" si="17"/>
        <v>33</v>
      </c>
      <c r="O47" s="63">
        <f t="shared" si="17"/>
        <v>4</v>
      </c>
      <c r="P47" s="63">
        <f t="shared" si="17"/>
        <v>117</v>
      </c>
      <c r="Q47" s="64">
        <f t="shared" si="17"/>
        <v>427</v>
      </c>
      <c r="R47" s="57">
        <f t="shared" si="17"/>
        <v>3114</v>
      </c>
      <c r="S47" s="58">
        <f t="shared" si="17"/>
        <v>3541</v>
      </c>
      <c r="T47" s="64">
        <f t="shared" si="17"/>
        <v>107831</v>
      </c>
      <c r="U47" s="57">
        <f t="shared" si="17"/>
        <v>55384</v>
      </c>
      <c r="V47" s="63">
        <f t="shared" si="17"/>
        <v>5229</v>
      </c>
      <c r="W47" s="60">
        <f t="shared" si="17"/>
        <v>9940</v>
      </c>
      <c r="X47" s="64">
        <f t="shared" si="17"/>
        <v>2520</v>
      </c>
      <c r="Y47" s="57">
        <f t="shared" si="17"/>
        <v>633</v>
      </c>
      <c r="Z47" s="57">
        <f t="shared" si="17"/>
        <v>0</v>
      </c>
      <c r="AA47" s="65">
        <f t="shared" si="17"/>
        <v>0</v>
      </c>
      <c r="AB47" s="66">
        <f t="shared" si="17"/>
        <v>3153</v>
      </c>
      <c r="AC47" s="67">
        <f t="shared" si="17"/>
        <v>7067</v>
      </c>
      <c r="AD47" s="68">
        <f t="shared" si="17"/>
        <v>1384</v>
      </c>
      <c r="AE47" s="69">
        <f t="shared" si="17"/>
        <v>332</v>
      </c>
      <c r="AF47" s="68">
        <f t="shared" si="17"/>
        <v>39207</v>
      </c>
      <c r="AG47" s="63">
        <f t="shared" si="17"/>
        <v>36682</v>
      </c>
      <c r="AH47" s="63">
        <f t="shared" si="17"/>
        <v>2292</v>
      </c>
      <c r="AI47" s="63">
        <f t="shared" si="17"/>
        <v>1304</v>
      </c>
      <c r="AJ47" s="63">
        <f t="shared" si="17"/>
        <v>1</v>
      </c>
      <c r="AK47" s="63">
        <f t="shared" si="17"/>
        <v>0</v>
      </c>
      <c r="AL47" s="69">
        <f t="shared" si="17"/>
        <v>138</v>
      </c>
      <c r="AM47" s="68">
        <f t="shared" si="17"/>
        <v>17221</v>
      </c>
      <c r="AN47" s="63">
        <f t="shared" si="17"/>
        <v>8191</v>
      </c>
      <c r="AO47" s="63">
        <f t="shared" si="17"/>
        <v>1</v>
      </c>
      <c r="AP47" s="63">
        <f t="shared" si="17"/>
        <v>0</v>
      </c>
      <c r="AQ47" s="63">
        <f t="shared" si="17"/>
        <v>3169</v>
      </c>
      <c r="AR47" s="63">
        <f t="shared" si="17"/>
        <v>293</v>
      </c>
      <c r="AS47" s="70">
        <f t="shared" si="17"/>
        <v>0</v>
      </c>
      <c r="AT47" s="61">
        <v>211737</v>
      </c>
      <c r="AU47" s="71">
        <v>394936</v>
      </c>
      <c r="AV47" s="61">
        <v>105118</v>
      </c>
      <c r="AW47" s="72">
        <v>69706</v>
      </c>
      <c r="AX47" s="73">
        <v>139559</v>
      </c>
      <c r="AY47" s="74">
        <v>93766</v>
      </c>
      <c r="AZ47" s="75">
        <v>233325</v>
      </c>
      <c r="BA47" s="61">
        <v>281443</v>
      </c>
      <c r="BB47" s="71">
        <v>464642</v>
      </c>
      <c r="BC47" s="76">
        <v>0.59813136183435123</v>
      </c>
    </row>
    <row r="48" spans="1:56" ht="19.5" customHeight="1" thickTop="1" x14ac:dyDescent="0.15">
      <c r="A48" s="15" t="s">
        <v>89</v>
      </c>
      <c r="B48" s="16">
        <v>2250</v>
      </c>
      <c r="C48" s="17">
        <v>15</v>
      </c>
      <c r="D48" s="17">
        <v>304</v>
      </c>
      <c r="E48" s="17">
        <v>493</v>
      </c>
      <c r="F48" s="18">
        <f t="shared" ref="F48:F53" si="18">SUM(B48:E48)</f>
        <v>3062</v>
      </c>
      <c r="G48" s="19">
        <v>6408</v>
      </c>
      <c r="H48" s="17">
        <v>5053</v>
      </c>
      <c r="I48" s="20">
        <f t="shared" ref="I48:I53" si="19">SUM(G48:H48)</f>
        <v>11461</v>
      </c>
      <c r="J48" s="19">
        <v>1</v>
      </c>
      <c r="K48" s="17">
        <v>80</v>
      </c>
      <c r="L48" s="20">
        <f t="shared" ref="L48:L53" si="20">SUM(J48:K48)</f>
        <v>81</v>
      </c>
      <c r="M48" s="21">
        <v>17</v>
      </c>
      <c r="N48" s="22">
        <v>0</v>
      </c>
      <c r="O48" s="22">
        <v>0</v>
      </c>
      <c r="P48" s="22">
        <v>5</v>
      </c>
      <c r="Q48" s="23">
        <v>25</v>
      </c>
      <c r="R48" s="17">
        <v>65</v>
      </c>
      <c r="S48" s="18">
        <f t="shared" ref="S48:S53" si="21">SUM(Q48:R48)</f>
        <v>90</v>
      </c>
      <c r="T48" s="23">
        <v>5974</v>
      </c>
      <c r="U48" s="17">
        <v>1195</v>
      </c>
      <c r="V48" s="22">
        <v>0</v>
      </c>
      <c r="W48" s="20">
        <v>639</v>
      </c>
      <c r="X48" s="23">
        <v>153</v>
      </c>
      <c r="Y48" s="17">
        <v>32</v>
      </c>
      <c r="Z48" s="17">
        <v>0</v>
      </c>
      <c r="AA48" s="25">
        <v>0</v>
      </c>
      <c r="AB48" s="26">
        <f t="shared" ref="AB48:AB53" si="22">SUM(X48:AA48)</f>
        <v>185</v>
      </c>
      <c r="AC48" s="27">
        <v>723</v>
      </c>
      <c r="AD48" s="28">
        <v>508</v>
      </c>
      <c r="AE48" s="29">
        <v>4</v>
      </c>
      <c r="AF48" s="28">
        <v>2184</v>
      </c>
      <c r="AG48" s="22">
        <v>2086</v>
      </c>
      <c r="AH48" s="22">
        <v>87</v>
      </c>
      <c r="AI48" s="22">
        <v>34</v>
      </c>
      <c r="AJ48" s="22">
        <v>0</v>
      </c>
      <c r="AK48" s="22">
        <v>0</v>
      </c>
      <c r="AL48" s="29">
        <v>7</v>
      </c>
      <c r="AM48" s="28">
        <v>1574</v>
      </c>
      <c r="AN48" s="22">
        <v>636</v>
      </c>
      <c r="AO48" s="22">
        <v>0</v>
      </c>
      <c r="AP48" s="22">
        <v>0</v>
      </c>
      <c r="AQ48" s="22">
        <v>101</v>
      </c>
      <c r="AR48" s="22">
        <v>12</v>
      </c>
      <c r="AS48" s="32">
        <v>0</v>
      </c>
      <c r="AT48" s="33">
        <v>14700</v>
      </c>
      <c r="AU48" s="34">
        <v>26055</v>
      </c>
      <c r="AV48" s="35">
        <v>5658</v>
      </c>
      <c r="AW48" s="47">
        <v>4300</v>
      </c>
      <c r="AX48" s="37">
        <v>10708</v>
      </c>
      <c r="AY48" s="38">
        <v>5053</v>
      </c>
      <c r="AZ48" s="39">
        <v>15761</v>
      </c>
      <c r="BA48" s="33">
        <v>19000</v>
      </c>
      <c r="BB48" s="78">
        <v>30355</v>
      </c>
      <c r="BC48" s="79">
        <v>0.67939851532263185</v>
      </c>
    </row>
    <row r="49" spans="1:55" ht="19.5" customHeight="1" x14ac:dyDescent="0.15">
      <c r="A49" s="15" t="s">
        <v>90</v>
      </c>
      <c r="B49" s="16">
        <v>1551</v>
      </c>
      <c r="C49" s="17">
        <v>4</v>
      </c>
      <c r="D49" s="17">
        <v>288</v>
      </c>
      <c r="E49" s="17">
        <v>140</v>
      </c>
      <c r="F49" s="18">
        <f t="shared" si="18"/>
        <v>1983</v>
      </c>
      <c r="G49" s="19">
        <v>6377</v>
      </c>
      <c r="H49" s="17">
        <v>3440</v>
      </c>
      <c r="I49" s="20">
        <f t="shared" si="19"/>
        <v>9817</v>
      </c>
      <c r="J49" s="19">
        <v>0</v>
      </c>
      <c r="K49" s="17">
        <v>28</v>
      </c>
      <c r="L49" s="20">
        <f t="shared" si="20"/>
        <v>28</v>
      </c>
      <c r="M49" s="21">
        <v>5</v>
      </c>
      <c r="N49" s="22">
        <v>0</v>
      </c>
      <c r="O49" s="22">
        <v>0</v>
      </c>
      <c r="P49" s="22">
        <v>1</v>
      </c>
      <c r="Q49" s="23">
        <v>14</v>
      </c>
      <c r="R49" s="17">
        <v>49</v>
      </c>
      <c r="S49" s="18">
        <f t="shared" si="21"/>
        <v>63</v>
      </c>
      <c r="T49" s="23">
        <v>3719</v>
      </c>
      <c r="U49" s="17">
        <v>980</v>
      </c>
      <c r="V49" s="22">
        <v>233</v>
      </c>
      <c r="W49" s="20">
        <v>555</v>
      </c>
      <c r="X49" s="23">
        <v>83</v>
      </c>
      <c r="Y49" s="17">
        <v>18</v>
      </c>
      <c r="Z49" s="17">
        <v>0</v>
      </c>
      <c r="AA49" s="25">
        <v>0</v>
      </c>
      <c r="AB49" s="26">
        <f t="shared" si="22"/>
        <v>101</v>
      </c>
      <c r="AC49" s="27">
        <v>468</v>
      </c>
      <c r="AD49" s="28">
        <v>76</v>
      </c>
      <c r="AE49" s="29">
        <v>7</v>
      </c>
      <c r="AF49" s="28">
        <v>1232</v>
      </c>
      <c r="AG49" s="22">
        <v>1113</v>
      </c>
      <c r="AH49" s="22">
        <v>117</v>
      </c>
      <c r="AI49" s="22">
        <v>36</v>
      </c>
      <c r="AJ49" s="22">
        <v>0</v>
      </c>
      <c r="AK49" s="22">
        <v>0</v>
      </c>
      <c r="AL49" s="29">
        <v>0</v>
      </c>
      <c r="AM49" s="28">
        <v>816</v>
      </c>
      <c r="AN49" s="22">
        <v>289</v>
      </c>
      <c r="AO49" s="22">
        <v>0</v>
      </c>
      <c r="AP49" s="22">
        <v>0</v>
      </c>
      <c r="AQ49" s="22">
        <v>0</v>
      </c>
      <c r="AR49" s="22">
        <v>1</v>
      </c>
      <c r="AS49" s="32">
        <v>0</v>
      </c>
      <c r="AT49" s="41">
        <v>11897</v>
      </c>
      <c r="AU49" s="45">
        <v>18380</v>
      </c>
      <c r="AV49" s="46">
        <v>3617</v>
      </c>
      <c r="AW49" s="47">
        <v>2829</v>
      </c>
      <c r="AX49" s="37">
        <v>9206</v>
      </c>
      <c r="AY49" s="38">
        <v>3440</v>
      </c>
      <c r="AZ49" s="39">
        <v>12646</v>
      </c>
      <c r="BA49" s="33">
        <v>14726</v>
      </c>
      <c r="BB49" s="48">
        <v>21209</v>
      </c>
      <c r="BC49" s="40">
        <v>0.72797722600031634</v>
      </c>
    </row>
    <row r="50" spans="1:55" ht="19.5" customHeight="1" x14ac:dyDescent="0.15">
      <c r="A50" s="15" t="s">
        <v>91</v>
      </c>
      <c r="B50" s="16">
        <v>1595</v>
      </c>
      <c r="C50" s="17">
        <v>3</v>
      </c>
      <c r="D50" s="17">
        <v>290</v>
      </c>
      <c r="E50" s="17">
        <v>240</v>
      </c>
      <c r="F50" s="18">
        <f t="shared" si="18"/>
        <v>2128</v>
      </c>
      <c r="G50" s="19">
        <v>3583</v>
      </c>
      <c r="H50" s="17">
        <v>3022</v>
      </c>
      <c r="I50" s="20">
        <f t="shared" si="19"/>
        <v>6605</v>
      </c>
      <c r="J50" s="19">
        <v>2</v>
      </c>
      <c r="K50" s="17">
        <v>47</v>
      </c>
      <c r="L50" s="20">
        <f t="shared" si="20"/>
        <v>49</v>
      </c>
      <c r="M50" s="21">
        <v>14</v>
      </c>
      <c r="N50" s="22">
        <v>0</v>
      </c>
      <c r="O50" s="22">
        <v>0</v>
      </c>
      <c r="P50" s="22">
        <v>3</v>
      </c>
      <c r="Q50" s="23">
        <v>19</v>
      </c>
      <c r="R50" s="17">
        <v>29</v>
      </c>
      <c r="S50" s="18">
        <f t="shared" si="21"/>
        <v>48</v>
      </c>
      <c r="T50" s="23">
        <v>4845</v>
      </c>
      <c r="U50" s="17">
        <v>995</v>
      </c>
      <c r="V50" s="22">
        <v>0</v>
      </c>
      <c r="W50" s="20">
        <v>647</v>
      </c>
      <c r="X50" s="23">
        <v>119</v>
      </c>
      <c r="Y50" s="17">
        <v>31</v>
      </c>
      <c r="Z50" s="17">
        <v>0</v>
      </c>
      <c r="AA50" s="25">
        <v>0</v>
      </c>
      <c r="AB50" s="26">
        <f t="shared" si="22"/>
        <v>150</v>
      </c>
      <c r="AC50" s="27">
        <v>452</v>
      </c>
      <c r="AD50" s="28">
        <v>34</v>
      </c>
      <c r="AE50" s="29">
        <v>11</v>
      </c>
      <c r="AF50" s="28">
        <v>1620</v>
      </c>
      <c r="AG50" s="22">
        <v>1579</v>
      </c>
      <c r="AH50" s="22">
        <v>38</v>
      </c>
      <c r="AI50" s="22">
        <v>15</v>
      </c>
      <c r="AJ50" s="22">
        <v>0</v>
      </c>
      <c r="AK50" s="22">
        <v>0</v>
      </c>
      <c r="AL50" s="29">
        <v>0</v>
      </c>
      <c r="AM50" s="28">
        <v>803</v>
      </c>
      <c r="AN50" s="22">
        <v>406</v>
      </c>
      <c r="AO50" s="22">
        <v>0</v>
      </c>
      <c r="AP50" s="22">
        <v>0</v>
      </c>
      <c r="AQ50" s="22">
        <v>616</v>
      </c>
      <c r="AR50" s="22">
        <v>25</v>
      </c>
      <c r="AS50" s="32">
        <v>0</v>
      </c>
      <c r="AT50" s="41">
        <v>8849</v>
      </c>
      <c r="AU50" s="45">
        <v>17453</v>
      </c>
      <c r="AV50" s="46">
        <v>3326</v>
      </c>
      <c r="AW50" s="47">
        <v>5988</v>
      </c>
      <c r="AX50" s="37">
        <v>9571</v>
      </c>
      <c r="AY50" s="38">
        <v>3022</v>
      </c>
      <c r="AZ50" s="39">
        <v>12593</v>
      </c>
      <c r="BA50" s="33">
        <v>14837</v>
      </c>
      <c r="BB50" s="48">
        <v>23441</v>
      </c>
      <c r="BC50" s="40">
        <v>0.76002541094258713</v>
      </c>
    </row>
    <row r="51" spans="1:55" ht="19.5" customHeight="1" x14ac:dyDescent="0.15">
      <c r="A51" s="15" t="s">
        <v>92</v>
      </c>
      <c r="B51" s="16">
        <v>1482</v>
      </c>
      <c r="C51" s="17">
        <v>3</v>
      </c>
      <c r="D51" s="17">
        <v>351</v>
      </c>
      <c r="E51" s="17">
        <v>251</v>
      </c>
      <c r="F51" s="18">
        <f t="shared" si="18"/>
        <v>2087</v>
      </c>
      <c r="G51" s="19">
        <v>4183</v>
      </c>
      <c r="H51" s="17">
        <v>3426</v>
      </c>
      <c r="I51" s="20">
        <f t="shared" si="19"/>
        <v>7609</v>
      </c>
      <c r="J51" s="19">
        <v>2</v>
      </c>
      <c r="K51" s="17">
        <v>61</v>
      </c>
      <c r="L51" s="20">
        <f t="shared" si="20"/>
        <v>63</v>
      </c>
      <c r="M51" s="21">
        <v>23</v>
      </c>
      <c r="N51" s="22">
        <v>2</v>
      </c>
      <c r="O51" s="22">
        <v>0</v>
      </c>
      <c r="P51" s="22">
        <v>13</v>
      </c>
      <c r="Q51" s="23">
        <v>37</v>
      </c>
      <c r="R51" s="17">
        <v>39</v>
      </c>
      <c r="S51" s="18">
        <f t="shared" si="21"/>
        <v>76</v>
      </c>
      <c r="T51" s="23">
        <v>4485</v>
      </c>
      <c r="U51" s="17">
        <v>1644</v>
      </c>
      <c r="V51" s="22">
        <v>732</v>
      </c>
      <c r="W51" s="20">
        <v>515</v>
      </c>
      <c r="X51" s="23">
        <v>143</v>
      </c>
      <c r="Y51" s="17">
        <v>35</v>
      </c>
      <c r="Z51" s="17">
        <v>0</v>
      </c>
      <c r="AA51" s="25">
        <v>0</v>
      </c>
      <c r="AB51" s="26">
        <f t="shared" si="22"/>
        <v>178</v>
      </c>
      <c r="AC51" s="27">
        <v>108</v>
      </c>
      <c r="AD51" s="28">
        <v>9</v>
      </c>
      <c r="AE51" s="29">
        <v>39</v>
      </c>
      <c r="AF51" s="28">
        <v>1633</v>
      </c>
      <c r="AG51" s="22">
        <v>1611</v>
      </c>
      <c r="AH51" s="22">
        <v>15</v>
      </c>
      <c r="AI51" s="22">
        <v>10</v>
      </c>
      <c r="AJ51" s="22">
        <v>0</v>
      </c>
      <c r="AK51" s="22">
        <v>0</v>
      </c>
      <c r="AL51" s="29">
        <v>0</v>
      </c>
      <c r="AM51" s="28">
        <v>1217</v>
      </c>
      <c r="AN51" s="22">
        <v>551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9852</v>
      </c>
      <c r="AU51" s="45">
        <v>17597</v>
      </c>
      <c r="AV51" s="46">
        <v>3764</v>
      </c>
      <c r="AW51" s="47">
        <v>4817</v>
      </c>
      <c r="AX51" s="37">
        <v>9000</v>
      </c>
      <c r="AY51" s="38">
        <v>3426</v>
      </c>
      <c r="AZ51" s="39">
        <v>12426</v>
      </c>
      <c r="BA51" s="33">
        <v>14669</v>
      </c>
      <c r="BB51" s="48">
        <v>22414</v>
      </c>
      <c r="BC51" s="40">
        <v>0.72428778367938196</v>
      </c>
    </row>
    <row r="52" spans="1:55" ht="19.5" customHeight="1" x14ac:dyDescent="0.15">
      <c r="A52" s="15" t="s">
        <v>93</v>
      </c>
      <c r="B52" s="16">
        <v>1865</v>
      </c>
      <c r="C52" s="17">
        <v>5</v>
      </c>
      <c r="D52" s="17">
        <v>229</v>
      </c>
      <c r="E52" s="17">
        <v>280</v>
      </c>
      <c r="F52" s="18">
        <f t="shared" si="18"/>
        <v>2379</v>
      </c>
      <c r="G52" s="19">
        <v>5237</v>
      </c>
      <c r="H52" s="17">
        <v>5063</v>
      </c>
      <c r="I52" s="20">
        <f t="shared" si="19"/>
        <v>10300</v>
      </c>
      <c r="J52" s="19">
        <v>0</v>
      </c>
      <c r="K52" s="17">
        <v>84</v>
      </c>
      <c r="L52" s="20">
        <f t="shared" si="20"/>
        <v>84</v>
      </c>
      <c r="M52" s="21">
        <v>16</v>
      </c>
      <c r="N52" s="22">
        <v>0</v>
      </c>
      <c r="O52" s="22">
        <v>0</v>
      </c>
      <c r="P52" s="22">
        <v>3</v>
      </c>
      <c r="Q52" s="23">
        <v>15</v>
      </c>
      <c r="R52" s="17">
        <v>79</v>
      </c>
      <c r="S52" s="18">
        <f t="shared" si="21"/>
        <v>94</v>
      </c>
      <c r="T52" s="23">
        <v>4984</v>
      </c>
      <c r="U52" s="17">
        <v>922</v>
      </c>
      <c r="V52" s="22">
        <v>0</v>
      </c>
      <c r="W52" s="20">
        <v>737</v>
      </c>
      <c r="X52" s="23">
        <v>153</v>
      </c>
      <c r="Y52" s="17">
        <v>31</v>
      </c>
      <c r="Z52" s="17">
        <v>0</v>
      </c>
      <c r="AA52" s="25">
        <v>0</v>
      </c>
      <c r="AB52" s="26">
        <f t="shared" si="22"/>
        <v>184</v>
      </c>
      <c r="AC52" s="27">
        <v>64</v>
      </c>
      <c r="AD52" s="28">
        <v>14</v>
      </c>
      <c r="AE52" s="29">
        <v>10</v>
      </c>
      <c r="AF52" s="28">
        <v>1525</v>
      </c>
      <c r="AG52" s="22">
        <v>1491</v>
      </c>
      <c r="AH52" s="22">
        <v>15</v>
      </c>
      <c r="AI52" s="22">
        <v>7</v>
      </c>
      <c r="AJ52" s="22">
        <v>0</v>
      </c>
      <c r="AK52" s="22">
        <v>0</v>
      </c>
      <c r="AL52" s="29">
        <v>0</v>
      </c>
      <c r="AM52" s="28">
        <v>1595</v>
      </c>
      <c r="AN52" s="22">
        <v>647</v>
      </c>
      <c r="AO52" s="22">
        <v>0</v>
      </c>
      <c r="AP52" s="22">
        <v>0</v>
      </c>
      <c r="AQ52" s="22">
        <v>6</v>
      </c>
      <c r="AR52" s="22">
        <v>0</v>
      </c>
      <c r="AS52" s="32">
        <v>0</v>
      </c>
      <c r="AT52" s="41">
        <v>12814</v>
      </c>
      <c r="AU52" s="45">
        <v>21290</v>
      </c>
      <c r="AV52" s="46">
        <v>5448</v>
      </c>
      <c r="AW52" s="47">
        <v>4361</v>
      </c>
      <c r="AX52" s="37">
        <v>9598</v>
      </c>
      <c r="AY52" s="38">
        <v>5063</v>
      </c>
      <c r="AZ52" s="39">
        <v>14661</v>
      </c>
      <c r="BA52" s="33">
        <v>17175</v>
      </c>
      <c r="BB52" s="48">
        <v>25651</v>
      </c>
      <c r="BC52" s="40">
        <v>0.65466202851101563</v>
      </c>
    </row>
    <row r="53" spans="1:55" ht="19.5" customHeight="1" thickBot="1" x14ac:dyDescent="0.2">
      <c r="A53" s="15" t="s">
        <v>94</v>
      </c>
      <c r="B53" s="16">
        <v>1683</v>
      </c>
      <c r="C53" s="17">
        <v>25</v>
      </c>
      <c r="D53" s="17">
        <v>265</v>
      </c>
      <c r="E53" s="17">
        <v>258</v>
      </c>
      <c r="F53" s="18">
        <f t="shared" si="18"/>
        <v>2231</v>
      </c>
      <c r="G53" s="19">
        <v>5753</v>
      </c>
      <c r="H53" s="17">
        <v>4275</v>
      </c>
      <c r="I53" s="20">
        <f t="shared" si="19"/>
        <v>10028</v>
      </c>
      <c r="J53" s="19">
        <v>4</v>
      </c>
      <c r="K53" s="17">
        <v>37</v>
      </c>
      <c r="L53" s="20">
        <f t="shared" si="20"/>
        <v>41</v>
      </c>
      <c r="M53" s="21">
        <v>14</v>
      </c>
      <c r="N53" s="22">
        <v>0</v>
      </c>
      <c r="O53" s="22">
        <v>0</v>
      </c>
      <c r="P53" s="22">
        <v>3</v>
      </c>
      <c r="Q53" s="23">
        <v>13</v>
      </c>
      <c r="R53" s="17">
        <v>79</v>
      </c>
      <c r="S53" s="18">
        <f t="shared" si="21"/>
        <v>92</v>
      </c>
      <c r="T53" s="23">
        <v>4712</v>
      </c>
      <c r="U53" s="17">
        <v>1122</v>
      </c>
      <c r="V53" s="22">
        <v>210</v>
      </c>
      <c r="W53" s="20">
        <v>720</v>
      </c>
      <c r="X53" s="23">
        <v>151</v>
      </c>
      <c r="Y53" s="17">
        <v>38</v>
      </c>
      <c r="Z53" s="17">
        <v>0</v>
      </c>
      <c r="AA53" s="25">
        <v>0</v>
      </c>
      <c r="AB53" s="26">
        <f t="shared" si="22"/>
        <v>189</v>
      </c>
      <c r="AC53" s="27">
        <v>77</v>
      </c>
      <c r="AD53" s="28">
        <v>48</v>
      </c>
      <c r="AE53" s="29">
        <v>0</v>
      </c>
      <c r="AF53" s="28">
        <v>1304</v>
      </c>
      <c r="AG53" s="22">
        <v>1122</v>
      </c>
      <c r="AH53" s="22">
        <v>180</v>
      </c>
      <c r="AI53" s="22">
        <v>69</v>
      </c>
      <c r="AJ53" s="22">
        <v>0</v>
      </c>
      <c r="AK53" s="22">
        <v>0</v>
      </c>
      <c r="AL53" s="29">
        <v>0</v>
      </c>
      <c r="AM53" s="28">
        <v>377</v>
      </c>
      <c r="AN53" s="22">
        <v>148</v>
      </c>
      <c r="AO53" s="22">
        <v>0</v>
      </c>
      <c r="AP53" s="22">
        <v>0</v>
      </c>
      <c r="AQ53" s="22">
        <v>26</v>
      </c>
      <c r="AR53" s="22">
        <v>1</v>
      </c>
      <c r="AS53" s="32">
        <v>0</v>
      </c>
      <c r="AT53" s="41">
        <v>12346</v>
      </c>
      <c r="AU53" s="45">
        <v>19172</v>
      </c>
      <c r="AV53" s="46">
        <v>4609</v>
      </c>
      <c r="AW53" s="47">
        <v>5361</v>
      </c>
      <c r="AX53" s="49">
        <v>11114</v>
      </c>
      <c r="AY53" s="50">
        <v>4275</v>
      </c>
      <c r="AZ53" s="51">
        <v>15389</v>
      </c>
      <c r="BA53" s="52">
        <v>17707</v>
      </c>
      <c r="BB53" s="53">
        <v>24533</v>
      </c>
      <c r="BC53" s="54">
        <v>0.7222041718110338</v>
      </c>
    </row>
    <row r="54" spans="1:55" ht="19.5" customHeight="1" thickTop="1" thickBot="1" x14ac:dyDescent="0.2">
      <c r="A54" s="55" t="s">
        <v>56</v>
      </c>
      <c r="B54" s="56">
        <f>SUM(B48:B53)</f>
        <v>10426</v>
      </c>
      <c r="C54" s="57">
        <f t="shared" ref="C54:AS54" si="23">SUM(C48:C53)</f>
        <v>55</v>
      </c>
      <c r="D54" s="57">
        <f t="shared" si="23"/>
        <v>1727</v>
      </c>
      <c r="E54" s="57">
        <f t="shared" si="23"/>
        <v>1662</v>
      </c>
      <c r="F54" s="58">
        <f t="shared" si="23"/>
        <v>13870</v>
      </c>
      <c r="G54" s="59">
        <f t="shared" si="23"/>
        <v>31541</v>
      </c>
      <c r="H54" s="57">
        <f t="shared" si="23"/>
        <v>24279</v>
      </c>
      <c r="I54" s="60">
        <f t="shared" si="23"/>
        <v>55820</v>
      </c>
      <c r="J54" s="59">
        <f t="shared" si="23"/>
        <v>9</v>
      </c>
      <c r="K54" s="57">
        <f t="shared" si="23"/>
        <v>337</v>
      </c>
      <c r="L54" s="60">
        <f t="shared" si="23"/>
        <v>346</v>
      </c>
      <c r="M54" s="62">
        <f t="shared" si="23"/>
        <v>89</v>
      </c>
      <c r="N54" s="63">
        <f t="shared" si="23"/>
        <v>2</v>
      </c>
      <c r="O54" s="63">
        <f t="shared" si="23"/>
        <v>0</v>
      </c>
      <c r="P54" s="63">
        <f t="shared" si="23"/>
        <v>28</v>
      </c>
      <c r="Q54" s="64">
        <f t="shared" si="23"/>
        <v>123</v>
      </c>
      <c r="R54" s="57">
        <f t="shared" si="23"/>
        <v>340</v>
      </c>
      <c r="S54" s="58">
        <f t="shared" si="23"/>
        <v>463</v>
      </c>
      <c r="T54" s="64">
        <f t="shared" si="23"/>
        <v>28719</v>
      </c>
      <c r="U54" s="57">
        <f t="shared" si="23"/>
        <v>6858</v>
      </c>
      <c r="V54" s="63">
        <f t="shared" si="23"/>
        <v>1175</v>
      </c>
      <c r="W54" s="60">
        <f t="shared" si="23"/>
        <v>3813</v>
      </c>
      <c r="X54" s="64">
        <f t="shared" si="23"/>
        <v>802</v>
      </c>
      <c r="Y54" s="57">
        <f t="shared" si="23"/>
        <v>185</v>
      </c>
      <c r="Z54" s="57">
        <f t="shared" si="23"/>
        <v>0</v>
      </c>
      <c r="AA54" s="65">
        <f t="shared" si="23"/>
        <v>0</v>
      </c>
      <c r="AB54" s="66">
        <f t="shared" si="23"/>
        <v>987</v>
      </c>
      <c r="AC54" s="67">
        <f t="shared" si="23"/>
        <v>1892</v>
      </c>
      <c r="AD54" s="68">
        <f t="shared" si="23"/>
        <v>689</v>
      </c>
      <c r="AE54" s="69">
        <f t="shared" si="23"/>
        <v>71</v>
      </c>
      <c r="AF54" s="68">
        <f t="shared" si="23"/>
        <v>9498</v>
      </c>
      <c r="AG54" s="63">
        <f t="shared" si="23"/>
        <v>9002</v>
      </c>
      <c r="AH54" s="63">
        <f t="shared" si="23"/>
        <v>452</v>
      </c>
      <c r="AI54" s="63">
        <f t="shared" si="23"/>
        <v>171</v>
      </c>
      <c r="AJ54" s="63">
        <f t="shared" si="23"/>
        <v>0</v>
      </c>
      <c r="AK54" s="63">
        <f t="shared" si="23"/>
        <v>0</v>
      </c>
      <c r="AL54" s="69">
        <f t="shared" si="23"/>
        <v>7</v>
      </c>
      <c r="AM54" s="68">
        <f t="shared" si="23"/>
        <v>6382</v>
      </c>
      <c r="AN54" s="63">
        <f t="shared" si="23"/>
        <v>2677</v>
      </c>
      <c r="AO54" s="63">
        <f t="shared" si="23"/>
        <v>0</v>
      </c>
      <c r="AP54" s="63">
        <f t="shared" si="23"/>
        <v>0</v>
      </c>
      <c r="AQ54" s="63">
        <f t="shared" si="23"/>
        <v>749</v>
      </c>
      <c r="AR54" s="63">
        <f t="shared" si="23"/>
        <v>39</v>
      </c>
      <c r="AS54" s="70">
        <f t="shared" si="23"/>
        <v>0</v>
      </c>
      <c r="AT54" s="61">
        <v>70458</v>
      </c>
      <c r="AU54" s="71">
        <v>119947</v>
      </c>
      <c r="AV54" s="61">
        <v>26422</v>
      </c>
      <c r="AW54" s="72">
        <v>27656</v>
      </c>
      <c r="AX54" s="73">
        <v>59197</v>
      </c>
      <c r="AY54" s="74">
        <v>24279</v>
      </c>
      <c r="AZ54" s="75">
        <v>83476</v>
      </c>
      <c r="BA54" s="61">
        <v>98114</v>
      </c>
      <c r="BB54" s="71">
        <v>147603</v>
      </c>
      <c r="BC54" s="76">
        <v>0.70914993531074799</v>
      </c>
    </row>
    <row r="55" spans="1:55" ht="19.5" customHeight="1" thickTop="1" x14ac:dyDescent="0.15">
      <c r="A55" s="15" t="s">
        <v>95</v>
      </c>
      <c r="B55" s="16">
        <v>1240</v>
      </c>
      <c r="C55" s="17">
        <v>0</v>
      </c>
      <c r="D55" s="17">
        <v>242</v>
      </c>
      <c r="E55" s="17">
        <v>123</v>
      </c>
      <c r="F55" s="18">
        <f t="shared" ref="F55:F64" si="24">SUM(B55:E55)</f>
        <v>1605</v>
      </c>
      <c r="G55" s="19">
        <v>3971</v>
      </c>
      <c r="H55" s="17">
        <v>2102</v>
      </c>
      <c r="I55" s="20">
        <f t="shared" ref="I55:I64" si="25">SUM(G55:H55)</f>
        <v>6073</v>
      </c>
      <c r="J55" s="19">
        <v>0</v>
      </c>
      <c r="K55" s="17">
        <v>22</v>
      </c>
      <c r="L55" s="20">
        <f t="shared" ref="L55:L64" si="26">SUM(J55:K55)</f>
        <v>22</v>
      </c>
      <c r="M55" s="21">
        <v>11</v>
      </c>
      <c r="N55" s="22">
        <v>0</v>
      </c>
      <c r="O55" s="22">
        <v>0</v>
      </c>
      <c r="P55" s="22">
        <v>5</v>
      </c>
      <c r="Q55" s="23">
        <v>20</v>
      </c>
      <c r="R55" s="17">
        <v>19</v>
      </c>
      <c r="S55" s="18">
        <f t="shared" ref="S55:S64" si="27">SUM(Q55:R55)</f>
        <v>39</v>
      </c>
      <c r="T55" s="23">
        <v>3295</v>
      </c>
      <c r="U55" s="17">
        <v>531</v>
      </c>
      <c r="V55" s="22">
        <v>0</v>
      </c>
      <c r="W55" s="20">
        <v>627</v>
      </c>
      <c r="X55" s="23">
        <v>126</v>
      </c>
      <c r="Y55" s="17">
        <v>20</v>
      </c>
      <c r="Z55" s="17">
        <v>0</v>
      </c>
      <c r="AA55" s="25">
        <v>0</v>
      </c>
      <c r="AB55" s="26">
        <f t="shared" ref="AB55:AB64" si="28">SUM(X55:AA55)</f>
        <v>146</v>
      </c>
      <c r="AC55" s="27">
        <v>5</v>
      </c>
      <c r="AD55" s="28">
        <v>8</v>
      </c>
      <c r="AE55" s="29">
        <v>0</v>
      </c>
      <c r="AF55" s="28">
        <v>1151</v>
      </c>
      <c r="AG55" s="22">
        <v>1131</v>
      </c>
      <c r="AH55" s="22">
        <v>20</v>
      </c>
      <c r="AI55" s="22">
        <v>9</v>
      </c>
      <c r="AJ55" s="22">
        <v>0</v>
      </c>
      <c r="AK55" s="22">
        <v>0</v>
      </c>
      <c r="AL55" s="29">
        <v>0</v>
      </c>
      <c r="AM55" s="28">
        <v>858</v>
      </c>
      <c r="AN55" s="22">
        <v>429</v>
      </c>
      <c r="AO55" s="22">
        <v>0</v>
      </c>
      <c r="AP55" s="22">
        <v>0</v>
      </c>
      <c r="AQ55" s="22">
        <v>6</v>
      </c>
      <c r="AR55" s="22">
        <v>0</v>
      </c>
      <c r="AS55" s="32">
        <v>0</v>
      </c>
      <c r="AT55" s="33">
        <v>7739</v>
      </c>
      <c r="AU55" s="34">
        <v>13247</v>
      </c>
      <c r="AV55" s="35">
        <v>2258</v>
      </c>
      <c r="AW55" s="47">
        <v>3514</v>
      </c>
      <c r="AX55" s="37">
        <v>7485</v>
      </c>
      <c r="AY55" s="38">
        <v>2102</v>
      </c>
      <c r="AZ55" s="39">
        <v>9587</v>
      </c>
      <c r="BA55" s="33">
        <v>11253</v>
      </c>
      <c r="BB55" s="78">
        <v>16761</v>
      </c>
      <c r="BC55" s="79">
        <v>0.78074475852717218</v>
      </c>
    </row>
    <row r="56" spans="1:55" ht="19.5" customHeight="1" x14ac:dyDescent="0.15">
      <c r="A56" s="15" t="s">
        <v>96</v>
      </c>
      <c r="B56" s="16">
        <v>3041</v>
      </c>
      <c r="C56" s="17">
        <v>2</v>
      </c>
      <c r="D56" s="17">
        <v>465</v>
      </c>
      <c r="E56" s="17">
        <v>586</v>
      </c>
      <c r="F56" s="18">
        <f t="shared" si="24"/>
        <v>4094</v>
      </c>
      <c r="G56" s="19">
        <v>6406</v>
      </c>
      <c r="H56" s="17">
        <v>6339</v>
      </c>
      <c r="I56" s="20">
        <f t="shared" si="25"/>
        <v>12745</v>
      </c>
      <c r="J56" s="19">
        <v>10</v>
      </c>
      <c r="K56" s="17">
        <v>246</v>
      </c>
      <c r="L56" s="20">
        <f t="shared" si="26"/>
        <v>256</v>
      </c>
      <c r="M56" s="21">
        <v>27</v>
      </c>
      <c r="N56" s="22">
        <v>0</v>
      </c>
      <c r="O56" s="22">
        <v>0</v>
      </c>
      <c r="P56" s="22">
        <v>12</v>
      </c>
      <c r="Q56" s="23">
        <v>37</v>
      </c>
      <c r="R56" s="17">
        <v>187</v>
      </c>
      <c r="S56" s="18">
        <f t="shared" si="27"/>
        <v>224</v>
      </c>
      <c r="T56" s="23">
        <v>8183</v>
      </c>
      <c r="U56" s="17">
        <v>2161</v>
      </c>
      <c r="V56" s="22">
        <v>0</v>
      </c>
      <c r="W56" s="20">
        <v>937</v>
      </c>
      <c r="X56" s="23">
        <v>196</v>
      </c>
      <c r="Y56" s="17">
        <v>53</v>
      </c>
      <c r="Z56" s="17">
        <v>0</v>
      </c>
      <c r="AA56" s="25">
        <v>0</v>
      </c>
      <c r="AB56" s="26">
        <f t="shared" si="28"/>
        <v>249</v>
      </c>
      <c r="AC56" s="27">
        <v>86</v>
      </c>
      <c r="AD56" s="28">
        <v>7</v>
      </c>
      <c r="AE56" s="29">
        <v>5</v>
      </c>
      <c r="AF56" s="28">
        <v>2610</v>
      </c>
      <c r="AG56" s="22">
        <v>2567</v>
      </c>
      <c r="AH56" s="22">
        <v>33</v>
      </c>
      <c r="AI56" s="22">
        <v>10</v>
      </c>
      <c r="AJ56" s="22">
        <v>0</v>
      </c>
      <c r="AK56" s="22">
        <v>0</v>
      </c>
      <c r="AL56" s="29">
        <v>10</v>
      </c>
      <c r="AM56" s="28">
        <v>2738</v>
      </c>
      <c r="AN56" s="22">
        <v>999</v>
      </c>
      <c r="AO56" s="22">
        <v>0</v>
      </c>
      <c r="AP56" s="22">
        <v>0</v>
      </c>
      <c r="AQ56" s="22">
        <v>36</v>
      </c>
      <c r="AR56" s="22">
        <v>3</v>
      </c>
      <c r="AS56" s="32">
        <v>0</v>
      </c>
      <c r="AT56" s="41">
        <v>17180</v>
      </c>
      <c r="AU56" s="45">
        <v>31321</v>
      </c>
      <c r="AV56" s="46">
        <v>7200</v>
      </c>
      <c r="AW56" s="47">
        <v>9271</v>
      </c>
      <c r="AX56" s="37">
        <v>15677</v>
      </c>
      <c r="AY56" s="38">
        <v>6339</v>
      </c>
      <c r="AZ56" s="39">
        <v>22016</v>
      </c>
      <c r="BA56" s="33">
        <v>26451</v>
      </c>
      <c r="BB56" s="48">
        <v>40592</v>
      </c>
      <c r="BC56" s="40">
        <v>0.71207303779069764</v>
      </c>
    </row>
    <row r="57" spans="1:55" ht="19.5" customHeight="1" x14ac:dyDescent="0.15">
      <c r="A57" s="15" t="s">
        <v>97</v>
      </c>
      <c r="B57" s="16">
        <v>1506</v>
      </c>
      <c r="C57" s="17">
        <v>4</v>
      </c>
      <c r="D57" s="17">
        <v>194</v>
      </c>
      <c r="E57" s="17">
        <v>353</v>
      </c>
      <c r="F57" s="18">
        <f t="shared" si="24"/>
        <v>2057</v>
      </c>
      <c r="G57" s="19">
        <v>3139</v>
      </c>
      <c r="H57" s="17">
        <v>4205</v>
      </c>
      <c r="I57" s="20">
        <f t="shared" si="25"/>
        <v>7344</v>
      </c>
      <c r="J57" s="19">
        <v>4</v>
      </c>
      <c r="K57" s="17">
        <v>52</v>
      </c>
      <c r="L57" s="20">
        <f t="shared" si="26"/>
        <v>56</v>
      </c>
      <c r="M57" s="21">
        <v>17</v>
      </c>
      <c r="N57" s="22">
        <v>0</v>
      </c>
      <c r="O57" s="22">
        <v>0</v>
      </c>
      <c r="P57" s="22">
        <v>4</v>
      </c>
      <c r="Q57" s="23">
        <v>12</v>
      </c>
      <c r="R57" s="17">
        <v>61</v>
      </c>
      <c r="S57" s="18">
        <f t="shared" si="27"/>
        <v>73</v>
      </c>
      <c r="T57" s="23">
        <v>4107</v>
      </c>
      <c r="U57" s="17">
        <v>1226</v>
      </c>
      <c r="V57" s="22">
        <v>0</v>
      </c>
      <c r="W57" s="20">
        <v>452</v>
      </c>
      <c r="X57" s="23">
        <v>82</v>
      </c>
      <c r="Y57" s="17">
        <v>22</v>
      </c>
      <c r="Z57" s="17">
        <v>0</v>
      </c>
      <c r="AA57" s="25">
        <v>0</v>
      </c>
      <c r="AB57" s="26">
        <f t="shared" si="28"/>
        <v>104</v>
      </c>
      <c r="AC57" s="27">
        <v>86</v>
      </c>
      <c r="AD57" s="28">
        <v>6</v>
      </c>
      <c r="AE57" s="29">
        <v>7</v>
      </c>
      <c r="AF57" s="28">
        <v>1312</v>
      </c>
      <c r="AG57" s="22">
        <v>1303</v>
      </c>
      <c r="AH57" s="22">
        <v>9</v>
      </c>
      <c r="AI57" s="22">
        <v>2</v>
      </c>
      <c r="AJ57" s="22">
        <v>0</v>
      </c>
      <c r="AK57" s="22">
        <v>0</v>
      </c>
      <c r="AL57" s="29">
        <v>0</v>
      </c>
      <c r="AM57" s="28">
        <v>703</v>
      </c>
      <c r="AN57" s="22">
        <v>370</v>
      </c>
      <c r="AO57" s="22">
        <v>0</v>
      </c>
      <c r="AP57" s="22">
        <v>0</v>
      </c>
      <c r="AQ57" s="22">
        <v>2</v>
      </c>
      <c r="AR57" s="22">
        <v>1</v>
      </c>
      <c r="AS57" s="32">
        <v>0</v>
      </c>
      <c r="AT57" s="41">
        <v>9518</v>
      </c>
      <c r="AU57" s="45">
        <v>15919</v>
      </c>
      <c r="AV57" s="46">
        <v>4631</v>
      </c>
      <c r="AW57" s="47">
        <v>3915</v>
      </c>
      <c r="AX57" s="37">
        <v>7054</v>
      </c>
      <c r="AY57" s="38">
        <v>4205</v>
      </c>
      <c r="AZ57" s="39">
        <v>11259</v>
      </c>
      <c r="BA57" s="33">
        <v>13433</v>
      </c>
      <c r="BB57" s="48">
        <v>19834</v>
      </c>
      <c r="BC57" s="40">
        <v>0.62652100541788791</v>
      </c>
    </row>
    <row r="58" spans="1:55" ht="19.5" customHeight="1" x14ac:dyDescent="0.15">
      <c r="A58" s="15" t="s">
        <v>98</v>
      </c>
      <c r="B58" s="16">
        <v>2325</v>
      </c>
      <c r="C58" s="17">
        <v>7</v>
      </c>
      <c r="D58" s="17">
        <v>289</v>
      </c>
      <c r="E58" s="17">
        <v>436</v>
      </c>
      <c r="F58" s="18">
        <f t="shared" si="24"/>
        <v>3057</v>
      </c>
      <c r="G58" s="19">
        <v>3756</v>
      </c>
      <c r="H58" s="17">
        <v>5369</v>
      </c>
      <c r="I58" s="20">
        <f t="shared" si="25"/>
        <v>9125</v>
      </c>
      <c r="J58" s="19">
        <v>2</v>
      </c>
      <c r="K58" s="17">
        <v>68</v>
      </c>
      <c r="L58" s="20">
        <f t="shared" si="26"/>
        <v>70</v>
      </c>
      <c r="M58" s="21">
        <v>25</v>
      </c>
      <c r="N58" s="22">
        <v>1</v>
      </c>
      <c r="O58" s="22">
        <v>0</v>
      </c>
      <c r="P58" s="22">
        <v>12</v>
      </c>
      <c r="Q58" s="23">
        <v>16</v>
      </c>
      <c r="R58" s="17">
        <v>60</v>
      </c>
      <c r="S58" s="18">
        <f t="shared" si="27"/>
        <v>76</v>
      </c>
      <c r="T58" s="23">
        <v>5892</v>
      </c>
      <c r="U58" s="17">
        <v>1292</v>
      </c>
      <c r="V58" s="22">
        <v>0</v>
      </c>
      <c r="W58" s="20">
        <v>592</v>
      </c>
      <c r="X58" s="23">
        <v>125</v>
      </c>
      <c r="Y58" s="17">
        <v>38</v>
      </c>
      <c r="Z58" s="17">
        <v>0</v>
      </c>
      <c r="AA58" s="25">
        <v>0</v>
      </c>
      <c r="AB58" s="26">
        <f t="shared" si="28"/>
        <v>163</v>
      </c>
      <c r="AC58" s="27">
        <v>817</v>
      </c>
      <c r="AD58" s="28">
        <v>7</v>
      </c>
      <c r="AE58" s="29">
        <v>13</v>
      </c>
      <c r="AF58" s="28">
        <v>1726</v>
      </c>
      <c r="AG58" s="22">
        <v>1722</v>
      </c>
      <c r="AH58" s="22">
        <v>4</v>
      </c>
      <c r="AI58" s="22">
        <v>2</v>
      </c>
      <c r="AJ58" s="22">
        <v>0</v>
      </c>
      <c r="AK58" s="22">
        <v>0</v>
      </c>
      <c r="AL58" s="29">
        <v>0</v>
      </c>
      <c r="AM58" s="28">
        <v>1026</v>
      </c>
      <c r="AN58" s="22">
        <v>604</v>
      </c>
      <c r="AO58" s="22">
        <v>0</v>
      </c>
      <c r="AP58" s="22">
        <v>0</v>
      </c>
      <c r="AQ58" s="22">
        <v>29</v>
      </c>
      <c r="AR58" s="22">
        <v>0</v>
      </c>
      <c r="AS58" s="32">
        <v>0</v>
      </c>
      <c r="AT58" s="41">
        <v>12369</v>
      </c>
      <c r="AU58" s="45">
        <v>22118</v>
      </c>
      <c r="AV58" s="46">
        <v>5905</v>
      </c>
      <c r="AW58" s="47">
        <v>5837</v>
      </c>
      <c r="AX58" s="37">
        <v>9593</v>
      </c>
      <c r="AY58" s="38">
        <v>5369</v>
      </c>
      <c r="AZ58" s="39">
        <v>14962</v>
      </c>
      <c r="BA58" s="33">
        <v>18206</v>
      </c>
      <c r="BB58" s="48">
        <v>27955</v>
      </c>
      <c r="BC58" s="40">
        <v>0.641157599251437</v>
      </c>
    </row>
    <row r="59" spans="1:55" ht="19.5" customHeight="1" x14ac:dyDescent="0.15">
      <c r="A59" s="15" t="s">
        <v>99</v>
      </c>
      <c r="B59" s="16">
        <v>1823</v>
      </c>
      <c r="C59" s="17">
        <v>3</v>
      </c>
      <c r="D59" s="17">
        <v>241</v>
      </c>
      <c r="E59" s="17">
        <v>402</v>
      </c>
      <c r="F59" s="18">
        <f t="shared" si="24"/>
        <v>2469</v>
      </c>
      <c r="G59" s="19">
        <v>3945</v>
      </c>
      <c r="H59" s="17">
        <v>4325</v>
      </c>
      <c r="I59" s="20">
        <f t="shared" si="25"/>
        <v>8270</v>
      </c>
      <c r="J59" s="19">
        <v>3</v>
      </c>
      <c r="K59" s="17">
        <v>62</v>
      </c>
      <c r="L59" s="20">
        <f t="shared" si="26"/>
        <v>65</v>
      </c>
      <c r="M59" s="21">
        <v>25</v>
      </c>
      <c r="N59" s="22">
        <v>0</v>
      </c>
      <c r="O59" s="22">
        <v>0</v>
      </c>
      <c r="P59" s="22">
        <v>5</v>
      </c>
      <c r="Q59" s="23">
        <v>19</v>
      </c>
      <c r="R59" s="17">
        <v>77</v>
      </c>
      <c r="S59" s="18">
        <f t="shared" si="27"/>
        <v>96</v>
      </c>
      <c r="T59" s="23">
        <v>4746</v>
      </c>
      <c r="U59" s="17">
        <v>1831</v>
      </c>
      <c r="V59" s="22">
        <v>719</v>
      </c>
      <c r="W59" s="20">
        <v>540</v>
      </c>
      <c r="X59" s="23">
        <v>97</v>
      </c>
      <c r="Y59" s="17">
        <v>23</v>
      </c>
      <c r="Z59" s="17">
        <v>0</v>
      </c>
      <c r="AA59" s="25">
        <v>0</v>
      </c>
      <c r="AB59" s="26">
        <f t="shared" si="28"/>
        <v>120</v>
      </c>
      <c r="AC59" s="27">
        <v>137</v>
      </c>
      <c r="AD59" s="28">
        <v>42</v>
      </c>
      <c r="AE59" s="29">
        <v>10</v>
      </c>
      <c r="AF59" s="28">
        <v>1244</v>
      </c>
      <c r="AG59" s="22">
        <v>1145</v>
      </c>
      <c r="AH59" s="22">
        <v>98</v>
      </c>
      <c r="AI59" s="22">
        <v>45</v>
      </c>
      <c r="AJ59" s="22">
        <v>0</v>
      </c>
      <c r="AK59" s="22">
        <v>0</v>
      </c>
      <c r="AL59" s="29">
        <v>1</v>
      </c>
      <c r="AM59" s="28">
        <v>265</v>
      </c>
      <c r="AN59" s="22">
        <v>164</v>
      </c>
      <c r="AO59" s="22">
        <v>0</v>
      </c>
      <c r="AP59" s="22">
        <v>0</v>
      </c>
      <c r="AQ59" s="22">
        <v>1</v>
      </c>
      <c r="AR59" s="22">
        <v>0</v>
      </c>
      <c r="AS59" s="32">
        <v>0</v>
      </c>
      <c r="AT59" s="41">
        <v>10901</v>
      </c>
      <c r="AU59" s="45">
        <v>17562</v>
      </c>
      <c r="AV59" s="46">
        <v>4817</v>
      </c>
      <c r="AW59" s="47">
        <v>4590</v>
      </c>
      <c r="AX59" s="37">
        <v>8535</v>
      </c>
      <c r="AY59" s="38">
        <v>4325</v>
      </c>
      <c r="AZ59" s="39">
        <v>12860</v>
      </c>
      <c r="BA59" s="33">
        <v>15491</v>
      </c>
      <c r="BB59" s="48">
        <v>22152</v>
      </c>
      <c r="BC59" s="40">
        <v>0.66368584758942462</v>
      </c>
    </row>
    <row r="60" spans="1:55" ht="19.5" customHeight="1" x14ac:dyDescent="0.15">
      <c r="A60" s="15" t="s">
        <v>100</v>
      </c>
      <c r="B60" s="16">
        <v>3106</v>
      </c>
      <c r="C60" s="17">
        <v>9</v>
      </c>
      <c r="D60" s="17">
        <v>605</v>
      </c>
      <c r="E60" s="17">
        <v>505</v>
      </c>
      <c r="F60" s="18">
        <f t="shared" si="24"/>
        <v>4225</v>
      </c>
      <c r="G60" s="19">
        <v>5844</v>
      </c>
      <c r="H60" s="17">
        <v>3731</v>
      </c>
      <c r="I60" s="20">
        <f t="shared" si="25"/>
        <v>9575</v>
      </c>
      <c r="J60" s="19">
        <v>15</v>
      </c>
      <c r="K60" s="17">
        <v>239</v>
      </c>
      <c r="L60" s="20">
        <f t="shared" si="26"/>
        <v>254</v>
      </c>
      <c r="M60" s="21">
        <v>28</v>
      </c>
      <c r="N60" s="22">
        <v>5</v>
      </c>
      <c r="O60" s="22">
        <v>0</v>
      </c>
      <c r="P60" s="22">
        <v>15</v>
      </c>
      <c r="Q60" s="23">
        <v>36</v>
      </c>
      <c r="R60" s="17">
        <v>289</v>
      </c>
      <c r="S60" s="18">
        <f t="shared" si="27"/>
        <v>325</v>
      </c>
      <c r="T60" s="23">
        <v>9452</v>
      </c>
      <c r="U60" s="17">
        <v>4248</v>
      </c>
      <c r="V60" s="22">
        <v>0</v>
      </c>
      <c r="W60" s="20">
        <v>784</v>
      </c>
      <c r="X60" s="23">
        <v>238</v>
      </c>
      <c r="Y60" s="17">
        <v>64</v>
      </c>
      <c r="Z60" s="17">
        <v>0</v>
      </c>
      <c r="AA60" s="25">
        <v>0</v>
      </c>
      <c r="AB60" s="26">
        <f t="shared" si="28"/>
        <v>302</v>
      </c>
      <c r="AC60" s="27">
        <v>582</v>
      </c>
      <c r="AD60" s="28">
        <v>25</v>
      </c>
      <c r="AE60" s="29">
        <v>15</v>
      </c>
      <c r="AF60" s="28">
        <v>3326</v>
      </c>
      <c r="AG60" s="22">
        <v>3228</v>
      </c>
      <c r="AH60" s="22">
        <v>60</v>
      </c>
      <c r="AI60" s="22">
        <v>32</v>
      </c>
      <c r="AJ60" s="22">
        <v>0</v>
      </c>
      <c r="AK60" s="22">
        <v>0</v>
      </c>
      <c r="AL60" s="29">
        <v>38</v>
      </c>
      <c r="AM60" s="28">
        <v>1297</v>
      </c>
      <c r="AN60" s="22">
        <v>810</v>
      </c>
      <c r="AO60" s="22">
        <v>0</v>
      </c>
      <c r="AP60" s="22">
        <v>0</v>
      </c>
      <c r="AQ60" s="22">
        <v>356</v>
      </c>
      <c r="AR60" s="22">
        <v>27</v>
      </c>
      <c r="AS60" s="32">
        <v>0</v>
      </c>
      <c r="AT60" s="41">
        <v>14149</v>
      </c>
      <c r="AU60" s="45">
        <v>29856</v>
      </c>
      <c r="AV60" s="46">
        <v>4512</v>
      </c>
      <c r="AW60" s="47">
        <v>9268</v>
      </c>
      <c r="AX60" s="37">
        <v>15112</v>
      </c>
      <c r="AY60" s="38">
        <v>3731</v>
      </c>
      <c r="AZ60" s="39">
        <v>18843</v>
      </c>
      <c r="BA60" s="33">
        <v>23417</v>
      </c>
      <c r="BB60" s="48">
        <v>39124</v>
      </c>
      <c r="BC60" s="40">
        <v>0.8019954359709176</v>
      </c>
    </row>
    <row r="61" spans="1:55" ht="19.5" customHeight="1" x14ac:dyDescent="0.15">
      <c r="A61" s="15" t="s">
        <v>101</v>
      </c>
      <c r="B61" s="16">
        <v>1103</v>
      </c>
      <c r="C61" s="17">
        <v>1</v>
      </c>
      <c r="D61" s="17">
        <v>163</v>
      </c>
      <c r="E61" s="17">
        <v>163</v>
      </c>
      <c r="F61" s="18">
        <f t="shared" si="24"/>
        <v>1430</v>
      </c>
      <c r="G61" s="19">
        <v>3128</v>
      </c>
      <c r="H61" s="17">
        <v>2975</v>
      </c>
      <c r="I61" s="20">
        <f t="shared" si="25"/>
        <v>6103</v>
      </c>
      <c r="J61" s="19">
        <v>3</v>
      </c>
      <c r="K61" s="17">
        <v>87</v>
      </c>
      <c r="L61" s="20">
        <f t="shared" si="26"/>
        <v>90</v>
      </c>
      <c r="M61" s="21">
        <v>9</v>
      </c>
      <c r="N61" s="22">
        <v>2</v>
      </c>
      <c r="O61" s="22">
        <v>0</v>
      </c>
      <c r="P61" s="22">
        <v>3</v>
      </c>
      <c r="Q61" s="23">
        <v>11</v>
      </c>
      <c r="R61" s="17">
        <v>67</v>
      </c>
      <c r="S61" s="18">
        <f t="shared" si="27"/>
        <v>78</v>
      </c>
      <c r="T61" s="23">
        <v>2880</v>
      </c>
      <c r="U61" s="17">
        <v>915</v>
      </c>
      <c r="V61" s="22">
        <v>0</v>
      </c>
      <c r="W61" s="20">
        <v>280</v>
      </c>
      <c r="X61" s="23">
        <v>84</v>
      </c>
      <c r="Y61" s="17">
        <v>27</v>
      </c>
      <c r="Z61" s="17">
        <v>0</v>
      </c>
      <c r="AA61" s="25">
        <v>0</v>
      </c>
      <c r="AB61" s="26">
        <f t="shared" si="28"/>
        <v>111</v>
      </c>
      <c r="AC61" s="27">
        <v>16</v>
      </c>
      <c r="AD61" s="28">
        <v>13</v>
      </c>
      <c r="AE61" s="29">
        <v>2</v>
      </c>
      <c r="AF61" s="28">
        <v>788</v>
      </c>
      <c r="AG61" s="22">
        <v>768</v>
      </c>
      <c r="AH61" s="22">
        <v>19</v>
      </c>
      <c r="AI61" s="22">
        <v>11</v>
      </c>
      <c r="AJ61" s="22">
        <v>0</v>
      </c>
      <c r="AK61" s="22">
        <v>0</v>
      </c>
      <c r="AL61" s="29">
        <v>0</v>
      </c>
      <c r="AM61" s="28">
        <v>946</v>
      </c>
      <c r="AN61" s="22">
        <v>354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41">
        <v>7679</v>
      </c>
      <c r="AU61" s="45">
        <v>12513</v>
      </c>
      <c r="AV61" s="46">
        <v>3235</v>
      </c>
      <c r="AW61" s="47">
        <v>1658</v>
      </c>
      <c r="AX61" s="37">
        <v>4786</v>
      </c>
      <c r="AY61" s="38">
        <v>2975</v>
      </c>
      <c r="AZ61" s="39">
        <v>7761</v>
      </c>
      <c r="BA61" s="33">
        <v>9337</v>
      </c>
      <c r="BB61" s="48">
        <v>14171</v>
      </c>
      <c r="BC61" s="40">
        <v>0.61667310913542073</v>
      </c>
    </row>
    <row r="62" spans="1:55" ht="19.5" customHeight="1" x14ac:dyDescent="0.15">
      <c r="A62" s="15" t="s">
        <v>102</v>
      </c>
      <c r="B62" s="16">
        <v>1845</v>
      </c>
      <c r="C62" s="17">
        <v>5</v>
      </c>
      <c r="D62" s="17">
        <v>349</v>
      </c>
      <c r="E62" s="17">
        <v>362</v>
      </c>
      <c r="F62" s="18">
        <f t="shared" si="24"/>
        <v>2561</v>
      </c>
      <c r="G62" s="19">
        <v>6200</v>
      </c>
      <c r="H62" s="17">
        <v>4160</v>
      </c>
      <c r="I62" s="20">
        <f t="shared" si="25"/>
        <v>10360</v>
      </c>
      <c r="J62" s="19">
        <v>25</v>
      </c>
      <c r="K62" s="17">
        <v>203</v>
      </c>
      <c r="L62" s="20">
        <f t="shared" si="26"/>
        <v>228</v>
      </c>
      <c r="M62" s="21">
        <v>29</v>
      </c>
      <c r="N62" s="22">
        <v>1</v>
      </c>
      <c r="O62" s="22">
        <v>0</v>
      </c>
      <c r="P62" s="22">
        <v>15</v>
      </c>
      <c r="Q62" s="23">
        <v>22</v>
      </c>
      <c r="R62" s="17">
        <v>127</v>
      </c>
      <c r="S62" s="18">
        <f t="shared" si="27"/>
        <v>149</v>
      </c>
      <c r="T62" s="23">
        <v>5450</v>
      </c>
      <c r="U62" s="17">
        <v>2823</v>
      </c>
      <c r="V62" s="22">
        <v>763</v>
      </c>
      <c r="W62" s="20">
        <v>440</v>
      </c>
      <c r="X62" s="23">
        <v>152</v>
      </c>
      <c r="Y62" s="17">
        <v>47</v>
      </c>
      <c r="Z62" s="17">
        <v>0</v>
      </c>
      <c r="AA62" s="25">
        <v>0</v>
      </c>
      <c r="AB62" s="26">
        <f t="shared" si="28"/>
        <v>199</v>
      </c>
      <c r="AC62" s="27">
        <v>298</v>
      </c>
      <c r="AD62" s="28">
        <v>73</v>
      </c>
      <c r="AE62" s="29">
        <v>3</v>
      </c>
      <c r="AF62" s="28">
        <v>1603</v>
      </c>
      <c r="AG62" s="22">
        <v>1523</v>
      </c>
      <c r="AH62" s="22">
        <v>77</v>
      </c>
      <c r="AI62" s="22">
        <v>31</v>
      </c>
      <c r="AJ62" s="22">
        <v>0</v>
      </c>
      <c r="AK62" s="22">
        <v>0</v>
      </c>
      <c r="AL62" s="29">
        <v>3</v>
      </c>
      <c r="AM62" s="28">
        <v>412</v>
      </c>
      <c r="AN62" s="22">
        <v>262</v>
      </c>
      <c r="AO62" s="22">
        <v>0</v>
      </c>
      <c r="AP62" s="22">
        <v>0</v>
      </c>
      <c r="AQ62" s="22">
        <v>91</v>
      </c>
      <c r="AR62" s="22">
        <v>2</v>
      </c>
      <c r="AS62" s="32">
        <v>0</v>
      </c>
      <c r="AT62" s="41">
        <v>13248</v>
      </c>
      <c r="AU62" s="45">
        <v>21528</v>
      </c>
      <c r="AV62" s="46">
        <v>4759</v>
      </c>
      <c r="AW62" s="47">
        <v>4239</v>
      </c>
      <c r="AX62" s="37">
        <v>10439</v>
      </c>
      <c r="AY62" s="38">
        <v>4160</v>
      </c>
      <c r="AZ62" s="39">
        <v>14599</v>
      </c>
      <c r="BA62" s="33">
        <v>17487</v>
      </c>
      <c r="BB62" s="48">
        <v>25767</v>
      </c>
      <c r="BC62" s="40">
        <v>0.71504897595725736</v>
      </c>
    </row>
    <row r="63" spans="1:55" ht="19.5" customHeight="1" x14ac:dyDescent="0.15">
      <c r="A63" s="15" t="s">
        <v>103</v>
      </c>
      <c r="B63" s="16">
        <v>1806</v>
      </c>
      <c r="C63" s="17">
        <v>4</v>
      </c>
      <c r="D63" s="17">
        <v>352</v>
      </c>
      <c r="E63" s="17">
        <v>249</v>
      </c>
      <c r="F63" s="18">
        <f t="shared" si="24"/>
        <v>2411</v>
      </c>
      <c r="G63" s="19">
        <v>4906</v>
      </c>
      <c r="H63" s="17">
        <v>4508</v>
      </c>
      <c r="I63" s="20">
        <f t="shared" si="25"/>
        <v>9414</v>
      </c>
      <c r="J63" s="19">
        <v>61</v>
      </c>
      <c r="K63" s="17">
        <v>230</v>
      </c>
      <c r="L63" s="20">
        <f t="shared" si="26"/>
        <v>291</v>
      </c>
      <c r="M63" s="21">
        <v>18</v>
      </c>
      <c r="N63" s="22">
        <v>2</v>
      </c>
      <c r="O63" s="22">
        <v>0</v>
      </c>
      <c r="P63" s="22">
        <v>5</v>
      </c>
      <c r="Q63" s="23">
        <v>10</v>
      </c>
      <c r="R63" s="17">
        <v>170</v>
      </c>
      <c r="S63" s="18">
        <f t="shared" si="27"/>
        <v>180</v>
      </c>
      <c r="T63" s="23">
        <v>5359</v>
      </c>
      <c r="U63" s="17">
        <v>3057</v>
      </c>
      <c r="V63" s="22">
        <v>556</v>
      </c>
      <c r="W63" s="20">
        <v>364</v>
      </c>
      <c r="X63" s="23">
        <v>127</v>
      </c>
      <c r="Y63" s="17">
        <v>43</v>
      </c>
      <c r="Z63" s="17">
        <v>0</v>
      </c>
      <c r="AA63" s="25">
        <v>0</v>
      </c>
      <c r="AB63" s="26">
        <f t="shared" si="28"/>
        <v>170</v>
      </c>
      <c r="AC63" s="27">
        <v>181</v>
      </c>
      <c r="AD63" s="28">
        <v>21</v>
      </c>
      <c r="AE63" s="29">
        <v>3</v>
      </c>
      <c r="AF63" s="28">
        <v>1737</v>
      </c>
      <c r="AG63" s="22">
        <v>1702</v>
      </c>
      <c r="AH63" s="22">
        <v>31</v>
      </c>
      <c r="AI63" s="22">
        <v>16</v>
      </c>
      <c r="AJ63" s="22">
        <v>0</v>
      </c>
      <c r="AK63" s="22">
        <v>0</v>
      </c>
      <c r="AL63" s="29">
        <v>4</v>
      </c>
      <c r="AM63" s="28">
        <v>336</v>
      </c>
      <c r="AN63" s="22">
        <v>198</v>
      </c>
      <c r="AO63" s="22">
        <v>0</v>
      </c>
      <c r="AP63" s="22">
        <v>0</v>
      </c>
      <c r="AQ63" s="22">
        <v>29</v>
      </c>
      <c r="AR63" s="22">
        <v>2</v>
      </c>
      <c r="AS63" s="32">
        <v>0</v>
      </c>
      <c r="AT63" s="41">
        <v>12213</v>
      </c>
      <c r="AU63" s="45">
        <v>20231</v>
      </c>
      <c r="AV63" s="46">
        <v>5009</v>
      </c>
      <c r="AW63" s="47">
        <v>4754</v>
      </c>
      <c r="AX63" s="37">
        <v>9660</v>
      </c>
      <c r="AY63" s="38">
        <v>4508</v>
      </c>
      <c r="AZ63" s="39">
        <v>14168</v>
      </c>
      <c r="BA63" s="33">
        <v>16967</v>
      </c>
      <c r="BB63" s="48">
        <v>24985</v>
      </c>
      <c r="BC63" s="40">
        <v>0.68181818181818177</v>
      </c>
    </row>
    <row r="64" spans="1:55" ht="19.5" customHeight="1" thickBot="1" x14ac:dyDescent="0.2">
      <c r="A64" s="80" t="s">
        <v>104</v>
      </c>
      <c r="B64" s="42">
        <v>2867</v>
      </c>
      <c r="C64" s="43">
        <v>41</v>
      </c>
      <c r="D64" s="43">
        <v>560</v>
      </c>
      <c r="E64" s="43">
        <v>382</v>
      </c>
      <c r="F64" s="81">
        <f t="shared" si="24"/>
        <v>3850</v>
      </c>
      <c r="G64" s="82">
        <v>7991</v>
      </c>
      <c r="H64" s="43">
        <v>5210</v>
      </c>
      <c r="I64" s="83">
        <f t="shared" si="25"/>
        <v>13201</v>
      </c>
      <c r="J64" s="82">
        <v>8</v>
      </c>
      <c r="K64" s="43">
        <v>222</v>
      </c>
      <c r="L64" s="83">
        <f t="shared" si="26"/>
        <v>230</v>
      </c>
      <c r="M64" s="84">
        <v>22</v>
      </c>
      <c r="N64" s="85">
        <v>3</v>
      </c>
      <c r="O64" s="85">
        <v>3</v>
      </c>
      <c r="P64" s="85">
        <v>7</v>
      </c>
      <c r="Q64" s="86">
        <v>25</v>
      </c>
      <c r="R64" s="43">
        <v>193</v>
      </c>
      <c r="S64" s="81">
        <f t="shared" si="27"/>
        <v>218</v>
      </c>
      <c r="T64" s="86">
        <v>8332</v>
      </c>
      <c r="U64" s="43">
        <v>3700</v>
      </c>
      <c r="V64" s="85">
        <v>1691</v>
      </c>
      <c r="W64" s="83">
        <v>887</v>
      </c>
      <c r="X64" s="86">
        <v>210</v>
      </c>
      <c r="Y64" s="43">
        <v>48</v>
      </c>
      <c r="Z64" s="43">
        <v>0</v>
      </c>
      <c r="AA64" s="87">
        <v>0</v>
      </c>
      <c r="AB64" s="44">
        <f t="shared" si="28"/>
        <v>258</v>
      </c>
      <c r="AC64" s="88">
        <v>716</v>
      </c>
      <c r="AD64" s="89">
        <v>108</v>
      </c>
      <c r="AE64" s="90">
        <v>38</v>
      </c>
      <c r="AF64" s="89">
        <v>2759</v>
      </c>
      <c r="AG64" s="85">
        <v>2587</v>
      </c>
      <c r="AH64" s="85">
        <v>170</v>
      </c>
      <c r="AI64" s="85">
        <v>81</v>
      </c>
      <c r="AJ64" s="85">
        <v>0</v>
      </c>
      <c r="AK64" s="85">
        <v>0</v>
      </c>
      <c r="AL64" s="90">
        <v>1</v>
      </c>
      <c r="AM64" s="89">
        <v>1781</v>
      </c>
      <c r="AN64" s="85">
        <v>952</v>
      </c>
      <c r="AO64" s="85">
        <v>0</v>
      </c>
      <c r="AP64" s="85">
        <v>0</v>
      </c>
      <c r="AQ64" s="85">
        <v>20</v>
      </c>
      <c r="AR64" s="85">
        <v>2</v>
      </c>
      <c r="AS64" s="91">
        <v>0</v>
      </c>
      <c r="AT64" s="46">
        <v>17347</v>
      </c>
      <c r="AU64" s="92">
        <v>31579</v>
      </c>
      <c r="AV64" s="93">
        <v>5877</v>
      </c>
      <c r="AW64" s="47">
        <v>8218</v>
      </c>
      <c r="AX64" s="49">
        <v>16209</v>
      </c>
      <c r="AY64" s="50">
        <v>5210</v>
      </c>
      <c r="AZ64" s="51">
        <v>21419</v>
      </c>
      <c r="BA64" s="52">
        <v>25565</v>
      </c>
      <c r="BB64" s="53">
        <v>39797</v>
      </c>
      <c r="BC64" s="54">
        <v>0.75675801858163316</v>
      </c>
    </row>
    <row r="65" spans="1:55" ht="19.5" customHeight="1" thickTop="1" thickBot="1" x14ac:dyDescent="0.2">
      <c r="A65" s="55" t="s">
        <v>56</v>
      </c>
      <c r="B65" s="56">
        <f>SUM(B55:B64)</f>
        <v>20662</v>
      </c>
      <c r="C65" s="57">
        <f t="shared" ref="C65:AS65" si="29">SUM(C55:C64)</f>
        <v>76</v>
      </c>
      <c r="D65" s="57">
        <f t="shared" si="29"/>
        <v>3460</v>
      </c>
      <c r="E65" s="57">
        <f t="shared" si="29"/>
        <v>3561</v>
      </c>
      <c r="F65" s="58">
        <f t="shared" si="29"/>
        <v>27759</v>
      </c>
      <c r="G65" s="59">
        <f t="shared" si="29"/>
        <v>49286</v>
      </c>
      <c r="H65" s="57">
        <f t="shared" si="29"/>
        <v>42924</v>
      </c>
      <c r="I65" s="60">
        <f t="shared" si="29"/>
        <v>92210</v>
      </c>
      <c r="J65" s="59">
        <f t="shared" si="29"/>
        <v>131</v>
      </c>
      <c r="K65" s="57">
        <f t="shared" si="29"/>
        <v>1431</v>
      </c>
      <c r="L65" s="60">
        <f t="shared" si="29"/>
        <v>1562</v>
      </c>
      <c r="M65" s="62">
        <f t="shared" si="29"/>
        <v>211</v>
      </c>
      <c r="N65" s="63">
        <f t="shared" si="29"/>
        <v>14</v>
      </c>
      <c r="O65" s="63">
        <f t="shared" si="29"/>
        <v>3</v>
      </c>
      <c r="P65" s="63">
        <f t="shared" si="29"/>
        <v>83</v>
      </c>
      <c r="Q65" s="64">
        <f t="shared" si="29"/>
        <v>208</v>
      </c>
      <c r="R65" s="57">
        <f t="shared" si="29"/>
        <v>1250</v>
      </c>
      <c r="S65" s="58">
        <f t="shared" si="29"/>
        <v>1458</v>
      </c>
      <c r="T65" s="64">
        <f t="shared" si="29"/>
        <v>57696</v>
      </c>
      <c r="U65" s="57">
        <f t="shared" si="29"/>
        <v>21784</v>
      </c>
      <c r="V65" s="63">
        <f t="shared" si="29"/>
        <v>3729</v>
      </c>
      <c r="W65" s="60">
        <f t="shared" si="29"/>
        <v>5903</v>
      </c>
      <c r="X65" s="64">
        <f t="shared" si="29"/>
        <v>1437</v>
      </c>
      <c r="Y65" s="57">
        <f t="shared" si="29"/>
        <v>385</v>
      </c>
      <c r="Z65" s="57">
        <f t="shared" si="29"/>
        <v>0</v>
      </c>
      <c r="AA65" s="65">
        <f t="shared" si="29"/>
        <v>0</v>
      </c>
      <c r="AB65" s="66">
        <f t="shared" si="29"/>
        <v>1822</v>
      </c>
      <c r="AC65" s="67">
        <f t="shared" si="29"/>
        <v>2924</v>
      </c>
      <c r="AD65" s="68">
        <f t="shared" si="29"/>
        <v>310</v>
      </c>
      <c r="AE65" s="69">
        <f t="shared" si="29"/>
        <v>96</v>
      </c>
      <c r="AF65" s="68">
        <f t="shared" si="29"/>
        <v>18256</v>
      </c>
      <c r="AG65" s="63">
        <f t="shared" si="29"/>
        <v>17676</v>
      </c>
      <c r="AH65" s="63">
        <f t="shared" si="29"/>
        <v>521</v>
      </c>
      <c r="AI65" s="63">
        <f t="shared" si="29"/>
        <v>239</v>
      </c>
      <c r="AJ65" s="63">
        <f t="shared" si="29"/>
        <v>0</v>
      </c>
      <c r="AK65" s="63">
        <f t="shared" si="29"/>
        <v>0</v>
      </c>
      <c r="AL65" s="69">
        <f t="shared" si="29"/>
        <v>57</v>
      </c>
      <c r="AM65" s="68">
        <f t="shared" si="29"/>
        <v>10362</v>
      </c>
      <c r="AN65" s="63">
        <f t="shared" si="29"/>
        <v>5142</v>
      </c>
      <c r="AO65" s="63">
        <f t="shared" si="29"/>
        <v>0</v>
      </c>
      <c r="AP65" s="63">
        <f t="shared" si="29"/>
        <v>0</v>
      </c>
      <c r="AQ65" s="63">
        <f t="shared" si="29"/>
        <v>570</v>
      </c>
      <c r="AR65" s="63">
        <f t="shared" si="29"/>
        <v>37</v>
      </c>
      <c r="AS65" s="70">
        <f t="shared" si="29"/>
        <v>0</v>
      </c>
      <c r="AT65" s="61">
        <v>122343</v>
      </c>
      <c r="AU65" s="71">
        <v>215874</v>
      </c>
      <c r="AV65" s="61">
        <v>48203</v>
      </c>
      <c r="AW65" s="72">
        <v>55264</v>
      </c>
      <c r="AX65" s="73">
        <v>104550</v>
      </c>
      <c r="AY65" s="74">
        <v>42924</v>
      </c>
      <c r="AZ65" s="75">
        <v>147474</v>
      </c>
      <c r="BA65" s="61">
        <v>177607</v>
      </c>
      <c r="BB65" s="71">
        <v>271138</v>
      </c>
      <c r="BC65" s="76">
        <v>0.70893852475690633</v>
      </c>
    </row>
    <row r="66" spans="1:55" ht="19.5" customHeight="1" thickTop="1" x14ac:dyDescent="0.15">
      <c r="A66" s="15" t="s">
        <v>105</v>
      </c>
      <c r="B66" s="16">
        <v>2087</v>
      </c>
      <c r="C66" s="17">
        <v>7</v>
      </c>
      <c r="D66" s="17">
        <v>317</v>
      </c>
      <c r="E66" s="17">
        <v>363</v>
      </c>
      <c r="F66" s="18">
        <f t="shared" ref="F66:F74" si="30">SUM(B66:E66)</f>
        <v>2774</v>
      </c>
      <c r="G66" s="19">
        <v>4132</v>
      </c>
      <c r="H66" s="17">
        <v>4993</v>
      </c>
      <c r="I66" s="20">
        <f t="shared" ref="I66:I74" si="31">SUM(G66:H66)</f>
        <v>9125</v>
      </c>
      <c r="J66" s="19">
        <v>3</v>
      </c>
      <c r="K66" s="17">
        <v>70</v>
      </c>
      <c r="L66" s="20">
        <f t="shared" ref="L66:L74" si="32">SUM(J66:K66)</f>
        <v>73</v>
      </c>
      <c r="M66" s="21">
        <v>22</v>
      </c>
      <c r="N66" s="22">
        <v>3</v>
      </c>
      <c r="O66" s="22">
        <v>0</v>
      </c>
      <c r="P66" s="22">
        <v>7</v>
      </c>
      <c r="Q66" s="23">
        <v>41</v>
      </c>
      <c r="R66" s="17">
        <v>72</v>
      </c>
      <c r="S66" s="18">
        <f t="shared" ref="S66:S74" si="33">SUM(Q66:R66)</f>
        <v>113</v>
      </c>
      <c r="T66" s="23">
        <v>5682</v>
      </c>
      <c r="U66" s="17">
        <v>1340</v>
      </c>
      <c r="V66" s="22">
        <v>0</v>
      </c>
      <c r="W66" s="20">
        <v>904</v>
      </c>
      <c r="X66" s="23">
        <v>151</v>
      </c>
      <c r="Y66" s="17">
        <v>46</v>
      </c>
      <c r="Z66" s="17">
        <v>0</v>
      </c>
      <c r="AA66" s="25">
        <v>0</v>
      </c>
      <c r="AB66" s="26">
        <f t="shared" ref="AB66:AB74" si="34">SUM(X66:AA66)</f>
        <v>197</v>
      </c>
      <c r="AC66" s="27">
        <v>27</v>
      </c>
      <c r="AD66" s="28">
        <v>24</v>
      </c>
      <c r="AE66" s="29">
        <v>1</v>
      </c>
      <c r="AF66" s="28">
        <v>1555</v>
      </c>
      <c r="AG66" s="22">
        <v>1531</v>
      </c>
      <c r="AH66" s="22">
        <v>23</v>
      </c>
      <c r="AI66" s="22">
        <v>9</v>
      </c>
      <c r="AJ66" s="22">
        <v>0</v>
      </c>
      <c r="AK66" s="22">
        <v>0</v>
      </c>
      <c r="AL66" s="29">
        <v>0</v>
      </c>
      <c r="AM66" s="28">
        <v>648</v>
      </c>
      <c r="AN66" s="22">
        <v>242</v>
      </c>
      <c r="AO66" s="22">
        <v>0</v>
      </c>
      <c r="AP66" s="22">
        <v>0</v>
      </c>
      <c r="AQ66" s="22">
        <v>3</v>
      </c>
      <c r="AR66" s="22">
        <v>0</v>
      </c>
      <c r="AS66" s="32">
        <v>0</v>
      </c>
      <c r="AT66" s="33">
        <v>12043</v>
      </c>
      <c r="AU66" s="34">
        <v>20293</v>
      </c>
      <c r="AV66" s="35">
        <v>5455</v>
      </c>
      <c r="AW66" s="47">
        <v>6852</v>
      </c>
      <c r="AX66" s="37">
        <v>10984</v>
      </c>
      <c r="AY66" s="38">
        <v>4993</v>
      </c>
      <c r="AZ66" s="39">
        <v>15977</v>
      </c>
      <c r="BA66" s="33">
        <v>18895</v>
      </c>
      <c r="BB66" s="78">
        <v>27145</v>
      </c>
      <c r="BC66" s="79">
        <v>0.68748826438004629</v>
      </c>
    </row>
    <row r="67" spans="1:55" ht="19.5" customHeight="1" x14ac:dyDescent="0.15">
      <c r="A67" s="15" t="s">
        <v>106</v>
      </c>
      <c r="B67" s="16">
        <v>2527</v>
      </c>
      <c r="C67" s="17">
        <v>13</v>
      </c>
      <c r="D67" s="17">
        <v>362</v>
      </c>
      <c r="E67" s="17">
        <v>330</v>
      </c>
      <c r="F67" s="18">
        <f t="shared" si="30"/>
        <v>3232</v>
      </c>
      <c r="G67" s="19">
        <v>6068</v>
      </c>
      <c r="H67" s="17">
        <v>4776</v>
      </c>
      <c r="I67" s="20">
        <f t="shared" si="31"/>
        <v>10844</v>
      </c>
      <c r="J67" s="19">
        <v>11</v>
      </c>
      <c r="K67" s="17">
        <v>153</v>
      </c>
      <c r="L67" s="20">
        <f t="shared" si="32"/>
        <v>164</v>
      </c>
      <c r="M67" s="21">
        <v>19</v>
      </c>
      <c r="N67" s="22">
        <v>1</v>
      </c>
      <c r="O67" s="22">
        <v>0</v>
      </c>
      <c r="P67" s="22">
        <v>7</v>
      </c>
      <c r="Q67" s="23">
        <v>47</v>
      </c>
      <c r="R67" s="17">
        <v>182</v>
      </c>
      <c r="S67" s="18">
        <f t="shared" si="33"/>
        <v>229</v>
      </c>
      <c r="T67" s="23">
        <v>7081</v>
      </c>
      <c r="U67" s="17">
        <v>2098</v>
      </c>
      <c r="V67" s="22">
        <v>0</v>
      </c>
      <c r="W67" s="20">
        <v>1043</v>
      </c>
      <c r="X67" s="23">
        <v>235</v>
      </c>
      <c r="Y67" s="17">
        <v>39</v>
      </c>
      <c r="Z67" s="17">
        <v>0</v>
      </c>
      <c r="AA67" s="25">
        <v>0</v>
      </c>
      <c r="AB67" s="26">
        <f t="shared" si="34"/>
        <v>274</v>
      </c>
      <c r="AC67" s="27">
        <v>1508</v>
      </c>
      <c r="AD67" s="28">
        <v>239</v>
      </c>
      <c r="AE67" s="29">
        <v>10</v>
      </c>
      <c r="AF67" s="28">
        <v>2332</v>
      </c>
      <c r="AG67" s="22">
        <v>2193</v>
      </c>
      <c r="AH67" s="22">
        <v>135</v>
      </c>
      <c r="AI67" s="22">
        <v>69</v>
      </c>
      <c r="AJ67" s="22">
        <v>0</v>
      </c>
      <c r="AK67" s="22">
        <v>0</v>
      </c>
      <c r="AL67" s="29">
        <v>0</v>
      </c>
      <c r="AM67" s="28">
        <v>2004</v>
      </c>
      <c r="AN67" s="22">
        <v>1103</v>
      </c>
      <c r="AO67" s="22">
        <v>0</v>
      </c>
      <c r="AP67" s="22">
        <v>0</v>
      </c>
      <c r="AQ67" s="22">
        <v>129</v>
      </c>
      <c r="AR67" s="22">
        <v>11</v>
      </c>
      <c r="AS67" s="32">
        <v>0</v>
      </c>
      <c r="AT67" s="41">
        <v>14352</v>
      </c>
      <c r="AU67" s="45">
        <v>28169</v>
      </c>
      <c r="AV67" s="46">
        <v>5291</v>
      </c>
      <c r="AW67" s="47">
        <v>5915</v>
      </c>
      <c r="AX67" s="37">
        <v>11983</v>
      </c>
      <c r="AY67" s="38">
        <v>4776</v>
      </c>
      <c r="AZ67" s="39">
        <v>16759</v>
      </c>
      <c r="BA67" s="33">
        <v>20267</v>
      </c>
      <c r="BB67" s="48">
        <v>34084</v>
      </c>
      <c r="BC67" s="40">
        <v>0.71501879587087536</v>
      </c>
    </row>
    <row r="68" spans="1:55" ht="19.5" customHeight="1" x14ac:dyDescent="0.15">
      <c r="A68" s="15" t="s">
        <v>107</v>
      </c>
      <c r="B68" s="16">
        <v>906</v>
      </c>
      <c r="C68" s="17">
        <v>0</v>
      </c>
      <c r="D68" s="17">
        <v>128</v>
      </c>
      <c r="E68" s="17">
        <v>222</v>
      </c>
      <c r="F68" s="18">
        <f t="shared" si="30"/>
        <v>1256</v>
      </c>
      <c r="G68" s="19">
        <v>2977</v>
      </c>
      <c r="H68" s="17">
        <v>3194</v>
      </c>
      <c r="I68" s="20">
        <f t="shared" si="31"/>
        <v>6171</v>
      </c>
      <c r="J68" s="19">
        <v>1</v>
      </c>
      <c r="K68" s="17">
        <v>223</v>
      </c>
      <c r="L68" s="20">
        <f t="shared" si="32"/>
        <v>224</v>
      </c>
      <c r="M68" s="21">
        <v>14</v>
      </c>
      <c r="N68" s="22">
        <v>0</v>
      </c>
      <c r="O68" s="22">
        <v>0</v>
      </c>
      <c r="P68" s="22">
        <v>2</v>
      </c>
      <c r="Q68" s="23">
        <v>33</v>
      </c>
      <c r="R68" s="17">
        <v>190</v>
      </c>
      <c r="S68" s="18">
        <f t="shared" si="33"/>
        <v>223</v>
      </c>
      <c r="T68" s="23">
        <v>9959</v>
      </c>
      <c r="U68" s="17">
        <v>8439</v>
      </c>
      <c r="V68" s="22">
        <v>0</v>
      </c>
      <c r="W68" s="20">
        <v>266</v>
      </c>
      <c r="X68" s="23">
        <v>129</v>
      </c>
      <c r="Y68" s="17">
        <v>24</v>
      </c>
      <c r="Z68" s="17">
        <v>0</v>
      </c>
      <c r="AA68" s="25">
        <v>0</v>
      </c>
      <c r="AB68" s="26">
        <f t="shared" si="34"/>
        <v>153</v>
      </c>
      <c r="AC68" s="27">
        <v>998</v>
      </c>
      <c r="AD68" s="28">
        <v>113</v>
      </c>
      <c r="AE68" s="29">
        <v>7</v>
      </c>
      <c r="AF68" s="28">
        <v>7658</v>
      </c>
      <c r="AG68" s="22">
        <v>7066</v>
      </c>
      <c r="AH68" s="22">
        <v>575</v>
      </c>
      <c r="AI68" s="22">
        <v>459</v>
      </c>
      <c r="AJ68" s="22">
        <v>0</v>
      </c>
      <c r="AK68" s="22">
        <v>0</v>
      </c>
      <c r="AL68" s="29">
        <v>16</v>
      </c>
      <c r="AM68" s="28">
        <v>3155</v>
      </c>
      <c r="AN68" s="22">
        <v>2738</v>
      </c>
      <c r="AO68" s="22">
        <v>0</v>
      </c>
      <c r="AP68" s="22">
        <v>0</v>
      </c>
      <c r="AQ68" s="22">
        <v>160</v>
      </c>
      <c r="AR68" s="22">
        <v>27</v>
      </c>
      <c r="AS68" s="32">
        <v>0</v>
      </c>
      <c r="AT68" s="41">
        <v>7759</v>
      </c>
      <c r="AU68" s="45">
        <v>30212</v>
      </c>
      <c r="AV68" s="46">
        <v>3653</v>
      </c>
      <c r="AW68" s="47">
        <v>3833</v>
      </c>
      <c r="AX68" s="37">
        <v>6810</v>
      </c>
      <c r="AY68" s="38">
        <v>3194</v>
      </c>
      <c r="AZ68" s="39">
        <v>10004</v>
      </c>
      <c r="BA68" s="33">
        <v>11592</v>
      </c>
      <c r="BB68" s="48">
        <v>34045</v>
      </c>
      <c r="BC68" s="40">
        <v>0.68072770891643342</v>
      </c>
    </row>
    <row r="69" spans="1:55" ht="19.5" customHeight="1" x14ac:dyDescent="0.15">
      <c r="A69" s="15" t="s">
        <v>108</v>
      </c>
      <c r="B69" s="16">
        <v>2181</v>
      </c>
      <c r="C69" s="17">
        <v>7</v>
      </c>
      <c r="D69" s="17">
        <v>294</v>
      </c>
      <c r="E69" s="17">
        <v>453</v>
      </c>
      <c r="F69" s="18">
        <f t="shared" si="30"/>
        <v>2935</v>
      </c>
      <c r="G69" s="19">
        <v>3491</v>
      </c>
      <c r="H69" s="17">
        <v>5190</v>
      </c>
      <c r="I69" s="20">
        <f t="shared" si="31"/>
        <v>8681</v>
      </c>
      <c r="J69" s="19">
        <v>32</v>
      </c>
      <c r="K69" s="17">
        <v>271</v>
      </c>
      <c r="L69" s="20">
        <f t="shared" si="32"/>
        <v>303</v>
      </c>
      <c r="M69" s="21">
        <v>41</v>
      </c>
      <c r="N69" s="22">
        <v>6</v>
      </c>
      <c r="O69" s="22">
        <v>0</v>
      </c>
      <c r="P69" s="22">
        <v>11</v>
      </c>
      <c r="Q69" s="23">
        <v>41</v>
      </c>
      <c r="R69" s="17">
        <v>282</v>
      </c>
      <c r="S69" s="18">
        <f t="shared" si="33"/>
        <v>323</v>
      </c>
      <c r="T69" s="23">
        <v>6028</v>
      </c>
      <c r="U69" s="17">
        <v>2624</v>
      </c>
      <c r="V69" s="22">
        <v>0</v>
      </c>
      <c r="W69" s="20">
        <v>661</v>
      </c>
      <c r="X69" s="23">
        <v>207</v>
      </c>
      <c r="Y69" s="17">
        <v>44</v>
      </c>
      <c r="Z69" s="17">
        <v>0</v>
      </c>
      <c r="AA69" s="25">
        <v>0</v>
      </c>
      <c r="AB69" s="26">
        <f t="shared" si="34"/>
        <v>251</v>
      </c>
      <c r="AC69" s="27">
        <v>80</v>
      </c>
      <c r="AD69" s="28">
        <v>119</v>
      </c>
      <c r="AE69" s="29">
        <v>3</v>
      </c>
      <c r="AF69" s="28">
        <v>1679</v>
      </c>
      <c r="AG69" s="22">
        <v>1433</v>
      </c>
      <c r="AH69" s="22">
        <v>245</v>
      </c>
      <c r="AI69" s="22">
        <v>120</v>
      </c>
      <c r="AJ69" s="22">
        <v>0</v>
      </c>
      <c r="AK69" s="22">
        <v>0</v>
      </c>
      <c r="AL69" s="29">
        <v>0</v>
      </c>
      <c r="AM69" s="28">
        <v>203</v>
      </c>
      <c r="AN69" s="22">
        <v>119</v>
      </c>
      <c r="AO69" s="22">
        <v>0</v>
      </c>
      <c r="AP69" s="22">
        <v>0</v>
      </c>
      <c r="AQ69" s="22">
        <v>79</v>
      </c>
      <c r="AR69" s="22">
        <v>3</v>
      </c>
      <c r="AS69" s="32">
        <v>0</v>
      </c>
      <c r="AT69" s="41">
        <v>12015</v>
      </c>
      <c r="AU69" s="45">
        <v>20783</v>
      </c>
      <c r="AV69" s="46">
        <v>5962</v>
      </c>
      <c r="AW69" s="47">
        <v>4794</v>
      </c>
      <c r="AX69" s="37">
        <v>8285</v>
      </c>
      <c r="AY69" s="38">
        <v>5190</v>
      </c>
      <c r="AZ69" s="39">
        <v>13475</v>
      </c>
      <c r="BA69" s="33">
        <v>16809</v>
      </c>
      <c r="BB69" s="48">
        <v>25577</v>
      </c>
      <c r="BC69" s="40">
        <v>0.61484230055658629</v>
      </c>
    </row>
    <row r="70" spans="1:55" ht="19.5" customHeight="1" x14ac:dyDescent="0.15">
      <c r="A70" s="15" t="s">
        <v>109</v>
      </c>
      <c r="B70" s="16">
        <v>2146</v>
      </c>
      <c r="C70" s="17">
        <v>0</v>
      </c>
      <c r="D70" s="17">
        <v>332</v>
      </c>
      <c r="E70" s="17">
        <v>465</v>
      </c>
      <c r="F70" s="18">
        <f t="shared" si="30"/>
        <v>2943</v>
      </c>
      <c r="G70" s="19">
        <v>4470</v>
      </c>
      <c r="H70" s="17">
        <v>6314</v>
      </c>
      <c r="I70" s="20">
        <f t="shared" si="31"/>
        <v>10784</v>
      </c>
      <c r="J70" s="19">
        <v>34</v>
      </c>
      <c r="K70" s="17">
        <v>453</v>
      </c>
      <c r="L70" s="20">
        <f t="shared" si="32"/>
        <v>487</v>
      </c>
      <c r="M70" s="21">
        <v>30</v>
      </c>
      <c r="N70" s="22">
        <v>1</v>
      </c>
      <c r="O70" s="22">
        <v>0</v>
      </c>
      <c r="P70" s="22">
        <v>7</v>
      </c>
      <c r="Q70" s="23">
        <v>31</v>
      </c>
      <c r="R70" s="17">
        <v>296</v>
      </c>
      <c r="S70" s="18">
        <f t="shared" si="33"/>
        <v>327</v>
      </c>
      <c r="T70" s="23">
        <v>6597</v>
      </c>
      <c r="U70" s="17">
        <v>3201</v>
      </c>
      <c r="V70" s="22">
        <v>714</v>
      </c>
      <c r="W70" s="20">
        <v>653</v>
      </c>
      <c r="X70" s="23">
        <v>239</v>
      </c>
      <c r="Y70" s="17">
        <v>55</v>
      </c>
      <c r="Z70" s="17">
        <v>0</v>
      </c>
      <c r="AA70" s="25">
        <v>0</v>
      </c>
      <c r="AB70" s="26">
        <f t="shared" si="34"/>
        <v>294</v>
      </c>
      <c r="AC70" s="27">
        <v>492</v>
      </c>
      <c r="AD70" s="28">
        <v>197</v>
      </c>
      <c r="AE70" s="29">
        <v>18</v>
      </c>
      <c r="AF70" s="28">
        <v>2106</v>
      </c>
      <c r="AG70" s="22">
        <v>1730</v>
      </c>
      <c r="AH70" s="22">
        <v>330</v>
      </c>
      <c r="AI70" s="22">
        <v>167</v>
      </c>
      <c r="AJ70" s="22">
        <v>0</v>
      </c>
      <c r="AK70" s="22">
        <v>0</v>
      </c>
      <c r="AL70" s="29">
        <v>14</v>
      </c>
      <c r="AM70" s="28">
        <v>639</v>
      </c>
      <c r="AN70" s="22">
        <v>340</v>
      </c>
      <c r="AO70" s="22">
        <v>0</v>
      </c>
      <c r="AP70" s="22">
        <v>0</v>
      </c>
      <c r="AQ70" s="22">
        <v>342</v>
      </c>
      <c r="AR70" s="22">
        <v>37</v>
      </c>
      <c r="AS70" s="32">
        <v>0</v>
      </c>
      <c r="AT70" s="41">
        <v>14331</v>
      </c>
      <c r="AU70" s="45">
        <v>25380</v>
      </c>
      <c r="AV70" s="46">
        <v>7262</v>
      </c>
      <c r="AW70" s="47">
        <v>3466</v>
      </c>
      <c r="AX70" s="37">
        <v>7936</v>
      </c>
      <c r="AY70" s="38">
        <v>6314</v>
      </c>
      <c r="AZ70" s="39">
        <v>14250</v>
      </c>
      <c r="BA70" s="33">
        <v>17797</v>
      </c>
      <c r="BB70" s="48">
        <v>28846</v>
      </c>
      <c r="BC70" s="40">
        <v>0.55691228070175436</v>
      </c>
    </row>
    <row r="71" spans="1:55" ht="19.5" customHeight="1" x14ac:dyDescent="0.15">
      <c r="A71" s="15" t="s">
        <v>110</v>
      </c>
      <c r="B71" s="16">
        <v>1309</v>
      </c>
      <c r="C71" s="17">
        <v>1</v>
      </c>
      <c r="D71" s="17">
        <v>292</v>
      </c>
      <c r="E71" s="17">
        <v>259</v>
      </c>
      <c r="F71" s="18">
        <f t="shared" si="30"/>
        <v>1861</v>
      </c>
      <c r="G71" s="19">
        <v>4458</v>
      </c>
      <c r="H71" s="17">
        <v>4654</v>
      </c>
      <c r="I71" s="20">
        <f t="shared" si="31"/>
        <v>9112</v>
      </c>
      <c r="J71" s="19">
        <v>24</v>
      </c>
      <c r="K71" s="17">
        <v>174</v>
      </c>
      <c r="L71" s="20">
        <f t="shared" si="32"/>
        <v>198</v>
      </c>
      <c r="M71" s="21">
        <v>10</v>
      </c>
      <c r="N71" s="22">
        <v>0</v>
      </c>
      <c r="O71" s="22">
        <v>0</v>
      </c>
      <c r="P71" s="22">
        <v>2</v>
      </c>
      <c r="Q71" s="23">
        <v>25</v>
      </c>
      <c r="R71" s="17">
        <v>147</v>
      </c>
      <c r="S71" s="18">
        <f t="shared" si="33"/>
        <v>172</v>
      </c>
      <c r="T71" s="23">
        <v>4308</v>
      </c>
      <c r="U71" s="17">
        <v>1777</v>
      </c>
      <c r="V71" s="22">
        <v>413</v>
      </c>
      <c r="W71" s="20">
        <v>571</v>
      </c>
      <c r="X71" s="23">
        <v>156</v>
      </c>
      <c r="Y71" s="17">
        <v>31</v>
      </c>
      <c r="Z71" s="17">
        <v>0</v>
      </c>
      <c r="AA71" s="25">
        <v>0</v>
      </c>
      <c r="AB71" s="26">
        <f t="shared" si="34"/>
        <v>187</v>
      </c>
      <c r="AC71" s="27">
        <v>82</v>
      </c>
      <c r="AD71" s="28">
        <v>52</v>
      </c>
      <c r="AE71" s="29">
        <v>18</v>
      </c>
      <c r="AF71" s="28">
        <v>1378</v>
      </c>
      <c r="AG71" s="22">
        <v>1295</v>
      </c>
      <c r="AH71" s="22">
        <v>78</v>
      </c>
      <c r="AI71" s="22">
        <v>36</v>
      </c>
      <c r="AJ71" s="22">
        <v>0</v>
      </c>
      <c r="AK71" s="22">
        <v>0</v>
      </c>
      <c r="AL71" s="29">
        <v>5</v>
      </c>
      <c r="AM71" s="28">
        <v>353</v>
      </c>
      <c r="AN71" s="22">
        <v>162</v>
      </c>
      <c r="AO71" s="22">
        <v>0</v>
      </c>
      <c r="AP71" s="22">
        <v>0</v>
      </c>
      <c r="AQ71" s="22">
        <v>6</v>
      </c>
      <c r="AR71" s="22">
        <v>1</v>
      </c>
      <c r="AS71" s="32">
        <v>0</v>
      </c>
      <c r="AT71" s="41">
        <v>11245</v>
      </c>
      <c r="AU71" s="45">
        <v>17802</v>
      </c>
      <c r="AV71" s="46">
        <v>5098</v>
      </c>
      <c r="AW71" s="47">
        <v>3146</v>
      </c>
      <c r="AX71" s="37">
        <v>7604</v>
      </c>
      <c r="AY71" s="38">
        <v>4654</v>
      </c>
      <c r="AZ71" s="39">
        <v>12258</v>
      </c>
      <c r="BA71" s="33">
        <v>14391</v>
      </c>
      <c r="BB71" s="48">
        <v>20948</v>
      </c>
      <c r="BC71" s="40">
        <v>0.62032958068200361</v>
      </c>
    </row>
    <row r="72" spans="1:55" ht="19.5" customHeight="1" x14ac:dyDescent="0.15">
      <c r="A72" s="15" t="s">
        <v>111</v>
      </c>
      <c r="B72" s="16">
        <v>1533</v>
      </c>
      <c r="C72" s="17">
        <v>9</v>
      </c>
      <c r="D72" s="17">
        <v>294</v>
      </c>
      <c r="E72" s="17">
        <v>204</v>
      </c>
      <c r="F72" s="18">
        <f t="shared" si="30"/>
        <v>2040</v>
      </c>
      <c r="G72" s="19">
        <v>5505</v>
      </c>
      <c r="H72" s="17">
        <v>4538</v>
      </c>
      <c r="I72" s="20">
        <f t="shared" si="31"/>
        <v>10043</v>
      </c>
      <c r="J72" s="19">
        <v>0</v>
      </c>
      <c r="K72" s="17">
        <v>106</v>
      </c>
      <c r="L72" s="20">
        <f t="shared" si="32"/>
        <v>106</v>
      </c>
      <c r="M72" s="21">
        <v>16</v>
      </c>
      <c r="N72" s="22">
        <v>0</v>
      </c>
      <c r="O72" s="22">
        <v>0</v>
      </c>
      <c r="P72" s="22">
        <v>1</v>
      </c>
      <c r="Q72" s="23">
        <v>26</v>
      </c>
      <c r="R72" s="17">
        <v>64</v>
      </c>
      <c r="S72" s="18">
        <f t="shared" si="33"/>
        <v>90</v>
      </c>
      <c r="T72" s="23">
        <v>4287</v>
      </c>
      <c r="U72" s="17">
        <v>984</v>
      </c>
      <c r="V72" s="22">
        <v>0</v>
      </c>
      <c r="W72" s="20">
        <v>663</v>
      </c>
      <c r="X72" s="23">
        <v>144</v>
      </c>
      <c r="Y72" s="17">
        <v>39</v>
      </c>
      <c r="Z72" s="17">
        <v>0</v>
      </c>
      <c r="AA72" s="25">
        <v>0</v>
      </c>
      <c r="AB72" s="26">
        <f t="shared" si="34"/>
        <v>183</v>
      </c>
      <c r="AC72" s="27">
        <v>549</v>
      </c>
      <c r="AD72" s="28">
        <v>251</v>
      </c>
      <c r="AE72" s="29">
        <v>1</v>
      </c>
      <c r="AF72" s="28">
        <v>1522</v>
      </c>
      <c r="AG72" s="22">
        <v>1103</v>
      </c>
      <c r="AH72" s="22">
        <v>419</v>
      </c>
      <c r="AI72" s="22">
        <v>214</v>
      </c>
      <c r="AJ72" s="22">
        <v>0</v>
      </c>
      <c r="AK72" s="22">
        <v>0</v>
      </c>
      <c r="AL72" s="29">
        <v>0</v>
      </c>
      <c r="AM72" s="28">
        <v>953</v>
      </c>
      <c r="AN72" s="22">
        <v>466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12238</v>
      </c>
      <c r="AU72" s="45">
        <v>20074</v>
      </c>
      <c r="AV72" s="46">
        <v>4873</v>
      </c>
      <c r="AW72" s="47">
        <v>3611</v>
      </c>
      <c r="AX72" s="37">
        <v>9116</v>
      </c>
      <c r="AY72" s="38">
        <v>4538</v>
      </c>
      <c r="AZ72" s="39">
        <v>13654</v>
      </c>
      <c r="BA72" s="33">
        <v>15849</v>
      </c>
      <c r="BB72" s="48">
        <v>23685</v>
      </c>
      <c r="BC72" s="40">
        <v>0.66764318148527901</v>
      </c>
    </row>
    <row r="73" spans="1:55" ht="19.5" customHeight="1" x14ac:dyDescent="0.15">
      <c r="A73" s="15" t="s">
        <v>112</v>
      </c>
      <c r="B73" s="16">
        <v>2574</v>
      </c>
      <c r="C73" s="17">
        <v>20</v>
      </c>
      <c r="D73" s="17">
        <v>458</v>
      </c>
      <c r="E73" s="17">
        <v>472</v>
      </c>
      <c r="F73" s="18">
        <f t="shared" si="30"/>
        <v>3524</v>
      </c>
      <c r="G73" s="19">
        <v>5625</v>
      </c>
      <c r="H73" s="17">
        <v>4019</v>
      </c>
      <c r="I73" s="20">
        <f t="shared" si="31"/>
        <v>9644</v>
      </c>
      <c r="J73" s="19">
        <v>6</v>
      </c>
      <c r="K73" s="17">
        <v>222</v>
      </c>
      <c r="L73" s="20">
        <f t="shared" si="32"/>
        <v>228</v>
      </c>
      <c r="M73" s="21">
        <v>27</v>
      </c>
      <c r="N73" s="22">
        <v>3</v>
      </c>
      <c r="O73" s="22">
        <v>0</v>
      </c>
      <c r="P73" s="22">
        <v>5</v>
      </c>
      <c r="Q73" s="23">
        <v>51</v>
      </c>
      <c r="R73" s="17">
        <v>282</v>
      </c>
      <c r="S73" s="18">
        <f t="shared" si="33"/>
        <v>333</v>
      </c>
      <c r="T73" s="23">
        <v>8467</v>
      </c>
      <c r="U73" s="17">
        <v>3392</v>
      </c>
      <c r="V73" s="22">
        <v>0</v>
      </c>
      <c r="W73" s="20">
        <v>909</v>
      </c>
      <c r="X73" s="23">
        <v>264</v>
      </c>
      <c r="Y73" s="17">
        <v>49</v>
      </c>
      <c r="Z73" s="17">
        <v>0</v>
      </c>
      <c r="AA73" s="25">
        <v>0</v>
      </c>
      <c r="AB73" s="26">
        <f t="shared" si="34"/>
        <v>313</v>
      </c>
      <c r="AC73" s="27">
        <v>1335</v>
      </c>
      <c r="AD73" s="28">
        <v>885</v>
      </c>
      <c r="AE73" s="29">
        <v>6</v>
      </c>
      <c r="AF73" s="28">
        <v>3224</v>
      </c>
      <c r="AG73" s="22">
        <v>2524</v>
      </c>
      <c r="AH73" s="22">
        <v>684</v>
      </c>
      <c r="AI73" s="22">
        <v>350</v>
      </c>
      <c r="AJ73" s="22">
        <v>0</v>
      </c>
      <c r="AK73" s="22">
        <v>0</v>
      </c>
      <c r="AL73" s="29">
        <v>15</v>
      </c>
      <c r="AM73" s="28">
        <v>936</v>
      </c>
      <c r="AN73" s="22">
        <v>546</v>
      </c>
      <c r="AO73" s="22">
        <v>0</v>
      </c>
      <c r="AP73" s="22">
        <v>0</v>
      </c>
      <c r="AQ73" s="22">
        <v>402</v>
      </c>
      <c r="AR73" s="22">
        <v>9</v>
      </c>
      <c r="AS73" s="32">
        <v>0</v>
      </c>
      <c r="AT73" s="41">
        <v>13490</v>
      </c>
      <c r="AU73" s="45">
        <v>29400</v>
      </c>
      <c r="AV73" s="46">
        <v>4760</v>
      </c>
      <c r="AW73" s="47">
        <v>6795</v>
      </c>
      <c r="AX73" s="37">
        <v>12420</v>
      </c>
      <c r="AY73" s="38">
        <v>4019</v>
      </c>
      <c r="AZ73" s="39">
        <v>16439</v>
      </c>
      <c r="BA73" s="33">
        <v>20285</v>
      </c>
      <c r="BB73" s="48">
        <v>36195</v>
      </c>
      <c r="BC73" s="40">
        <v>0.75552040878398929</v>
      </c>
    </row>
    <row r="74" spans="1:55" ht="19.5" customHeight="1" thickBot="1" x14ac:dyDescent="0.2">
      <c r="A74" s="80" t="s">
        <v>113</v>
      </c>
      <c r="B74" s="42">
        <v>1951</v>
      </c>
      <c r="C74" s="43">
        <v>8</v>
      </c>
      <c r="D74" s="43">
        <v>301</v>
      </c>
      <c r="E74" s="43">
        <v>350</v>
      </c>
      <c r="F74" s="81">
        <f t="shared" si="30"/>
        <v>2610</v>
      </c>
      <c r="G74" s="82">
        <v>8463</v>
      </c>
      <c r="H74" s="43">
        <v>6755</v>
      </c>
      <c r="I74" s="83">
        <f t="shared" si="31"/>
        <v>15218</v>
      </c>
      <c r="J74" s="82">
        <v>3</v>
      </c>
      <c r="K74" s="43">
        <v>186</v>
      </c>
      <c r="L74" s="83">
        <f t="shared" si="32"/>
        <v>189</v>
      </c>
      <c r="M74" s="84">
        <v>23</v>
      </c>
      <c r="N74" s="85">
        <v>0</v>
      </c>
      <c r="O74" s="85">
        <v>0</v>
      </c>
      <c r="P74" s="85">
        <v>6</v>
      </c>
      <c r="Q74" s="86">
        <v>18</v>
      </c>
      <c r="R74" s="43">
        <v>88</v>
      </c>
      <c r="S74" s="81">
        <f t="shared" si="33"/>
        <v>106</v>
      </c>
      <c r="T74" s="86">
        <v>5560</v>
      </c>
      <c r="U74" s="43">
        <v>1870</v>
      </c>
      <c r="V74" s="85">
        <v>0</v>
      </c>
      <c r="W74" s="83">
        <v>855</v>
      </c>
      <c r="X74" s="86">
        <v>148</v>
      </c>
      <c r="Y74" s="43">
        <v>45</v>
      </c>
      <c r="Z74" s="43">
        <v>0</v>
      </c>
      <c r="AA74" s="87">
        <v>0</v>
      </c>
      <c r="AB74" s="44">
        <f t="shared" si="34"/>
        <v>193</v>
      </c>
      <c r="AC74" s="88">
        <v>259</v>
      </c>
      <c r="AD74" s="89">
        <v>149</v>
      </c>
      <c r="AE74" s="90">
        <v>61</v>
      </c>
      <c r="AF74" s="89">
        <v>1984</v>
      </c>
      <c r="AG74" s="85">
        <v>1770</v>
      </c>
      <c r="AH74" s="85">
        <v>213</v>
      </c>
      <c r="AI74" s="85">
        <v>101</v>
      </c>
      <c r="AJ74" s="85">
        <v>0</v>
      </c>
      <c r="AK74" s="85">
        <v>0</v>
      </c>
      <c r="AL74" s="90">
        <v>1</v>
      </c>
      <c r="AM74" s="89">
        <v>2494</v>
      </c>
      <c r="AN74" s="85">
        <v>1032</v>
      </c>
      <c r="AO74" s="85">
        <v>0</v>
      </c>
      <c r="AP74" s="85">
        <v>0</v>
      </c>
      <c r="AQ74" s="85">
        <v>12</v>
      </c>
      <c r="AR74" s="85">
        <v>1</v>
      </c>
      <c r="AS74" s="91">
        <v>0</v>
      </c>
      <c r="AT74" s="46">
        <v>18096</v>
      </c>
      <c r="AU74" s="92">
        <v>28915</v>
      </c>
      <c r="AV74" s="93">
        <v>7322</v>
      </c>
      <c r="AW74" s="47">
        <v>4019</v>
      </c>
      <c r="AX74" s="49">
        <v>12482</v>
      </c>
      <c r="AY74" s="50">
        <v>6755</v>
      </c>
      <c r="AZ74" s="51">
        <v>19237</v>
      </c>
      <c r="BA74" s="52">
        <v>22115</v>
      </c>
      <c r="BB74" s="53">
        <v>32934</v>
      </c>
      <c r="BC74" s="54">
        <v>0.64885377137807354</v>
      </c>
    </row>
    <row r="75" spans="1:55" ht="19.5" customHeight="1" thickTop="1" thickBot="1" x14ac:dyDescent="0.2">
      <c r="A75" s="55" t="s">
        <v>56</v>
      </c>
      <c r="B75" s="56">
        <f>SUM(B66:B74)</f>
        <v>17214</v>
      </c>
      <c r="C75" s="57">
        <f t="shared" ref="C75:AS75" si="35">SUM(C66:C74)</f>
        <v>65</v>
      </c>
      <c r="D75" s="57">
        <f t="shared" si="35"/>
        <v>2778</v>
      </c>
      <c r="E75" s="57">
        <f t="shared" si="35"/>
        <v>3118</v>
      </c>
      <c r="F75" s="58">
        <f t="shared" si="35"/>
        <v>23175</v>
      </c>
      <c r="G75" s="59">
        <f t="shared" si="35"/>
        <v>45189</v>
      </c>
      <c r="H75" s="57">
        <f t="shared" si="35"/>
        <v>44433</v>
      </c>
      <c r="I75" s="60">
        <f t="shared" si="35"/>
        <v>89622</v>
      </c>
      <c r="J75" s="59">
        <f t="shared" si="35"/>
        <v>114</v>
      </c>
      <c r="K75" s="57">
        <f t="shared" si="35"/>
        <v>1858</v>
      </c>
      <c r="L75" s="60">
        <f t="shared" si="35"/>
        <v>1972</v>
      </c>
      <c r="M75" s="62">
        <f t="shared" si="35"/>
        <v>202</v>
      </c>
      <c r="N75" s="63">
        <f t="shared" si="35"/>
        <v>14</v>
      </c>
      <c r="O75" s="63">
        <f t="shared" si="35"/>
        <v>0</v>
      </c>
      <c r="P75" s="63">
        <f t="shared" si="35"/>
        <v>48</v>
      </c>
      <c r="Q75" s="64">
        <f t="shared" si="35"/>
        <v>313</v>
      </c>
      <c r="R75" s="57">
        <f t="shared" si="35"/>
        <v>1603</v>
      </c>
      <c r="S75" s="58">
        <f t="shared" si="35"/>
        <v>1916</v>
      </c>
      <c r="T75" s="64">
        <f t="shared" si="35"/>
        <v>57969</v>
      </c>
      <c r="U75" s="57">
        <f t="shared" si="35"/>
        <v>25725</v>
      </c>
      <c r="V75" s="63">
        <f t="shared" si="35"/>
        <v>1127</v>
      </c>
      <c r="W75" s="60">
        <f t="shared" si="35"/>
        <v>6525</v>
      </c>
      <c r="X75" s="64">
        <f t="shared" si="35"/>
        <v>1673</v>
      </c>
      <c r="Y75" s="57">
        <f t="shared" si="35"/>
        <v>372</v>
      </c>
      <c r="Z75" s="57">
        <f t="shared" si="35"/>
        <v>0</v>
      </c>
      <c r="AA75" s="65">
        <f t="shared" si="35"/>
        <v>0</v>
      </c>
      <c r="AB75" s="66">
        <f t="shared" si="35"/>
        <v>2045</v>
      </c>
      <c r="AC75" s="67">
        <f t="shared" si="35"/>
        <v>5330</v>
      </c>
      <c r="AD75" s="68">
        <f t="shared" si="35"/>
        <v>2029</v>
      </c>
      <c r="AE75" s="69">
        <f t="shared" si="35"/>
        <v>125</v>
      </c>
      <c r="AF75" s="68">
        <f t="shared" si="35"/>
        <v>23438</v>
      </c>
      <c r="AG75" s="63">
        <f t="shared" si="35"/>
        <v>20645</v>
      </c>
      <c r="AH75" s="63">
        <f t="shared" si="35"/>
        <v>2702</v>
      </c>
      <c r="AI75" s="63">
        <f t="shared" si="35"/>
        <v>1525</v>
      </c>
      <c r="AJ75" s="63">
        <f t="shared" si="35"/>
        <v>0</v>
      </c>
      <c r="AK75" s="63">
        <f t="shared" si="35"/>
        <v>0</v>
      </c>
      <c r="AL75" s="69">
        <f t="shared" si="35"/>
        <v>51</v>
      </c>
      <c r="AM75" s="68">
        <f t="shared" si="35"/>
        <v>11385</v>
      </c>
      <c r="AN75" s="63">
        <f t="shared" si="35"/>
        <v>6748</v>
      </c>
      <c r="AO75" s="63">
        <f t="shared" si="35"/>
        <v>0</v>
      </c>
      <c r="AP75" s="63">
        <f t="shared" si="35"/>
        <v>0</v>
      </c>
      <c r="AQ75" s="63">
        <f t="shared" si="35"/>
        <v>1133</v>
      </c>
      <c r="AR75" s="63">
        <f t="shared" si="35"/>
        <v>89</v>
      </c>
      <c r="AS75" s="70">
        <f t="shared" si="35"/>
        <v>0</v>
      </c>
      <c r="AT75" s="61">
        <v>115569</v>
      </c>
      <c r="AU75" s="71">
        <v>221028</v>
      </c>
      <c r="AV75" s="61">
        <v>49676</v>
      </c>
      <c r="AW75" s="72">
        <v>42431</v>
      </c>
      <c r="AX75" s="73">
        <v>87620</v>
      </c>
      <c r="AY75" s="74">
        <v>44433</v>
      </c>
      <c r="AZ75" s="75">
        <v>132053</v>
      </c>
      <c r="BA75" s="61">
        <v>158000</v>
      </c>
      <c r="BB75" s="71">
        <v>263459</v>
      </c>
      <c r="BC75" s="76">
        <v>0.66352146486637942</v>
      </c>
    </row>
    <row r="76" spans="1:55" ht="19.5" customHeight="1" thickTop="1" x14ac:dyDescent="0.15">
      <c r="A76" s="15" t="s">
        <v>114</v>
      </c>
      <c r="B76" s="16">
        <v>1095</v>
      </c>
      <c r="C76" s="17">
        <v>2</v>
      </c>
      <c r="D76" s="17">
        <v>149</v>
      </c>
      <c r="E76" s="17">
        <v>117</v>
      </c>
      <c r="F76" s="18">
        <f t="shared" ref="F76:F81" si="36">SUM(B76:E76)</f>
        <v>1363</v>
      </c>
      <c r="G76" s="19">
        <v>3697</v>
      </c>
      <c r="H76" s="17">
        <v>2140</v>
      </c>
      <c r="I76" s="20">
        <f t="shared" ref="I76:I81" si="37">SUM(G76:H76)</f>
        <v>5837</v>
      </c>
      <c r="J76" s="19">
        <v>1</v>
      </c>
      <c r="K76" s="17">
        <v>18</v>
      </c>
      <c r="L76" s="20">
        <f t="shared" ref="L76:L81" si="38">SUM(J76:K76)</f>
        <v>19</v>
      </c>
      <c r="M76" s="21">
        <v>11</v>
      </c>
      <c r="N76" s="22">
        <v>0</v>
      </c>
      <c r="O76" s="22">
        <v>0</v>
      </c>
      <c r="P76" s="22">
        <v>3</v>
      </c>
      <c r="Q76" s="23">
        <v>9</v>
      </c>
      <c r="R76" s="17">
        <v>80</v>
      </c>
      <c r="S76" s="18">
        <f t="shared" ref="S76:S81" si="39">SUM(Q76:R76)</f>
        <v>89</v>
      </c>
      <c r="T76" s="23">
        <v>2616</v>
      </c>
      <c r="U76" s="17">
        <v>450</v>
      </c>
      <c r="V76" s="22">
        <v>0</v>
      </c>
      <c r="W76" s="20">
        <v>468</v>
      </c>
      <c r="X76" s="23">
        <v>41</v>
      </c>
      <c r="Y76" s="17">
        <v>12</v>
      </c>
      <c r="Z76" s="17">
        <v>0</v>
      </c>
      <c r="AA76" s="25">
        <v>0</v>
      </c>
      <c r="AB76" s="26">
        <f t="shared" ref="AB76:AB81" si="40">SUM(X76:AA76)</f>
        <v>53</v>
      </c>
      <c r="AC76" s="27">
        <v>23</v>
      </c>
      <c r="AD76" s="28">
        <v>2</v>
      </c>
      <c r="AE76" s="29">
        <v>0</v>
      </c>
      <c r="AF76" s="28">
        <v>1002</v>
      </c>
      <c r="AG76" s="22">
        <v>974</v>
      </c>
      <c r="AH76" s="22">
        <v>26</v>
      </c>
      <c r="AI76" s="22">
        <v>3</v>
      </c>
      <c r="AJ76" s="22">
        <v>0</v>
      </c>
      <c r="AK76" s="22">
        <v>0</v>
      </c>
      <c r="AL76" s="29">
        <v>0</v>
      </c>
      <c r="AM76" s="28">
        <v>626</v>
      </c>
      <c r="AN76" s="22">
        <v>268</v>
      </c>
      <c r="AO76" s="22">
        <v>0</v>
      </c>
      <c r="AP76" s="22">
        <v>0</v>
      </c>
      <c r="AQ76" s="22">
        <v>4</v>
      </c>
      <c r="AR76" s="22">
        <v>0</v>
      </c>
      <c r="AS76" s="32">
        <v>0</v>
      </c>
      <c r="AT76" s="33">
        <v>7257</v>
      </c>
      <c r="AU76" s="34">
        <v>11672</v>
      </c>
      <c r="AV76" s="35">
        <v>2288</v>
      </c>
      <c r="AW76" s="47">
        <v>1898</v>
      </c>
      <c r="AX76" s="37">
        <v>5595</v>
      </c>
      <c r="AY76" s="38">
        <v>2140</v>
      </c>
      <c r="AZ76" s="39">
        <v>7735</v>
      </c>
      <c r="BA76" s="33">
        <v>9155</v>
      </c>
      <c r="BB76" s="78">
        <v>13570</v>
      </c>
      <c r="BC76" s="79">
        <v>0.72333548804137038</v>
      </c>
    </row>
    <row r="77" spans="1:55" ht="19.5" customHeight="1" x14ac:dyDescent="0.15">
      <c r="A77" s="15" t="s">
        <v>115</v>
      </c>
      <c r="B77" s="16">
        <v>1411</v>
      </c>
      <c r="C77" s="17">
        <v>18</v>
      </c>
      <c r="D77" s="17">
        <v>310</v>
      </c>
      <c r="E77" s="17">
        <v>102</v>
      </c>
      <c r="F77" s="18">
        <f t="shared" si="36"/>
        <v>1841</v>
      </c>
      <c r="G77" s="19">
        <v>3847</v>
      </c>
      <c r="H77" s="17">
        <v>2698</v>
      </c>
      <c r="I77" s="20">
        <f t="shared" si="37"/>
        <v>6545</v>
      </c>
      <c r="J77" s="19">
        <v>1</v>
      </c>
      <c r="K77" s="17">
        <v>78</v>
      </c>
      <c r="L77" s="20">
        <f t="shared" si="38"/>
        <v>79</v>
      </c>
      <c r="M77" s="21">
        <v>7</v>
      </c>
      <c r="N77" s="22">
        <v>0</v>
      </c>
      <c r="O77" s="22">
        <v>0</v>
      </c>
      <c r="P77" s="22">
        <v>0</v>
      </c>
      <c r="Q77" s="23">
        <v>11</v>
      </c>
      <c r="R77" s="17">
        <v>16</v>
      </c>
      <c r="S77" s="18">
        <f t="shared" si="39"/>
        <v>27</v>
      </c>
      <c r="T77" s="23">
        <v>3272</v>
      </c>
      <c r="U77" s="17">
        <v>867</v>
      </c>
      <c r="V77" s="22">
        <v>357</v>
      </c>
      <c r="W77" s="20">
        <v>484</v>
      </c>
      <c r="X77" s="23">
        <v>76</v>
      </c>
      <c r="Y77" s="17">
        <v>15</v>
      </c>
      <c r="Z77" s="17">
        <v>0</v>
      </c>
      <c r="AA77" s="25">
        <v>0</v>
      </c>
      <c r="AB77" s="26">
        <f t="shared" si="40"/>
        <v>91</v>
      </c>
      <c r="AC77" s="27">
        <v>77</v>
      </c>
      <c r="AD77" s="28">
        <v>13</v>
      </c>
      <c r="AE77" s="29">
        <v>2</v>
      </c>
      <c r="AF77" s="28">
        <v>1275</v>
      </c>
      <c r="AG77" s="22">
        <v>1175</v>
      </c>
      <c r="AH77" s="22">
        <v>100</v>
      </c>
      <c r="AI77" s="22">
        <v>40</v>
      </c>
      <c r="AJ77" s="22">
        <v>0</v>
      </c>
      <c r="AK77" s="22">
        <v>0</v>
      </c>
      <c r="AL77" s="29">
        <v>0</v>
      </c>
      <c r="AM77" s="28">
        <v>842</v>
      </c>
      <c r="AN77" s="22">
        <v>370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8495</v>
      </c>
      <c r="AU77" s="45">
        <v>14094</v>
      </c>
      <c r="AV77" s="46">
        <v>2903</v>
      </c>
      <c r="AW77" s="47">
        <v>3824</v>
      </c>
      <c r="AX77" s="37">
        <v>7671</v>
      </c>
      <c r="AY77" s="38">
        <v>2698</v>
      </c>
      <c r="AZ77" s="39">
        <v>10369</v>
      </c>
      <c r="BA77" s="33">
        <v>12319</v>
      </c>
      <c r="BB77" s="48">
        <v>17918</v>
      </c>
      <c r="BC77" s="40">
        <v>0.73980133089015332</v>
      </c>
    </row>
    <row r="78" spans="1:55" ht="19.5" customHeight="1" x14ac:dyDescent="0.15">
      <c r="A78" s="15" t="s">
        <v>116</v>
      </c>
      <c r="B78" s="16">
        <v>2887</v>
      </c>
      <c r="C78" s="17">
        <v>9</v>
      </c>
      <c r="D78" s="17">
        <v>492</v>
      </c>
      <c r="E78" s="17">
        <v>469</v>
      </c>
      <c r="F78" s="18">
        <f t="shared" si="36"/>
        <v>3857</v>
      </c>
      <c r="G78" s="19">
        <v>8823</v>
      </c>
      <c r="H78" s="17">
        <v>6228</v>
      </c>
      <c r="I78" s="20">
        <f t="shared" si="37"/>
        <v>15051</v>
      </c>
      <c r="J78" s="19">
        <v>7</v>
      </c>
      <c r="K78" s="17">
        <v>109</v>
      </c>
      <c r="L78" s="20">
        <f t="shared" si="38"/>
        <v>116</v>
      </c>
      <c r="M78" s="21">
        <v>23</v>
      </c>
      <c r="N78" s="22">
        <v>0</v>
      </c>
      <c r="O78" s="22">
        <v>0</v>
      </c>
      <c r="P78" s="22">
        <v>6</v>
      </c>
      <c r="Q78" s="23">
        <v>43</v>
      </c>
      <c r="R78" s="17">
        <v>51</v>
      </c>
      <c r="S78" s="18">
        <f t="shared" si="39"/>
        <v>94</v>
      </c>
      <c r="T78" s="23">
        <v>8331</v>
      </c>
      <c r="U78" s="17">
        <v>2419</v>
      </c>
      <c r="V78" s="22">
        <v>980</v>
      </c>
      <c r="W78" s="20">
        <v>1274</v>
      </c>
      <c r="X78" s="23">
        <v>297</v>
      </c>
      <c r="Y78" s="17">
        <v>59</v>
      </c>
      <c r="Z78" s="17">
        <v>0</v>
      </c>
      <c r="AA78" s="25">
        <v>0</v>
      </c>
      <c r="AB78" s="26">
        <f t="shared" si="40"/>
        <v>356</v>
      </c>
      <c r="AC78" s="27">
        <v>86</v>
      </c>
      <c r="AD78" s="28">
        <v>9</v>
      </c>
      <c r="AE78" s="29">
        <v>4</v>
      </c>
      <c r="AF78" s="28">
        <v>2446</v>
      </c>
      <c r="AG78" s="22">
        <v>2426</v>
      </c>
      <c r="AH78" s="22">
        <v>14</v>
      </c>
      <c r="AI78" s="22">
        <v>6</v>
      </c>
      <c r="AJ78" s="22">
        <v>0</v>
      </c>
      <c r="AK78" s="22">
        <v>0</v>
      </c>
      <c r="AL78" s="29">
        <v>0</v>
      </c>
      <c r="AM78" s="28">
        <v>2127</v>
      </c>
      <c r="AN78" s="22">
        <v>991</v>
      </c>
      <c r="AO78" s="22">
        <v>0</v>
      </c>
      <c r="AP78" s="22">
        <v>0</v>
      </c>
      <c r="AQ78" s="22">
        <v>13</v>
      </c>
      <c r="AR78" s="22">
        <v>0</v>
      </c>
      <c r="AS78" s="32">
        <v>0</v>
      </c>
      <c r="AT78" s="41">
        <v>19101</v>
      </c>
      <c r="AU78" s="45">
        <v>32567</v>
      </c>
      <c r="AV78" s="46">
        <v>6838</v>
      </c>
      <c r="AW78" s="47">
        <v>9102</v>
      </c>
      <c r="AX78" s="37">
        <v>17925</v>
      </c>
      <c r="AY78" s="38">
        <v>6228</v>
      </c>
      <c r="AZ78" s="39">
        <v>24153</v>
      </c>
      <c r="BA78" s="33">
        <v>28203</v>
      </c>
      <c r="BB78" s="48">
        <v>41669</v>
      </c>
      <c r="BC78" s="40">
        <v>0.74214383306421561</v>
      </c>
    </row>
    <row r="79" spans="1:55" ht="19.5" customHeight="1" x14ac:dyDescent="0.15">
      <c r="A79" s="15" t="s">
        <v>117</v>
      </c>
      <c r="B79" s="16">
        <v>2509</v>
      </c>
      <c r="C79" s="17">
        <v>9</v>
      </c>
      <c r="D79" s="17">
        <v>469</v>
      </c>
      <c r="E79" s="17">
        <v>293</v>
      </c>
      <c r="F79" s="18">
        <f t="shared" si="36"/>
        <v>3280</v>
      </c>
      <c r="G79" s="19">
        <v>6396</v>
      </c>
      <c r="H79" s="17">
        <v>3067</v>
      </c>
      <c r="I79" s="20">
        <f t="shared" si="37"/>
        <v>9463</v>
      </c>
      <c r="J79" s="19">
        <v>2</v>
      </c>
      <c r="K79" s="17">
        <v>66</v>
      </c>
      <c r="L79" s="20">
        <f t="shared" si="38"/>
        <v>68</v>
      </c>
      <c r="M79" s="21">
        <v>16</v>
      </c>
      <c r="N79" s="22">
        <v>1</v>
      </c>
      <c r="O79" s="22">
        <v>0</v>
      </c>
      <c r="P79" s="22">
        <v>6</v>
      </c>
      <c r="Q79" s="23">
        <v>29</v>
      </c>
      <c r="R79" s="17">
        <v>35</v>
      </c>
      <c r="S79" s="18">
        <f t="shared" si="39"/>
        <v>64</v>
      </c>
      <c r="T79" s="23">
        <v>7401</v>
      </c>
      <c r="U79" s="17">
        <v>1658</v>
      </c>
      <c r="V79" s="22">
        <v>0</v>
      </c>
      <c r="W79" s="20">
        <v>1042</v>
      </c>
      <c r="X79" s="23">
        <v>179</v>
      </c>
      <c r="Y79" s="17">
        <v>36</v>
      </c>
      <c r="Z79" s="17">
        <v>0</v>
      </c>
      <c r="AA79" s="25">
        <v>0</v>
      </c>
      <c r="AB79" s="26">
        <f t="shared" si="40"/>
        <v>215</v>
      </c>
      <c r="AC79" s="27">
        <v>83</v>
      </c>
      <c r="AD79" s="28">
        <v>152</v>
      </c>
      <c r="AE79" s="29">
        <v>3</v>
      </c>
      <c r="AF79" s="28">
        <v>2462</v>
      </c>
      <c r="AG79" s="22">
        <v>1935</v>
      </c>
      <c r="AH79" s="22">
        <v>525</v>
      </c>
      <c r="AI79" s="22">
        <v>305</v>
      </c>
      <c r="AJ79" s="22">
        <v>0</v>
      </c>
      <c r="AK79" s="22">
        <v>0</v>
      </c>
      <c r="AL79" s="29">
        <v>0</v>
      </c>
      <c r="AM79" s="28">
        <v>1061</v>
      </c>
      <c r="AN79" s="22">
        <v>527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1">
        <v>12871</v>
      </c>
      <c r="AU79" s="45">
        <v>24313</v>
      </c>
      <c r="AV79" s="46">
        <v>3451</v>
      </c>
      <c r="AW79" s="47">
        <v>7765</v>
      </c>
      <c r="AX79" s="37">
        <v>14161</v>
      </c>
      <c r="AY79" s="38">
        <v>3067</v>
      </c>
      <c r="AZ79" s="39">
        <v>17228</v>
      </c>
      <c r="BA79" s="33">
        <v>20636</v>
      </c>
      <c r="BB79" s="48">
        <v>32078</v>
      </c>
      <c r="BC79" s="40">
        <v>0.82197585326213141</v>
      </c>
    </row>
    <row r="80" spans="1:55" ht="19.5" customHeight="1" x14ac:dyDescent="0.15">
      <c r="A80" s="15" t="s">
        <v>118</v>
      </c>
      <c r="B80" s="16">
        <v>1133</v>
      </c>
      <c r="C80" s="17">
        <v>2</v>
      </c>
      <c r="D80" s="17">
        <v>210</v>
      </c>
      <c r="E80" s="17">
        <v>193</v>
      </c>
      <c r="F80" s="18">
        <f t="shared" si="36"/>
        <v>1538</v>
      </c>
      <c r="G80" s="19">
        <v>4582</v>
      </c>
      <c r="H80" s="17">
        <v>3744</v>
      </c>
      <c r="I80" s="20">
        <f t="shared" si="37"/>
        <v>8326</v>
      </c>
      <c r="J80" s="19">
        <v>3</v>
      </c>
      <c r="K80" s="17">
        <v>34</v>
      </c>
      <c r="L80" s="20">
        <f t="shared" si="38"/>
        <v>37</v>
      </c>
      <c r="M80" s="21">
        <v>10</v>
      </c>
      <c r="N80" s="22">
        <v>0</v>
      </c>
      <c r="O80" s="22">
        <v>0</v>
      </c>
      <c r="P80" s="22">
        <v>2</v>
      </c>
      <c r="Q80" s="23">
        <v>15</v>
      </c>
      <c r="R80" s="17">
        <v>21</v>
      </c>
      <c r="S80" s="18">
        <f t="shared" si="39"/>
        <v>36</v>
      </c>
      <c r="T80" s="23">
        <v>3361</v>
      </c>
      <c r="U80" s="17">
        <v>859</v>
      </c>
      <c r="V80" s="22">
        <v>0</v>
      </c>
      <c r="W80" s="20">
        <v>548</v>
      </c>
      <c r="X80" s="23">
        <v>61</v>
      </c>
      <c r="Y80" s="17">
        <v>16</v>
      </c>
      <c r="Z80" s="17">
        <v>0</v>
      </c>
      <c r="AA80" s="25">
        <v>0</v>
      </c>
      <c r="AB80" s="26">
        <f t="shared" si="40"/>
        <v>77</v>
      </c>
      <c r="AC80" s="27">
        <v>3</v>
      </c>
      <c r="AD80" s="28">
        <v>11</v>
      </c>
      <c r="AE80" s="29">
        <v>1</v>
      </c>
      <c r="AF80" s="28">
        <v>1110</v>
      </c>
      <c r="AG80" s="22">
        <v>1015</v>
      </c>
      <c r="AH80" s="22">
        <v>95</v>
      </c>
      <c r="AI80" s="22">
        <v>53</v>
      </c>
      <c r="AJ80" s="22">
        <v>0</v>
      </c>
      <c r="AK80" s="22">
        <v>0</v>
      </c>
      <c r="AL80" s="29">
        <v>0</v>
      </c>
      <c r="AM80" s="28">
        <v>524</v>
      </c>
      <c r="AN80" s="22">
        <v>298</v>
      </c>
      <c r="AO80" s="22">
        <v>0</v>
      </c>
      <c r="AP80" s="22">
        <v>0</v>
      </c>
      <c r="AQ80" s="22">
        <v>2</v>
      </c>
      <c r="AR80" s="22">
        <v>0</v>
      </c>
      <c r="AS80" s="32">
        <v>0</v>
      </c>
      <c r="AT80" s="41">
        <v>9948</v>
      </c>
      <c r="AU80" s="45">
        <v>15073</v>
      </c>
      <c r="AV80" s="46">
        <v>3983</v>
      </c>
      <c r="AW80" s="47">
        <v>2685</v>
      </c>
      <c r="AX80" s="37">
        <v>7267</v>
      </c>
      <c r="AY80" s="38">
        <v>3744</v>
      </c>
      <c r="AZ80" s="39">
        <v>11011</v>
      </c>
      <c r="BA80" s="33">
        <v>12633</v>
      </c>
      <c r="BB80" s="48">
        <v>17758</v>
      </c>
      <c r="BC80" s="40">
        <v>0.65997638724911456</v>
      </c>
    </row>
    <row r="81" spans="1:55" ht="19.5" customHeight="1" thickBot="1" x14ac:dyDescent="0.2">
      <c r="A81" s="80" t="s">
        <v>119</v>
      </c>
      <c r="B81" s="42">
        <v>2085</v>
      </c>
      <c r="C81" s="43">
        <v>28</v>
      </c>
      <c r="D81" s="43">
        <v>332</v>
      </c>
      <c r="E81" s="43">
        <v>254</v>
      </c>
      <c r="F81" s="81">
        <f t="shared" si="36"/>
        <v>2699</v>
      </c>
      <c r="G81" s="82">
        <v>4881</v>
      </c>
      <c r="H81" s="43">
        <v>3645</v>
      </c>
      <c r="I81" s="83">
        <f t="shared" si="37"/>
        <v>8526</v>
      </c>
      <c r="J81" s="82">
        <v>0</v>
      </c>
      <c r="K81" s="43">
        <v>47</v>
      </c>
      <c r="L81" s="83">
        <f t="shared" si="38"/>
        <v>47</v>
      </c>
      <c r="M81" s="84">
        <v>9</v>
      </c>
      <c r="N81" s="85">
        <v>0</v>
      </c>
      <c r="O81" s="85">
        <v>0</v>
      </c>
      <c r="P81" s="85">
        <v>4</v>
      </c>
      <c r="Q81" s="86">
        <v>15</v>
      </c>
      <c r="R81" s="43">
        <v>68</v>
      </c>
      <c r="S81" s="81">
        <f t="shared" si="39"/>
        <v>83</v>
      </c>
      <c r="T81" s="86">
        <v>5603</v>
      </c>
      <c r="U81" s="43">
        <v>1156</v>
      </c>
      <c r="V81" s="85">
        <v>311</v>
      </c>
      <c r="W81" s="83">
        <v>874</v>
      </c>
      <c r="X81" s="86">
        <v>119</v>
      </c>
      <c r="Y81" s="43">
        <v>35</v>
      </c>
      <c r="Z81" s="43">
        <v>0</v>
      </c>
      <c r="AA81" s="87">
        <v>0</v>
      </c>
      <c r="AB81" s="44">
        <f t="shared" si="40"/>
        <v>154</v>
      </c>
      <c r="AC81" s="88">
        <v>387</v>
      </c>
      <c r="AD81" s="89">
        <v>109</v>
      </c>
      <c r="AE81" s="90">
        <v>0</v>
      </c>
      <c r="AF81" s="89">
        <v>1839</v>
      </c>
      <c r="AG81" s="85">
        <v>1699</v>
      </c>
      <c r="AH81" s="85">
        <v>137</v>
      </c>
      <c r="AI81" s="85">
        <v>63</v>
      </c>
      <c r="AJ81" s="85">
        <v>0</v>
      </c>
      <c r="AK81" s="85">
        <v>0</v>
      </c>
      <c r="AL81" s="90">
        <v>1</v>
      </c>
      <c r="AM81" s="89">
        <v>772</v>
      </c>
      <c r="AN81" s="85">
        <v>391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11305</v>
      </c>
      <c r="AU81" s="45">
        <v>20252</v>
      </c>
      <c r="AV81" s="93">
        <v>3983</v>
      </c>
      <c r="AW81" s="47">
        <v>6929</v>
      </c>
      <c r="AX81" s="49">
        <v>11810</v>
      </c>
      <c r="AY81" s="50">
        <v>3645</v>
      </c>
      <c r="AZ81" s="51">
        <v>15455</v>
      </c>
      <c r="BA81" s="52">
        <v>18234</v>
      </c>
      <c r="BB81" s="53">
        <v>27181</v>
      </c>
      <c r="BC81" s="54">
        <v>0.76415399547072149</v>
      </c>
    </row>
    <row r="82" spans="1:55" ht="19.5" customHeight="1" thickTop="1" thickBot="1" x14ac:dyDescent="0.2">
      <c r="A82" s="55" t="s">
        <v>56</v>
      </c>
      <c r="B82" s="56">
        <f>SUM(B76:B81)</f>
        <v>11120</v>
      </c>
      <c r="C82" s="57">
        <f t="shared" ref="C82:AS82" si="41">SUM(C76:C81)</f>
        <v>68</v>
      </c>
      <c r="D82" s="57">
        <f t="shared" si="41"/>
        <v>1962</v>
      </c>
      <c r="E82" s="57">
        <f t="shared" si="41"/>
        <v>1428</v>
      </c>
      <c r="F82" s="58">
        <f t="shared" si="41"/>
        <v>14578</v>
      </c>
      <c r="G82" s="59">
        <f t="shared" si="41"/>
        <v>32226</v>
      </c>
      <c r="H82" s="57">
        <f t="shared" si="41"/>
        <v>21522</v>
      </c>
      <c r="I82" s="60">
        <f t="shared" si="41"/>
        <v>53748</v>
      </c>
      <c r="J82" s="59">
        <f t="shared" si="41"/>
        <v>14</v>
      </c>
      <c r="K82" s="57">
        <f t="shared" si="41"/>
        <v>352</v>
      </c>
      <c r="L82" s="60">
        <f t="shared" si="41"/>
        <v>366</v>
      </c>
      <c r="M82" s="62">
        <f t="shared" si="41"/>
        <v>76</v>
      </c>
      <c r="N82" s="63">
        <f t="shared" si="41"/>
        <v>1</v>
      </c>
      <c r="O82" s="63">
        <f t="shared" si="41"/>
        <v>0</v>
      </c>
      <c r="P82" s="63">
        <f t="shared" si="41"/>
        <v>21</v>
      </c>
      <c r="Q82" s="64">
        <f t="shared" si="41"/>
        <v>122</v>
      </c>
      <c r="R82" s="57">
        <f t="shared" si="41"/>
        <v>271</v>
      </c>
      <c r="S82" s="58">
        <f t="shared" si="41"/>
        <v>393</v>
      </c>
      <c r="T82" s="64">
        <f t="shared" si="41"/>
        <v>30584</v>
      </c>
      <c r="U82" s="57">
        <f t="shared" si="41"/>
        <v>7409</v>
      </c>
      <c r="V82" s="63">
        <f t="shared" si="41"/>
        <v>1648</v>
      </c>
      <c r="W82" s="60">
        <f t="shared" si="41"/>
        <v>4690</v>
      </c>
      <c r="X82" s="64">
        <f t="shared" si="41"/>
        <v>773</v>
      </c>
      <c r="Y82" s="57">
        <f t="shared" si="41"/>
        <v>173</v>
      </c>
      <c r="Z82" s="57">
        <f t="shared" si="41"/>
        <v>0</v>
      </c>
      <c r="AA82" s="65">
        <f t="shared" si="41"/>
        <v>0</v>
      </c>
      <c r="AB82" s="66">
        <f t="shared" si="41"/>
        <v>946</v>
      </c>
      <c r="AC82" s="67">
        <f t="shared" si="41"/>
        <v>659</v>
      </c>
      <c r="AD82" s="68">
        <f t="shared" si="41"/>
        <v>296</v>
      </c>
      <c r="AE82" s="69">
        <f t="shared" si="41"/>
        <v>10</v>
      </c>
      <c r="AF82" s="68">
        <f t="shared" si="41"/>
        <v>10134</v>
      </c>
      <c r="AG82" s="63">
        <f t="shared" si="41"/>
        <v>9224</v>
      </c>
      <c r="AH82" s="63">
        <f t="shared" si="41"/>
        <v>897</v>
      </c>
      <c r="AI82" s="63">
        <f t="shared" si="41"/>
        <v>470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5952</v>
      </c>
      <c r="AN82" s="63">
        <f t="shared" si="41"/>
        <v>2845</v>
      </c>
      <c r="AO82" s="63">
        <f t="shared" si="41"/>
        <v>0</v>
      </c>
      <c r="AP82" s="63">
        <f t="shared" si="41"/>
        <v>0</v>
      </c>
      <c r="AQ82" s="63">
        <f t="shared" si="41"/>
        <v>20</v>
      </c>
      <c r="AR82" s="63">
        <f t="shared" si="41"/>
        <v>0</v>
      </c>
      <c r="AS82" s="70">
        <f t="shared" si="41"/>
        <v>0</v>
      </c>
      <c r="AT82" s="61">
        <v>68977</v>
      </c>
      <c r="AU82" s="71">
        <v>117971</v>
      </c>
      <c r="AV82" s="61">
        <v>23446</v>
      </c>
      <c r="AW82" s="72">
        <v>32203</v>
      </c>
      <c r="AX82" s="73">
        <v>64429</v>
      </c>
      <c r="AY82" s="74">
        <v>21522</v>
      </c>
      <c r="AZ82" s="75">
        <v>85951</v>
      </c>
      <c r="BA82" s="61">
        <v>101180</v>
      </c>
      <c r="BB82" s="71">
        <v>150174</v>
      </c>
      <c r="BC82" s="76">
        <v>0.74960151714348877</v>
      </c>
    </row>
    <row r="83" spans="1:55" ht="19.5" customHeight="1" thickTop="1" x14ac:dyDescent="0.15">
      <c r="A83" s="15" t="s">
        <v>120</v>
      </c>
      <c r="B83" s="16">
        <v>1013</v>
      </c>
      <c r="C83" s="17">
        <v>6</v>
      </c>
      <c r="D83" s="17">
        <v>264</v>
      </c>
      <c r="E83" s="17">
        <v>190</v>
      </c>
      <c r="F83" s="18">
        <f t="shared" ref="F83:F86" si="42">SUM(B83:E83)</f>
        <v>1473</v>
      </c>
      <c r="G83" s="19">
        <v>3817</v>
      </c>
      <c r="H83" s="17">
        <v>3245</v>
      </c>
      <c r="I83" s="20">
        <f t="shared" ref="I83:I86" si="43">SUM(G83:H83)</f>
        <v>7062</v>
      </c>
      <c r="J83" s="19">
        <v>6</v>
      </c>
      <c r="K83" s="17">
        <v>63</v>
      </c>
      <c r="L83" s="20">
        <f t="shared" ref="L83:L86" si="44">SUM(J83:K83)</f>
        <v>69</v>
      </c>
      <c r="M83" s="21">
        <v>10</v>
      </c>
      <c r="N83" s="22">
        <v>1</v>
      </c>
      <c r="O83" s="22">
        <v>0</v>
      </c>
      <c r="P83" s="22">
        <v>3</v>
      </c>
      <c r="Q83" s="23">
        <v>18</v>
      </c>
      <c r="R83" s="17">
        <v>28</v>
      </c>
      <c r="S83" s="18">
        <f t="shared" ref="S83:S86" si="45">SUM(Q83:R83)</f>
        <v>46</v>
      </c>
      <c r="T83" s="23">
        <v>3073</v>
      </c>
      <c r="U83" s="17">
        <v>600</v>
      </c>
      <c r="V83" s="22">
        <v>0</v>
      </c>
      <c r="W83" s="20">
        <v>499</v>
      </c>
      <c r="X83" s="23">
        <v>128</v>
      </c>
      <c r="Y83" s="17">
        <v>30</v>
      </c>
      <c r="Z83" s="17">
        <v>0</v>
      </c>
      <c r="AA83" s="25">
        <v>0</v>
      </c>
      <c r="AB83" s="26">
        <f t="shared" ref="AB83:AB86" si="46">SUM(X83:AA83)</f>
        <v>158</v>
      </c>
      <c r="AC83" s="27">
        <v>3</v>
      </c>
      <c r="AD83" s="28">
        <v>4</v>
      </c>
      <c r="AE83" s="29">
        <v>4</v>
      </c>
      <c r="AF83" s="28">
        <v>1042</v>
      </c>
      <c r="AG83" s="22">
        <v>1033</v>
      </c>
      <c r="AH83" s="22">
        <v>6</v>
      </c>
      <c r="AI83" s="22">
        <v>2</v>
      </c>
      <c r="AJ83" s="22">
        <v>0</v>
      </c>
      <c r="AK83" s="22">
        <v>0</v>
      </c>
      <c r="AL83" s="29">
        <v>0</v>
      </c>
      <c r="AM83" s="28">
        <v>233</v>
      </c>
      <c r="AN83" s="22">
        <v>142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8672</v>
      </c>
      <c r="AU83" s="34">
        <v>13235</v>
      </c>
      <c r="AV83" s="35">
        <v>3514</v>
      </c>
      <c r="AW83" s="47">
        <v>3786</v>
      </c>
      <c r="AX83" s="37">
        <v>7603</v>
      </c>
      <c r="AY83" s="38">
        <v>3245</v>
      </c>
      <c r="AZ83" s="39">
        <v>10848</v>
      </c>
      <c r="BA83" s="33">
        <v>12458</v>
      </c>
      <c r="BB83" s="78">
        <v>17021</v>
      </c>
      <c r="BC83" s="79">
        <v>0.7008665191740413</v>
      </c>
    </row>
    <row r="84" spans="1:55" ht="19.5" customHeight="1" x14ac:dyDescent="0.15">
      <c r="A84" s="15" t="s">
        <v>121</v>
      </c>
      <c r="B84" s="16">
        <v>1468</v>
      </c>
      <c r="C84" s="17">
        <v>4</v>
      </c>
      <c r="D84" s="17">
        <v>340</v>
      </c>
      <c r="E84" s="17">
        <v>232</v>
      </c>
      <c r="F84" s="18">
        <f t="shared" si="42"/>
        <v>2044</v>
      </c>
      <c r="G84" s="19">
        <v>4903</v>
      </c>
      <c r="H84" s="17">
        <v>2867</v>
      </c>
      <c r="I84" s="20">
        <f t="shared" si="43"/>
        <v>7770</v>
      </c>
      <c r="J84" s="19">
        <v>6</v>
      </c>
      <c r="K84" s="17">
        <v>58</v>
      </c>
      <c r="L84" s="20">
        <f t="shared" si="44"/>
        <v>64</v>
      </c>
      <c r="M84" s="21">
        <v>13</v>
      </c>
      <c r="N84" s="22">
        <v>0</v>
      </c>
      <c r="O84" s="22">
        <v>0</v>
      </c>
      <c r="P84" s="22">
        <v>3</v>
      </c>
      <c r="Q84" s="23">
        <v>23</v>
      </c>
      <c r="R84" s="17">
        <v>26</v>
      </c>
      <c r="S84" s="18">
        <f t="shared" si="45"/>
        <v>49</v>
      </c>
      <c r="T84" s="23">
        <v>3927</v>
      </c>
      <c r="U84" s="17">
        <v>1493</v>
      </c>
      <c r="V84" s="22">
        <v>704</v>
      </c>
      <c r="W84" s="20">
        <v>565</v>
      </c>
      <c r="X84" s="23">
        <v>94</v>
      </c>
      <c r="Y84" s="17">
        <v>23</v>
      </c>
      <c r="Z84" s="17">
        <v>0</v>
      </c>
      <c r="AA84" s="25">
        <v>0</v>
      </c>
      <c r="AB84" s="26">
        <f t="shared" si="46"/>
        <v>117</v>
      </c>
      <c r="AC84" s="27">
        <v>31</v>
      </c>
      <c r="AD84" s="28">
        <v>8</v>
      </c>
      <c r="AE84" s="29">
        <v>2</v>
      </c>
      <c r="AF84" s="28">
        <v>1428</v>
      </c>
      <c r="AG84" s="22">
        <v>1384</v>
      </c>
      <c r="AH84" s="22">
        <v>29</v>
      </c>
      <c r="AI84" s="22">
        <v>8</v>
      </c>
      <c r="AJ84" s="22">
        <v>0</v>
      </c>
      <c r="AK84" s="22">
        <v>0</v>
      </c>
      <c r="AL84" s="29">
        <v>0</v>
      </c>
      <c r="AM84" s="28">
        <v>1628</v>
      </c>
      <c r="AN84" s="22">
        <v>411</v>
      </c>
      <c r="AO84" s="22">
        <v>0</v>
      </c>
      <c r="AP84" s="22">
        <v>0</v>
      </c>
      <c r="AQ84" s="22">
        <v>26</v>
      </c>
      <c r="AR84" s="22">
        <v>8</v>
      </c>
      <c r="AS84" s="32">
        <v>0</v>
      </c>
      <c r="AT84" s="41">
        <v>9957</v>
      </c>
      <c r="AU84" s="45">
        <v>17181</v>
      </c>
      <c r="AV84" s="46">
        <v>3174</v>
      </c>
      <c r="AW84" s="47">
        <v>5088</v>
      </c>
      <c r="AX84" s="37">
        <v>9991</v>
      </c>
      <c r="AY84" s="38">
        <v>2867</v>
      </c>
      <c r="AZ84" s="39">
        <v>12858</v>
      </c>
      <c r="BA84" s="33">
        <v>15045</v>
      </c>
      <c r="BB84" s="48">
        <v>22269</v>
      </c>
      <c r="BC84" s="40">
        <v>0.7770259760460414</v>
      </c>
    </row>
    <row r="85" spans="1:55" ht="19.5" customHeight="1" x14ac:dyDescent="0.15">
      <c r="A85" s="96" t="s">
        <v>122</v>
      </c>
      <c r="B85" s="97">
        <v>1809</v>
      </c>
      <c r="C85" s="98">
        <v>0</v>
      </c>
      <c r="D85" s="98">
        <v>493</v>
      </c>
      <c r="E85" s="98">
        <v>238</v>
      </c>
      <c r="F85" s="99">
        <f t="shared" si="42"/>
        <v>2540</v>
      </c>
      <c r="G85" s="100">
        <v>10683</v>
      </c>
      <c r="H85" s="98">
        <v>3075</v>
      </c>
      <c r="I85" s="101">
        <f t="shared" si="43"/>
        <v>13758</v>
      </c>
      <c r="J85" s="100">
        <v>1</v>
      </c>
      <c r="K85" s="98">
        <v>44</v>
      </c>
      <c r="L85" s="101">
        <f t="shared" si="44"/>
        <v>45</v>
      </c>
      <c r="M85" s="103">
        <v>12</v>
      </c>
      <c r="N85" s="104">
        <v>0</v>
      </c>
      <c r="O85" s="104">
        <v>0</v>
      </c>
      <c r="P85" s="104">
        <v>4</v>
      </c>
      <c r="Q85" s="105">
        <v>37</v>
      </c>
      <c r="R85" s="98">
        <v>33</v>
      </c>
      <c r="S85" s="99">
        <f t="shared" si="45"/>
        <v>70</v>
      </c>
      <c r="T85" s="105">
        <v>5373</v>
      </c>
      <c r="U85" s="98">
        <v>940</v>
      </c>
      <c r="V85" s="104">
        <v>0</v>
      </c>
      <c r="W85" s="101">
        <v>926</v>
      </c>
      <c r="X85" s="105">
        <v>186</v>
      </c>
      <c r="Y85" s="98">
        <v>43</v>
      </c>
      <c r="Z85" s="98">
        <v>0</v>
      </c>
      <c r="AA85" s="106">
        <v>0</v>
      </c>
      <c r="AB85" s="107">
        <f t="shared" si="46"/>
        <v>229</v>
      </c>
      <c r="AC85" s="108">
        <v>60</v>
      </c>
      <c r="AD85" s="109">
        <v>38</v>
      </c>
      <c r="AE85" s="110">
        <v>1</v>
      </c>
      <c r="AF85" s="109">
        <v>1812</v>
      </c>
      <c r="AG85" s="104">
        <v>1679</v>
      </c>
      <c r="AH85" s="104">
        <v>113</v>
      </c>
      <c r="AI85" s="104">
        <v>45</v>
      </c>
      <c r="AJ85" s="104">
        <v>0</v>
      </c>
      <c r="AK85" s="104">
        <v>0</v>
      </c>
      <c r="AL85" s="110">
        <v>0</v>
      </c>
      <c r="AM85" s="109">
        <v>1158</v>
      </c>
      <c r="AN85" s="104">
        <v>492</v>
      </c>
      <c r="AO85" s="104">
        <v>0</v>
      </c>
      <c r="AP85" s="104">
        <v>0</v>
      </c>
      <c r="AQ85" s="104">
        <v>6</v>
      </c>
      <c r="AR85" s="104">
        <v>1</v>
      </c>
      <c r="AS85" s="111">
        <v>0</v>
      </c>
      <c r="AT85" s="102">
        <v>16383</v>
      </c>
      <c r="AU85" s="92">
        <v>25131</v>
      </c>
      <c r="AV85" s="93">
        <v>3369</v>
      </c>
      <c r="AW85" s="47">
        <v>4029</v>
      </c>
      <c r="AX85" s="37">
        <v>14712</v>
      </c>
      <c r="AY85" s="38">
        <v>3075</v>
      </c>
      <c r="AZ85" s="39">
        <v>17787</v>
      </c>
      <c r="BA85" s="33">
        <v>20412</v>
      </c>
      <c r="BB85" s="48">
        <v>29160</v>
      </c>
      <c r="BC85" s="40">
        <v>0.82712093101703488</v>
      </c>
    </row>
    <row r="86" spans="1:55" ht="19.5" customHeight="1" thickBot="1" x14ac:dyDescent="0.2">
      <c r="A86" s="115" t="s">
        <v>123</v>
      </c>
      <c r="B86" s="112">
        <v>1103</v>
      </c>
      <c r="C86" s="113">
        <v>7</v>
      </c>
      <c r="D86" s="113">
        <v>220</v>
      </c>
      <c r="E86" s="113">
        <v>196</v>
      </c>
      <c r="F86" s="116">
        <f t="shared" si="42"/>
        <v>1526</v>
      </c>
      <c r="G86" s="117">
        <v>3660</v>
      </c>
      <c r="H86" s="113">
        <v>3275</v>
      </c>
      <c r="I86" s="118">
        <f t="shared" si="43"/>
        <v>6935</v>
      </c>
      <c r="J86" s="117">
        <v>0</v>
      </c>
      <c r="K86" s="113">
        <v>35</v>
      </c>
      <c r="L86" s="118">
        <f t="shared" si="44"/>
        <v>35</v>
      </c>
      <c r="M86" s="94">
        <v>13</v>
      </c>
      <c r="N86" s="119">
        <v>0</v>
      </c>
      <c r="O86" s="119">
        <v>0</v>
      </c>
      <c r="P86" s="119">
        <v>3</v>
      </c>
      <c r="Q86" s="120">
        <v>12</v>
      </c>
      <c r="R86" s="113">
        <v>38</v>
      </c>
      <c r="S86" s="116">
        <f t="shared" si="45"/>
        <v>50</v>
      </c>
      <c r="T86" s="120">
        <v>3125</v>
      </c>
      <c r="U86" s="113">
        <v>396</v>
      </c>
      <c r="V86" s="119">
        <v>0</v>
      </c>
      <c r="W86" s="118">
        <v>541</v>
      </c>
      <c r="X86" s="120">
        <v>115</v>
      </c>
      <c r="Y86" s="113">
        <v>20</v>
      </c>
      <c r="Z86" s="113">
        <v>0</v>
      </c>
      <c r="AA86" s="121">
        <v>0</v>
      </c>
      <c r="AB86" s="114">
        <f t="shared" si="46"/>
        <v>135</v>
      </c>
      <c r="AC86" s="122">
        <v>0</v>
      </c>
      <c r="AD86" s="123">
        <v>25</v>
      </c>
      <c r="AE86" s="124">
        <v>0</v>
      </c>
      <c r="AF86" s="123">
        <v>1014</v>
      </c>
      <c r="AG86" s="119">
        <v>846</v>
      </c>
      <c r="AH86" s="119">
        <v>167</v>
      </c>
      <c r="AI86" s="119">
        <v>71</v>
      </c>
      <c r="AJ86" s="119">
        <v>0</v>
      </c>
      <c r="AK86" s="119">
        <v>0</v>
      </c>
      <c r="AL86" s="124">
        <v>0</v>
      </c>
      <c r="AM86" s="123">
        <v>305</v>
      </c>
      <c r="AN86" s="119">
        <v>117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8532</v>
      </c>
      <c r="AU86" s="92">
        <v>13186</v>
      </c>
      <c r="AV86" s="93">
        <v>3526</v>
      </c>
      <c r="AW86" s="47">
        <v>3058</v>
      </c>
      <c r="AX86" s="49">
        <v>6718</v>
      </c>
      <c r="AY86" s="50">
        <v>3275</v>
      </c>
      <c r="AZ86" s="51">
        <v>9993</v>
      </c>
      <c r="BA86" s="52">
        <v>11590</v>
      </c>
      <c r="BB86" s="53">
        <v>16244</v>
      </c>
      <c r="BC86" s="54">
        <v>0.67227058941258877</v>
      </c>
    </row>
    <row r="87" spans="1:55" ht="19.5" customHeight="1" thickTop="1" thickBot="1" x14ac:dyDescent="0.2">
      <c r="A87" s="55" t="s">
        <v>56</v>
      </c>
      <c r="B87" s="56">
        <f>SUM(B83:B86)</f>
        <v>5393</v>
      </c>
      <c r="C87" s="57">
        <f t="shared" ref="C87:AS87" si="47">SUM(C83:C86)</f>
        <v>17</v>
      </c>
      <c r="D87" s="57">
        <f t="shared" si="47"/>
        <v>1317</v>
      </c>
      <c r="E87" s="57">
        <f t="shared" si="47"/>
        <v>856</v>
      </c>
      <c r="F87" s="58">
        <f t="shared" si="47"/>
        <v>7583</v>
      </c>
      <c r="G87" s="59">
        <f t="shared" si="47"/>
        <v>23063</v>
      </c>
      <c r="H87" s="57">
        <f t="shared" si="47"/>
        <v>12462</v>
      </c>
      <c r="I87" s="60">
        <f t="shared" si="47"/>
        <v>35525</v>
      </c>
      <c r="J87" s="59">
        <f t="shared" si="47"/>
        <v>13</v>
      </c>
      <c r="K87" s="57">
        <f t="shared" si="47"/>
        <v>200</v>
      </c>
      <c r="L87" s="60">
        <f t="shared" si="47"/>
        <v>213</v>
      </c>
      <c r="M87" s="62">
        <f t="shared" si="47"/>
        <v>48</v>
      </c>
      <c r="N87" s="63">
        <f t="shared" si="47"/>
        <v>1</v>
      </c>
      <c r="O87" s="63">
        <f t="shared" si="47"/>
        <v>0</v>
      </c>
      <c r="P87" s="63">
        <f t="shared" si="47"/>
        <v>13</v>
      </c>
      <c r="Q87" s="64">
        <f t="shared" si="47"/>
        <v>90</v>
      </c>
      <c r="R87" s="57">
        <f t="shared" si="47"/>
        <v>125</v>
      </c>
      <c r="S87" s="58">
        <f t="shared" si="47"/>
        <v>215</v>
      </c>
      <c r="T87" s="64">
        <f t="shared" si="47"/>
        <v>15498</v>
      </c>
      <c r="U87" s="57">
        <f t="shared" si="47"/>
        <v>3429</v>
      </c>
      <c r="V87" s="63">
        <f t="shared" si="47"/>
        <v>704</v>
      </c>
      <c r="W87" s="60">
        <f t="shared" si="47"/>
        <v>2531</v>
      </c>
      <c r="X87" s="64">
        <f t="shared" si="47"/>
        <v>523</v>
      </c>
      <c r="Y87" s="57">
        <f t="shared" si="47"/>
        <v>116</v>
      </c>
      <c r="Z87" s="57">
        <f t="shared" si="47"/>
        <v>0</v>
      </c>
      <c r="AA87" s="65">
        <f t="shared" si="47"/>
        <v>0</v>
      </c>
      <c r="AB87" s="66">
        <f t="shared" si="47"/>
        <v>639</v>
      </c>
      <c r="AC87" s="67">
        <f t="shared" si="47"/>
        <v>94</v>
      </c>
      <c r="AD87" s="68">
        <f t="shared" si="47"/>
        <v>75</v>
      </c>
      <c r="AE87" s="69">
        <f t="shared" si="47"/>
        <v>7</v>
      </c>
      <c r="AF87" s="68">
        <f t="shared" si="47"/>
        <v>5296</v>
      </c>
      <c r="AG87" s="63">
        <f t="shared" si="47"/>
        <v>4942</v>
      </c>
      <c r="AH87" s="63">
        <f t="shared" si="47"/>
        <v>315</v>
      </c>
      <c r="AI87" s="63">
        <f t="shared" si="47"/>
        <v>126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3324</v>
      </c>
      <c r="AN87" s="63">
        <f t="shared" si="47"/>
        <v>1162</v>
      </c>
      <c r="AO87" s="63">
        <f t="shared" si="47"/>
        <v>0</v>
      </c>
      <c r="AP87" s="63">
        <f t="shared" si="47"/>
        <v>0</v>
      </c>
      <c r="AQ87" s="63">
        <f t="shared" si="47"/>
        <v>32</v>
      </c>
      <c r="AR87" s="63">
        <f t="shared" si="47"/>
        <v>9</v>
      </c>
      <c r="AS87" s="70">
        <f t="shared" si="47"/>
        <v>0</v>
      </c>
      <c r="AT87" s="61">
        <v>43544</v>
      </c>
      <c r="AU87" s="71">
        <v>68733</v>
      </c>
      <c r="AV87" s="61">
        <v>13583</v>
      </c>
      <c r="AW87" s="72">
        <v>15961</v>
      </c>
      <c r="AX87" s="73">
        <v>39024</v>
      </c>
      <c r="AY87" s="74">
        <v>12462</v>
      </c>
      <c r="AZ87" s="75">
        <v>51486</v>
      </c>
      <c r="BA87" s="61">
        <v>59505</v>
      </c>
      <c r="BB87" s="71">
        <v>84694</v>
      </c>
      <c r="BC87" s="76">
        <v>0.75795361845938702</v>
      </c>
    </row>
    <row r="88" spans="1:55" ht="19.5" customHeight="1" thickTop="1" x14ac:dyDescent="0.15">
      <c r="A88" s="15" t="s">
        <v>124</v>
      </c>
      <c r="B88" s="16">
        <v>2078</v>
      </c>
      <c r="C88" s="17">
        <v>18</v>
      </c>
      <c r="D88" s="17">
        <v>407</v>
      </c>
      <c r="E88" s="17">
        <v>483</v>
      </c>
      <c r="F88" s="18">
        <f t="shared" ref="F88:F100" si="48">SUM(B88:E88)</f>
        <v>2986</v>
      </c>
      <c r="G88" s="19">
        <v>5161</v>
      </c>
      <c r="H88" s="17">
        <v>4084</v>
      </c>
      <c r="I88" s="20">
        <f t="shared" ref="I88:I100" si="49">SUM(G88:H88)</f>
        <v>9245</v>
      </c>
      <c r="J88" s="19">
        <v>17</v>
      </c>
      <c r="K88" s="17">
        <v>242</v>
      </c>
      <c r="L88" s="20">
        <f t="shared" ref="L88:L100" si="50">SUM(J88:K88)</f>
        <v>259</v>
      </c>
      <c r="M88" s="21">
        <v>19</v>
      </c>
      <c r="N88" s="22">
        <v>2</v>
      </c>
      <c r="O88" s="22">
        <v>0</v>
      </c>
      <c r="P88" s="22">
        <v>4</v>
      </c>
      <c r="Q88" s="23">
        <v>31</v>
      </c>
      <c r="R88" s="17">
        <v>185</v>
      </c>
      <c r="S88" s="18">
        <f t="shared" ref="S88:S100" si="51">SUM(Q88:R88)</f>
        <v>216</v>
      </c>
      <c r="T88" s="23">
        <v>7896</v>
      </c>
      <c r="U88" s="17">
        <v>3057</v>
      </c>
      <c r="V88" s="22">
        <v>0</v>
      </c>
      <c r="W88" s="20">
        <v>732</v>
      </c>
      <c r="X88" s="23">
        <v>188</v>
      </c>
      <c r="Y88" s="17">
        <v>37</v>
      </c>
      <c r="Z88" s="17">
        <v>0</v>
      </c>
      <c r="AA88" s="25">
        <v>0</v>
      </c>
      <c r="AB88" s="26">
        <f t="shared" ref="AB88:AB100" si="52">SUM(X88:AA88)</f>
        <v>225</v>
      </c>
      <c r="AC88" s="27">
        <v>617</v>
      </c>
      <c r="AD88" s="28">
        <v>34</v>
      </c>
      <c r="AE88" s="29">
        <v>6</v>
      </c>
      <c r="AF88" s="28">
        <v>2604</v>
      </c>
      <c r="AG88" s="22">
        <v>2417</v>
      </c>
      <c r="AH88" s="22">
        <v>96</v>
      </c>
      <c r="AI88" s="22">
        <v>52</v>
      </c>
      <c r="AJ88" s="22">
        <v>0</v>
      </c>
      <c r="AK88" s="22">
        <v>0</v>
      </c>
      <c r="AL88" s="29">
        <v>4</v>
      </c>
      <c r="AM88" s="28">
        <v>1449</v>
      </c>
      <c r="AN88" s="22">
        <v>783</v>
      </c>
      <c r="AO88" s="22">
        <v>0</v>
      </c>
      <c r="AP88" s="22">
        <v>0</v>
      </c>
      <c r="AQ88" s="22">
        <v>269</v>
      </c>
      <c r="AR88" s="22">
        <v>22</v>
      </c>
      <c r="AS88" s="32">
        <v>0</v>
      </c>
      <c r="AT88" s="33">
        <v>12634</v>
      </c>
      <c r="AU88" s="34">
        <v>25972</v>
      </c>
      <c r="AV88" s="35">
        <v>4846</v>
      </c>
      <c r="AW88" s="47">
        <v>6255</v>
      </c>
      <c r="AX88" s="37">
        <v>11416</v>
      </c>
      <c r="AY88" s="38">
        <v>4084</v>
      </c>
      <c r="AZ88" s="39">
        <v>15500</v>
      </c>
      <c r="BA88" s="33">
        <v>18889</v>
      </c>
      <c r="BB88" s="78">
        <v>32227</v>
      </c>
      <c r="BC88" s="79">
        <v>0.73651612903225805</v>
      </c>
    </row>
    <row r="89" spans="1:55" ht="19.5" customHeight="1" x14ac:dyDescent="0.15">
      <c r="A89" s="15" t="s">
        <v>125</v>
      </c>
      <c r="B89" s="16">
        <v>1385</v>
      </c>
      <c r="C89" s="17">
        <v>11</v>
      </c>
      <c r="D89" s="17">
        <v>274</v>
      </c>
      <c r="E89" s="17">
        <v>301</v>
      </c>
      <c r="F89" s="18">
        <f t="shared" si="48"/>
        <v>1971</v>
      </c>
      <c r="G89" s="19">
        <v>3786</v>
      </c>
      <c r="H89" s="17">
        <v>4682</v>
      </c>
      <c r="I89" s="20">
        <f t="shared" si="49"/>
        <v>8468</v>
      </c>
      <c r="J89" s="19">
        <v>0</v>
      </c>
      <c r="K89" s="17">
        <v>63</v>
      </c>
      <c r="L89" s="20">
        <f t="shared" si="50"/>
        <v>63</v>
      </c>
      <c r="M89" s="21">
        <v>17</v>
      </c>
      <c r="N89" s="22">
        <v>2</v>
      </c>
      <c r="O89" s="22">
        <v>0</v>
      </c>
      <c r="P89" s="22">
        <v>9</v>
      </c>
      <c r="Q89" s="23">
        <v>11</v>
      </c>
      <c r="R89" s="17">
        <v>66</v>
      </c>
      <c r="S89" s="18">
        <f t="shared" si="51"/>
        <v>77</v>
      </c>
      <c r="T89" s="23">
        <v>4385</v>
      </c>
      <c r="U89" s="17">
        <v>1353</v>
      </c>
      <c r="V89" s="22">
        <v>0</v>
      </c>
      <c r="W89" s="20">
        <v>590</v>
      </c>
      <c r="X89" s="23">
        <v>133</v>
      </c>
      <c r="Y89" s="17">
        <v>26</v>
      </c>
      <c r="Z89" s="17">
        <v>0</v>
      </c>
      <c r="AA89" s="25">
        <v>0</v>
      </c>
      <c r="AB89" s="26">
        <f t="shared" si="52"/>
        <v>159</v>
      </c>
      <c r="AC89" s="27">
        <v>32</v>
      </c>
      <c r="AD89" s="28">
        <v>22</v>
      </c>
      <c r="AE89" s="29">
        <v>0</v>
      </c>
      <c r="AF89" s="28">
        <v>1246</v>
      </c>
      <c r="AG89" s="22">
        <v>1144</v>
      </c>
      <c r="AH89" s="22">
        <v>82</v>
      </c>
      <c r="AI89" s="22">
        <v>26</v>
      </c>
      <c r="AJ89" s="22">
        <v>0</v>
      </c>
      <c r="AK89" s="22">
        <v>0</v>
      </c>
      <c r="AL89" s="29">
        <v>13</v>
      </c>
      <c r="AM89" s="28">
        <v>336</v>
      </c>
      <c r="AN89" s="22">
        <v>194</v>
      </c>
      <c r="AO89" s="22">
        <v>0</v>
      </c>
      <c r="AP89" s="22">
        <v>0</v>
      </c>
      <c r="AQ89" s="22">
        <v>31</v>
      </c>
      <c r="AR89" s="22">
        <v>4</v>
      </c>
      <c r="AS89" s="32">
        <v>0</v>
      </c>
      <c r="AT89" s="41">
        <v>10547</v>
      </c>
      <c r="AU89" s="45">
        <v>16839</v>
      </c>
      <c r="AV89" s="46">
        <v>5074</v>
      </c>
      <c r="AW89" s="47">
        <v>4207</v>
      </c>
      <c r="AX89" s="37">
        <v>7993</v>
      </c>
      <c r="AY89" s="38">
        <v>4682</v>
      </c>
      <c r="AZ89" s="39">
        <v>12675</v>
      </c>
      <c r="BA89" s="33">
        <v>14754</v>
      </c>
      <c r="BB89" s="48">
        <v>21046</v>
      </c>
      <c r="BC89" s="40">
        <v>0.63061143984220902</v>
      </c>
    </row>
    <row r="90" spans="1:55" ht="19.5" customHeight="1" x14ac:dyDescent="0.15">
      <c r="A90" s="15" t="s">
        <v>126</v>
      </c>
      <c r="B90" s="16">
        <v>1162</v>
      </c>
      <c r="C90" s="17">
        <v>8</v>
      </c>
      <c r="D90" s="17">
        <v>238</v>
      </c>
      <c r="E90" s="17">
        <v>273</v>
      </c>
      <c r="F90" s="18">
        <f t="shared" si="48"/>
        <v>1681</v>
      </c>
      <c r="G90" s="19">
        <v>5720</v>
      </c>
      <c r="H90" s="17">
        <v>4178</v>
      </c>
      <c r="I90" s="20">
        <f t="shared" si="49"/>
        <v>9898</v>
      </c>
      <c r="J90" s="19">
        <v>0</v>
      </c>
      <c r="K90" s="17">
        <v>171</v>
      </c>
      <c r="L90" s="20">
        <f t="shared" si="50"/>
        <v>171</v>
      </c>
      <c r="M90" s="21">
        <v>16</v>
      </c>
      <c r="N90" s="22">
        <v>1</v>
      </c>
      <c r="O90" s="22">
        <v>0</v>
      </c>
      <c r="P90" s="22">
        <v>6</v>
      </c>
      <c r="Q90" s="23">
        <v>7</v>
      </c>
      <c r="R90" s="17">
        <v>58</v>
      </c>
      <c r="S90" s="18">
        <f t="shared" si="51"/>
        <v>65</v>
      </c>
      <c r="T90" s="23">
        <v>3635</v>
      </c>
      <c r="U90" s="17">
        <v>1268</v>
      </c>
      <c r="V90" s="22">
        <v>0</v>
      </c>
      <c r="W90" s="20">
        <v>453</v>
      </c>
      <c r="X90" s="23">
        <v>102</v>
      </c>
      <c r="Y90" s="17">
        <v>21</v>
      </c>
      <c r="Z90" s="17">
        <v>0</v>
      </c>
      <c r="AA90" s="25">
        <v>0</v>
      </c>
      <c r="AB90" s="26">
        <f t="shared" si="52"/>
        <v>123</v>
      </c>
      <c r="AC90" s="27">
        <v>30</v>
      </c>
      <c r="AD90" s="28">
        <v>1</v>
      </c>
      <c r="AE90" s="29">
        <v>1</v>
      </c>
      <c r="AF90" s="28">
        <v>1156</v>
      </c>
      <c r="AG90" s="22">
        <v>1129</v>
      </c>
      <c r="AH90" s="22">
        <v>25</v>
      </c>
      <c r="AI90" s="22">
        <v>8</v>
      </c>
      <c r="AJ90" s="22">
        <v>0</v>
      </c>
      <c r="AK90" s="22">
        <v>0</v>
      </c>
      <c r="AL90" s="29">
        <v>0</v>
      </c>
      <c r="AM90" s="28">
        <v>451</v>
      </c>
      <c r="AN90" s="22">
        <v>248</v>
      </c>
      <c r="AO90" s="22">
        <v>0</v>
      </c>
      <c r="AP90" s="22">
        <v>0</v>
      </c>
      <c r="AQ90" s="22">
        <v>12</v>
      </c>
      <c r="AR90" s="22">
        <v>0</v>
      </c>
      <c r="AS90" s="32">
        <v>0</v>
      </c>
      <c r="AT90" s="41">
        <v>11828</v>
      </c>
      <c r="AU90" s="45">
        <v>17302</v>
      </c>
      <c r="AV90" s="46">
        <v>4646</v>
      </c>
      <c r="AW90" s="47">
        <v>3016</v>
      </c>
      <c r="AX90" s="37">
        <v>8736</v>
      </c>
      <c r="AY90" s="38">
        <v>4178</v>
      </c>
      <c r="AZ90" s="39">
        <v>12914</v>
      </c>
      <c r="BA90" s="33">
        <v>14844</v>
      </c>
      <c r="BB90" s="48">
        <v>20318</v>
      </c>
      <c r="BC90" s="40">
        <v>0.67647514325538172</v>
      </c>
    </row>
    <row r="91" spans="1:55" ht="19.5" customHeight="1" x14ac:dyDescent="0.15">
      <c r="A91" s="15" t="s">
        <v>127</v>
      </c>
      <c r="B91" s="16">
        <v>431</v>
      </c>
      <c r="C91" s="17">
        <v>4</v>
      </c>
      <c r="D91" s="17">
        <v>134</v>
      </c>
      <c r="E91" s="17">
        <v>164</v>
      </c>
      <c r="F91" s="18">
        <f t="shared" si="48"/>
        <v>733</v>
      </c>
      <c r="G91" s="19">
        <v>2225</v>
      </c>
      <c r="H91" s="17">
        <v>3403</v>
      </c>
      <c r="I91" s="20">
        <f t="shared" si="49"/>
        <v>5628</v>
      </c>
      <c r="J91" s="19">
        <v>1</v>
      </c>
      <c r="K91" s="17">
        <v>65</v>
      </c>
      <c r="L91" s="20">
        <f t="shared" si="50"/>
        <v>66</v>
      </c>
      <c r="M91" s="21">
        <v>4</v>
      </c>
      <c r="N91" s="22">
        <v>1</v>
      </c>
      <c r="O91" s="22">
        <v>0</v>
      </c>
      <c r="P91" s="22">
        <v>0</v>
      </c>
      <c r="Q91" s="23">
        <v>20</v>
      </c>
      <c r="R91" s="17">
        <v>40</v>
      </c>
      <c r="S91" s="18">
        <f t="shared" si="51"/>
        <v>60</v>
      </c>
      <c r="T91" s="23">
        <v>2027</v>
      </c>
      <c r="U91" s="17">
        <v>778</v>
      </c>
      <c r="V91" s="22">
        <v>0</v>
      </c>
      <c r="W91" s="20">
        <v>266</v>
      </c>
      <c r="X91" s="23">
        <v>43</v>
      </c>
      <c r="Y91" s="17">
        <v>10</v>
      </c>
      <c r="Z91" s="17">
        <v>0</v>
      </c>
      <c r="AA91" s="25">
        <v>0</v>
      </c>
      <c r="AB91" s="26">
        <f t="shared" si="52"/>
        <v>53</v>
      </c>
      <c r="AC91" s="27">
        <v>87</v>
      </c>
      <c r="AD91" s="28">
        <v>38</v>
      </c>
      <c r="AE91" s="29">
        <v>0</v>
      </c>
      <c r="AF91" s="28">
        <v>682</v>
      </c>
      <c r="AG91" s="22">
        <v>626</v>
      </c>
      <c r="AH91" s="22">
        <v>50</v>
      </c>
      <c r="AI91" s="22">
        <v>32</v>
      </c>
      <c r="AJ91" s="22">
        <v>0</v>
      </c>
      <c r="AK91" s="22">
        <v>0</v>
      </c>
      <c r="AL91" s="29">
        <v>1</v>
      </c>
      <c r="AM91" s="28">
        <v>308</v>
      </c>
      <c r="AN91" s="22">
        <v>199</v>
      </c>
      <c r="AO91" s="22">
        <v>0</v>
      </c>
      <c r="AP91" s="22">
        <v>0</v>
      </c>
      <c r="AQ91" s="22">
        <v>11</v>
      </c>
      <c r="AR91" s="22">
        <v>5</v>
      </c>
      <c r="AS91" s="32">
        <v>0</v>
      </c>
      <c r="AT91" s="41">
        <v>6494</v>
      </c>
      <c r="AU91" s="45">
        <v>9765</v>
      </c>
      <c r="AV91" s="46">
        <v>3640</v>
      </c>
      <c r="AW91" s="47">
        <v>908</v>
      </c>
      <c r="AX91" s="37">
        <v>3133</v>
      </c>
      <c r="AY91" s="38">
        <v>3403</v>
      </c>
      <c r="AZ91" s="39">
        <v>6536</v>
      </c>
      <c r="BA91" s="33">
        <v>7402</v>
      </c>
      <c r="BB91" s="48">
        <v>10673</v>
      </c>
      <c r="BC91" s="40">
        <v>0.47934516523867809</v>
      </c>
    </row>
    <row r="92" spans="1:55" ht="19.5" customHeight="1" x14ac:dyDescent="0.15">
      <c r="A92" s="15" t="s">
        <v>128</v>
      </c>
      <c r="B92" s="16">
        <v>1194</v>
      </c>
      <c r="C92" s="17">
        <v>9</v>
      </c>
      <c r="D92" s="17">
        <v>213</v>
      </c>
      <c r="E92" s="17">
        <v>240</v>
      </c>
      <c r="F92" s="18">
        <f t="shared" si="48"/>
        <v>1656</v>
      </c>
      <c r="G92" s="19">
        <v>4241</v>
      </c>
      <c r="H92" s="17">
        <v>3764</v>
      </c>
      <c r="I92" s="20">
        <f t="shared" si="49"/>
        <v>8005</v>
      </c>
      <c r="J92" s="19">
        <v>0</v>
      </c>
      <c r="K92" s="17">
        <v>30</v>
      </c>
      <c r="L92" s="20">
        <f t="shared" si="50"/>
        <v>30</v>
      </c>
      <c r="M92" s="21">
        <v>5</v>
      </c>
      <c r="N92" s="22">
        <v>0</v>
      </c>
      <c r="O92" s="22">
        <v>0</v>
      </c>
      <c r="P92" s="22">
        <v>0</v>
      </c>
      <c r="Q92" s="23">
        <v>12</v>
      </c>
      <c r="R92" s="17">
        <v>48</v>
      </c>
      <c r="S92" s="18">
        <f t="shared" si="51"/>
        <v>60</v>
      </c>
      <c r="T92" s="23">
        <v>3843</v>
      </c>
      <c r="U92" s="17">
        <v>1087</v>
      </c>
      <c r="V92" s="22">
        <v>0</v>
      </c>
      <c r="W92" s="20">
        <v>533</v>
      </c>
      <c r="X92" s="23">
        <v>98</v>
      </c>
      <c r="Y92" s="17">
        <v>21</v>
      </c>
      <c r="Z92" s="17">
        <v>0</v>
      </c>
      <c r="AA92" s="25">
        <v>0</v>
      </c>
      <c r="AB92" s="26">
        <f t="shared" si="52"/>
        <v>119</v>
      </c>
      <c r="AC92" s="27">
        <v>3</v>
      </c>
      <c r="AD92" s="28">
        <v>17</v>
      </c>
      <c r="AE92" s="29">
        <v>2</v>
      </c>
      <c r="AF92" s="28">
        <v>1191</v>
      </c>
      <c r="AG92" s="22">
        <v>1116</v>
      </c>
      <c r="AH92" s="22">
        <v>75</v>
      </c>
      <c r="AI92" s="22">
        <v>29</v>
      </c>
      <c r="AJ92" s="22">
        <v>0</v>
      </c>
      <c r="AK92" s="22">
        <v>0</v>
      </c>
      <c r="AL92" s="29">
        <v>0</v>
      </c>
      <c r="AM92" s="28">
        <v>266</v>
      </c>
      <c r="AN92" s="22">
        <v>189</v>
      </c>
      <c r="AO92" s="22">
        <v>0</v>
      </c>
      <c r="AP92" s="22">
        <v>0</v>
      </c>
      <c r="AQ92" s="22">
        <v>1</v>
      </c>
      <c r="AR92" s="22">
        <v>2</v>
      </c>
      <c r="AS92" s="32">
        <v>0</v>
      </c>
      <c r="AT92" s="41">
        <v>9759</v>
      </c>
      <c r="AU92" s="45">
        <v>15263</v>
      </c>
      <c r="AV92" s="46">
        <v>4048</v>
      </c>
      <c r="AW92" s="47">
        <v>2572</v>
      </c>
      <c r="AX92" s="37">
        <v>6813</v>
      </c>
      <c r="AY92" s="38">
        <v>3764</v>
      </c>
      <c r="AZ92" s="39">
        <v>10577</v>
      </c>
      <c r="BA92" s="33">
        <v>12331</v>
      </c>
      <c r="BB92" s="48">
        <v>17835</v>
      </c>
      <c r="BC92" s="40">
        <v>0.64413349721092938</v>
      </c>
    </row>
    <row r="93" spans="1:55" ht="19.5" customHeight="1" x14ac:dyDescent="0.15">
      <c r="A93" s="15" t="s">
        <v>129</v>
      </c>
      <c r="B93" s="16">
        <v>1158</v>
      </c>
      <c r="C93" s="17">
        <v>23</v>
      </c>
      <c r="D93" s="17">
        <v>241</v>
      </c>
      <c r="E93" s="17">
        <v>234</v>
      </c>
      <c r="F93" s="18">
        <f t="shared" si="48"/>
        <v>1656</v>
      </c>
      <c r="G93" s="19">
        <v>4296</v>
      </c>
      <c r="H93" s="17">
        <v>3520</v>
      </c>
      <c r="I93" s="20">
        <f t="shared" si="49"/>
        <v>7816</v>
      </c>
      <c r="J93" s="19">
        <v>0</v>
      </c>
      <c r="K93" s="17">
        <v>12</v>
      </c>
      <c r="L93" s="20">
        <f t="shared" si="50"/>
        <v>12</v>
      </c>
      <c r="M93" s="21">
        <v>9</v>
      </c>
      <c r="N93" s="22">
        <v>0</v>
      </c>
      <c r="O93" s="22">
        <v>0</v>
      </c>
      <c r="P93" s="22">
        <v>1</v>
      </c>
      <c r="Q93" s="23">
        <v>3</v>
      </c>
      <c r="R93" s="17">
        <v>39</v>
      </c>
      <c r="S93" s="18">
        <f t="shared" si="51"/>
        <v>42</v>
      </c>
      <c r="T93" s="23">
        <v>3639</v>
      </c>
      <c r="U93" s="17">
        <v>872</v>
      </c>
      <c r="V93" s="22">
        <v>0</v>
      </c>
      <c r="W93" s="20">
        <v>631</v>
      </c>
      <c r="X93" s="23">
        <v>59</v>
      </c>
      <c r="Y93" s="17">
        <v>12</v>
      </c>
      <c r="Z93" s="17">
        <v>0</v>
      </c>
      <c r="AA93" s="25">
        <v>0</v>
      </c>
      <c r="AB93" s="26">
        <f t="shared" si="52"/>
        <v>71</v>
      </c>
      <c r="AC93" s="27">
        <v>5</v>
      </c>
      <c r="AD93" s="28">
        <v>10</v>
      </c>
      <c r="AE93" s="29">
        <v>0</v>
      </c>
      <c r="AF93" s="28">
        <v>1256</v>
      </c>
      <c r="AG93" s="22">
        <v>1213</v>
      </c>
      <c r="AH93" s="22">
        <v>21</v>
      </c>
      <c r="AI93" s="22">
        <v>6</v>
      </c>
      <c r="AJ93" s="22">
        <v>0</v>
      </c>
      <c r="AK93" s="22">
        <v>0</v>
      </c>
      <c r="AL93" s="29">
        <v>0</v>
      </c>
      <c r="AM93" s="28">
        <v>673</v>
      </c>
      <c r="AN93" s="22">
        <v>488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9516</v>
      </c>
      <c r="AU93" s="45">
        <v>15212</v>
      </c>
      <c r="AV93" s="46">
        <v>3798</v>
      </c>
      <c r="AW93" s="47">
        <v>3166</v>
      </c>
      <c r="AX93" s="37">
        <v>7462</v>
      </c>
      <c r="AY93" s="38">
        <v>3520</v>
      </c>
      <c r="AZ93" s="39">
        <v>10982</v>
      </c>
      <c r="BA93" s="33">
        <v>12682</v>
      </c>
      <c r="BB93" s="48">
        <v>18378</v>
      </c>
      <c r="BC93" s="40">
        <v>0.67947550537242762</v>
      </c>
    </row>
    <row r="94" spans="1:55" ht="19.5" customHeight="1" x14ac:dyDescent="0.15">
      <c r="A94" s="15" t="s">
        <v>130</v>
      </c>
      <c r="B94" s="16">
        <v>468</v>
      </c>
      <c r="C94" s="17">
        <v>11</v>
      </c>
      <c r="D94" s="17">
        <v>116</v>
      </c>
      <c r="E94" s="17">
        <v>102</v>
      </c>
      <c r="F94" s="18">
        <f t="shared" si="48"/>
        <v>697</v>
      </c>
      <c r="G94" s="19">
        <v>2177</v>
      </c>
      <c r="H94" s="17">
        <v>1910</v>
      </c>
      <c r="I94" s="20">
        <f t="shared" si="49"/>
        <v>4087</v>
      </c>
      <c r="J94" s="19">
        <v>0</v>
      </c>
      <c r="K94" s="17">
        <v>33</v>
      </c>
      <c r="L94" s="20">
        <f t="shared" si="50"/>
        <v>33</v>
      </c>
      <c r="M94" s="21">
        <v>5</v>
      </c>
      <c r="N94" s="22">
        <v>1</v>
      </c>
      <c r="O94" s="22">
        <v>0</v>
      </c>
      <c r="P94" s="22">
        <v>2</v>
      </c>
      <c r="Q94" s="23">
        <v>1</v>
      </c>
      <c r="R94" s="17">
        <v>33</v>
      </c>
      <c r="S94" s="18">
        <f t="shared" si="51"/>
        <v>34</v>
      </c>
      <c r="T94" s="23">
        <v>1553</v>
      </c>
      <c r="U94" s="17">
        <v>474</v>
      </c>
      <c r="V94" s="22">
        <v>0</v>
      </c>
      <c r="W94" s="20">
        <v>235</v>
      </c>
      <c r="X94" s="23">
        <v>38</v>
      </c>
      <c r="Y94" s="17">
        <v>12</v>
      </c>
      <c r="Z94" s="17">
        <v>0</v>
      </c>
      <c r="AA94" s="25">
        <v>0</v>
      </c>
      <c r="AB94" s="26">
        <f t="shared" si="52"/>
        <v>50</v>
      </c>
      <c r="AC94" s="27">
        <v>53</v>
      </c>
      <c r="AD94" s="28">
        <v>56</v>
      </c>
      <c r="AE94" s="29">
        <v>1</v>
      </c>
      <c r="AF94" s="28">
        <v>440</v>
      </c>
      <c r="AG94" s="22">
        <v>379</v>
      </c>
      <c r="AH94" s="22">
        <v>59</v>
      </c>
      <c r="AI94" s="22">
        <v>22</v>
      </c>
      <c r="AJ94" s="22">
        <v>0</v>
      </c>
      <c r="AK94" s="22">
        <v>0</v>
      </c>
      <c r="AL94" s="29">
        <v>2</v>
      </c>
      <c r="AM94" s="28">
        <v>199</v>
      </c>
      <c r="AN94" s="22">
        <v>80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4841</v>
      </c>
      <c r="AU94" s="45">
        <v>7227</v>
      </c>
      <c r="AV94" s="46">
        <v>2061</v>
      </c>
      <c r="AW94" s="47">
        <v>1236</v>
      </c>
      <c r="AX94" s="37">
        <v>3413</v>
      </c>
      <c r="AY94" s="38">
        <v>1910</v>
      </c>
      <c r="AZ94" s="39">
        <v>5323</v>
      </c>
      <c r="BA94" s="33">
        <v>6077</v>
      </c>
      <c r="BB94" s="48">
        <v>8463</v>
      </c>
      <c r="BC94" s="40">
        <v>0.64117978583505542</v>
      </c>
    </row>
    <row r="95" spans="1:55" ht="19.5" customHeight="1" x14ac:dyDescent="0.15">
      <c r="A95" s="15" t="s">
        <v>131</v>
      </c>
      <c r="B95" s="16">
        <v>69</v>
      </c>
      <c r="C95" s="17">
        <v>0</v>
      </c>
      <c r="D95" s="17">
        <v>28</v>
      </c>
      <c r="E95" s="17">
        <v>12</v>
      </c>
      <c r="F95" s="18">
        <f t="shared" si="48"/>
        <v>109</v>
      </c>
      <c r="G95" s="19">
        <v>753</v>
      </c>
      <c r="H95" s="17">
        <v>336</v>
      </c>
      <c r="I95" s="20">
        <f t="shared" si="49"/>
        <v>1089</v>
      </c>
      <c r="J95" s="19">
        <v>0</v>
      </c>
      <c r="K95" s="17">
        <v>0</v>
      </c>
      <c r="L95" s="20">
        <f t="shared" si="50"/>
        <v>0</v>
      </c>
      <c r="M95" s="21">
        <v>2</v>
      </c>
      <c r="N95" s="22">
        <v>0</v>
      </c>
      <c r="O95" s="22">
        <v>0</v>
      </c>
      <c r="P95" s="22">
        <v>0</v>
      </c>
      <c r="Q95" s="23">
        <v>2</v>
      </c>
      <c r="R95" s="17">
        <v>4</v>
      </c>
      <c r="S95" s="18">
        <f t="shared" si="51"/>
        <v>6</v>
      </c>
      <c r="T95" s="23">
        <v>270</v>
      </c>
      <c r="U95" s="17">
        <v>69</v>
      </c>
      <c r="V95" s="22">
        <v>0</v>
      </c>
      <c r="W95" s="20">
        <v>65</v>
      </c>
      <c r="X95" s="23">
        <v>12</v>
      </c>
      <c r="Y95" s="17">
        <v>1</v>
      </c>
      <c r="Z95" s="17">
        <v>0</v>
      </c>
      <c r="AA95" s="25">
        <v>0</v>
      </c>
      <c r="AB95" s="26">
        <f t="shared" si="52"/>
        <v>13</v>
      </c>
      <c r="AC95" s="27">
        <v>0</v>
      </c>
      <c r="AD95" s="28">
        <v>0</v>
      </c>
      <c r="AE95" s="29">
        <v>0</v>
      </c>
      <c r="AF95" s="28">
        <v>99</v>
      </c>
      <c r="AG95" s="22">
        <v>98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1205</v>
      </c>
      <c r="AU95" s="45">
        <v>1594</v>
      </c>
      <c r="AV95" s="46">
        <v>350</v>
      </c>
      <c r="AW95" s="47">
        <v>81</v>
      </c>
      <c r="AX95" s="37">
        <v>834</v>
      </c>
      <c r="AY95" s="38">
        <v>336</v>
      </c>
      <c r="AZ95" s="39">
        <v>1170</v>
      </c>
      <c r="BA95" s="33">
        <v>1286</v>
      </c>
      <c r="BB95" s="48">
        <v>1675</v>
      </c>
      <c r="BC95" s="40">
        <v>0.71282051282051284</v>
      </c>
    </row>
    <row r="96" spans="1:55" ht="19.5" customHeight="1" x14ac:dyDescent="0.15">
      <c r="A96" s="15" t="s">
        <v>132</v>
      </c>
      <c r="B96" s="16">
        <v>2326</v>
      </c>
      <c r="C96" s="17">
        <v>16</v>
      </c>
      <c r="D96" s="17">
        <v>567</v>
      </c>
      <c r="E96" s="17">
        <v>515</v>
      </c>
      <c r="F96" s="18">
        <f t="shared" si="48"/>
        <v>3424</v>
      </c>
      <c r="G96" s="19">
        <v>11180</v>
      </c>
      <c r="H96" s="17">
        <v>5612</v>
      </c>
      <c r="I96" s="20">
        <f t="shared" si="49"/>
        <v>16792</v>
      </c>
      <c r="J96" s="19">
        <v>0</v>
      </c>
      <c r="K96" s="17">
        <v>57</v>
      </c>
      <c r="L96" s="20">
        <f t="shared" si="50"/>
        <v>57</v>
      </c>
      <c r="M96" s="21">
        <v>18</v>
      </c>
      <c r="N96" s="22">
        <v>0</v>
      </c>
      <c r="O96" s="22">
        <v>0</v>
      </c>
      <c r="P96" s="22">
        <v>7</v>
      </c>
      <c r="Q96" s="23">
        <v>35</v>
      </c>
      <c r="R96" s="17">
        <v>58</v>
      </c>
      <c r="S96" s="18">
        <f t="shared" si="51"/>
        <v>93</v>
      </c>
      <c r="T96" s="23">
        <v>7827</v>
      </c>
      <c r="U96" s="17">
        <v>1421</v>
      </c>
      <c r="V96" s="22">
        <v>0</v>
      </c>
      <c r="W96" s="20">
        <v>1262</v>
      </c>
      <c r="X96" s="23">
        <v>261</v>
      </c>
      <c r="Y96" s="17">
        <v>60</v>
      </c>
      <c r="Z96" s="17">
        <v>0</v>
      </c>
      <c r="AA96" s="25">
        <v>0</v>
      </c>
      <c r="AB96" s="26">
        <f t="shared" si="52"/>
        <v>321</v>
      </c>
      <c r="AC96" s="27">
        <v>364</v>
      </c>
      <c r="AD96" s="28">
        <v>350</v>
      </c>
      <c r="AE96" s="29">
        <v>2</v>
      </c>
      <c r="AF96" s="28">
        <v>2520</v>
      </c>
      <c r="AG96" s="22">
        <v>2265</v>
      </c>
      <c r="AH96" s="22">
        <v>254</v>
      </c>
      <c r="AI96" s="22">
        <v>103</v>
      </c>
      <c r="AJ96" s="22">
        <v>0</v>
      </c>
      <c r="AK96" s="22">
        <v>0</v>
      </c>
      <c r="AL96" s="29">
        <v>0</v>
      </c>
      <c r="AM96" s="28">
        <v>997</v>
      </c>
      <c r="AN96" s="22">
        <v>597</v>
      </c>
      <c r="AO96" s="22">
        <v>0</v>
      </c>
      <c r="AP96" s="22">
        <v>0</v>
      </c>
      <c r="AQ96" s="22">
        <v>5</v>
      </c>
      <c r="AR96" s="22">
        <v>0</v>
      </c>
      <c r="AS96" s="32">
        <v>0</v>
      </c>
      <c r="AT96" s="41">
        <v>20364</v>
      </c>
      <c r="AU96" s="45">
        <v>32843</v>
      </c>
      <c r="AV96" s="46">
        <v>6218</v>
      </c>
      <c r="AW96" s="47">
        <v>5051</v>
      </c>
      <c r="AX96" s="37">
        <v>16231</v>
      </c>
      <c r="AY96" s="38">
        <v>5612</v>
      </c>
      <c r="AZ96" s="39">
        <v>21843</v>
      </c>
      <c r="BA96" s="33">
        <v>25415</v>
      </c>
      <c r="BB96" s="48">
        <v>37894</v>
      </c>
      <c r="BC96" s="40">
        <v>0.74307558485556013</v>
      </c>
    </row>
    <row r="97" spans="1:55" ht="19.5" customHeight="1" x14ac:dyDescent="0.15">
      <c r="A97" s="15" t="s">
        <v>133</v>
      </c>
      <c r="B97" s="16">
        <v>1666</v>
      </c>
      <c r="C97" s="17">
        <v>17</v>
      </c>
      <c r="D97" s="17">
        <v>268</v>
      </c>
      <c r="E97" s="17">
        <v>326</v>
      </c>
      <c r="F97" s="18">
        <f t="shared" si="48"/>
        <v>2277</v>
      </c>
      <c r="G97" s="19">
        <v>6363</v>
      </c>
      <c r="H97" s="17">
        <v>4416</v>
      </c>
      <c r="I97" s="20">
        <f t="shared" si="49"/>
        <v>10779</v>
      </c>
      <c r="J97" s="19">
        <v>0</v>
      </c>
      <c r="K97" s="17">
        <v>17</v>
      </c>
      <c r="L97" s="20">
        <f t="shared" si="50"/>
        <v>17</v>
      </c>
      <c r="M97" s="21">
        <v>13</v>
      </c>
      <c r="N97" s="22">
        <v>0</v>
      </c>
      <c r="O97" s="22">
        <v>0</v>
      </c>
      <c r="P97" s="22">
        <v>4</v>
      </c>
      <c r="Q97" s="23">
        <v>6</v>
      </c>
      <c r="R97" s="17">
        <v>45</v>
      </c>
      <c r="S97" s="18">
        <f t="shared" si="51"/>
        <v>51</v>
      </c>
      <c r="T97" s="23">
        <v>5166</v>
      </c>
      <c r="U97" s="17">
        <v>842</v>
      </c>
      <c r="V97" s="22">
        <v>0</v>
      </c>
      <c r="W97" s="20">
        <v>856</v>
      </c>
      <c r="X97" s="23">
        <v>137</v>
      </c>
      <c r="Y97" s="17">
        <v>30</v>
      </c>
      <c r="Z97" s="17">
        <v>0</v>
      </c>
      <c r="AA97" s="25">
        <v>0</v>
      </c>
      <c r="AB97" s="26">
        <f t="shared" si="52"/>
        <v>167</v>
      </c>
      <c r="AC97" s="27">
        <v>0</v>
      </c>
      <c r="AD97" s="28">
        <v>74</v>
      </c>
      <c r="AE97" s="29">
        <v>3</v>
      </c>
      <c r="AF97" s="28">
        <v>1595</v>
      </c>
      <c r="AG97" s="22">
        <v>1419</v>
      </c>
      <c r="AH97" s="22">
        <v>148</v>
      </c>
      <c r="AI97" s="22">
        <v>86</v>
      </c>
      <c r="AJ97" s="22">
        <v>0</v>
      </c>
      <c r="AK97" s="22">
        <v>0</v>
      </c>
      <c r="AL97" s="29">
        <v>0</v>
      </c>
      <c r="AM97" s="28">
        <v>750</v>
      </c>
      <c r="AN97" s="22">
        <v>347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13140</v>
      </c>
      <c r="AU97" s="45">
        <v>20946</v>
      </c>
      <c r="AV97" s="46">
        <v>4789</v>
      </c>
      <c r="AW97" s="47">
        <v>3331</v>
      </c>
      <c r="AX97" s="37">
        <v>9694</v>
      </c>
      <c r="AY97" s="38">
        <v>4416</v>
      </c>
      <c r="AZ97" s="39">
        <v>14110</v>
      </c>
      <c r="BA97" s="33">
        <v>16471</v>
      </c>
      <c r="BB97" s="48">
        <v>24277</v>
      </c>
      <c r="BC97" s="40">
        <v>0.68703047484053859</v>
      </c>
    </row>
    <row r="98" spans="1:55" ht="19.5" customHeight="1" x14ac:dyDescent="0.15">
      <c r="A98" s="15" t="s">
        <v>134</v>
      </c>
      <c r="B98" s="16">
        <v>1409</v>
      </c>
      <c r="C98" s="17">
        <v>21</v>
      </c>
      <c r="D98" s="17">
        <v>434</v>
      </c>
      <c r="E98" s="17">
        <v>328</v>
      </c>
      <c r="F98" s="18">
        <f t="shared" si="48"/>
        <v>2192</v>
      </c>
      <c r="G98" s="19">
        <v>6816</v>
      </c>
      <c r="H98" s="17">
        <v>5034</v>
      </c>
      <c r="I98" s="20">
        <f t="shared" si="49"/>
        <v>11850</v>
      </c>
      <c r="J98" s="19">
        <v>1</v>
      </c>
      <c r="K98" s="17">
        <v>28</v>
      </c>
      <c r="L98" s="20">
        <f t="shared" si="50"/>
        <v>29</v>
      </c>
      <c r="M98" s="21">
        <v>17</v>
      </c>
      <c r="N98" s="22">
        <v>0</v>
      </c>
      <c r="O98" s="22">
        <v>0</v>
      </c>
      <c r="P98" s="22">
        <v>7</v>
      </c>
      <c r="Q98" s="23">
        <v>19</v>
      </c>
      <c r="R98" s="17">
        <v>27</v>
      </c>
      <c r="S98" s="18">
        <f t="shared" si="51"/>
        <v>46</v>
      </c>
      <c r="T98" s="23">
        <v>5184</v>
      </c>
      <c r="U98" s="17">
        <v>1010</v>
      </c>
      <c r="V98" s="22">
        <v>0</v>
      </c>
      <c r="W98" s="20">
        <v>803</v>
      </c>
      <c r="X98" s="23">
        <v>162</v>
      </c>
      <c r="Y98" s="17">
        <v>27</v>
      </c>
      <c r="Z98" s="17">
        <v>0</v>
      </c>
      <c r="AA98" s="25">
        <v>0</v>
      </c>
      <c r="AB98" s="26">
        <f t="shared" si="52"/>
        <v>189</v>
      </c>
      <c r="AC98" s="27">
        <v>3</v>
      </c>
      <c r="AD98" s="28">
        <v>131</v>
      </c>
      <c r="AE98" s="29">
        <v>2</v>
      </c>
      <c r="AF98" s="28">
        <v>1702</v>
      </c>
      <c r="AG98" s="22">
        <v>1262</v>
      </c>
      <c r="AH98" s="22">
        <v>433</v>
      </c>
      <c r="AI98" s="22">
        <v>232</v>
      </c>
      <c r="AJ98" s="22">
        <v>0</v>
      </c>
      <c r="AK98" s="22">
        <v>0</v>
      </c>
      <c r="AL98" s="29">
        <v>0</v>
      </c>
      <c r="AM98" s="28">
        <v>1167</v>
      </c>
      <c r="AN98" s="22">
        <v>500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14125</v>
      </c>
      <c r="AU98" s="45">
        <v>22549</v>
      </c>
      <c r="AV98" s="46">
        <v>5428</v>
      </c>
      <c r="AW98" s="47">
        <v>4274</v>
      </c>
      <c r="AX98" s="37">
        <v>11090</v>
      </c>
      <c r="AY98" s="38">
        <v>5034</v>
      </c>
      <c r="AZ98" s="39">
        <v>16124</v>
      </c>
      <c r="BA98" s="33">
        <v>18399</v>
      </c>
      <c r="BB98" s="48">
        <v>26823</v>
      </c>
      <c r="BC98" s="40">
        <v>0.68779459191267678</v>
      </c>
    </row>
    <row r="99" spans="1:55" ht="19.5" customHeight="1" x14ac:dyDescent="0.15">
      <c r="A99" s="15" t="s">
        <v>135</v>
      </c>
      <c r="B99" s="16">
        <v>1964</v>
      </c>
      <c r="C99" s="17">
        <v>4</v>
      </c>
      <c r="D99" s="17">
        <v>630</v>
      </c>
      <c r="E99" s="17">
        <v>445</v>
      </c>
      <c r="F99" s="18">
        <f t="shared" si="48"/>
        <v>3043</v>
      </c>
      <c r="G99" s="19">
        <v>10882</v>
      </c>
      <c r="H99" s="17">
        <v>5145</v>
      </c>
      <c r="I99" s="20">
        <f t="shared" si="49"/>
        <v>16027</v>
      </c>
      <c r="J99" s="19">
        <v>1</v>
      </c>
      <c r="K99" s="17">
        <v>52</v>
      </c>
      <c r="L99" s="20">
        <f t="shared" si="50"/>
        <v>53</v>
      </c>
      <c r="M99" s="21">
        <v>7</v>
      </c>
      <c r="N99" s="22">
        <v>0</v>
      </c>
      <c r="O99" s="22">
        <v>0</v>
      </c>
      <c r="P99" s="22">
        <v>2</v>
      </c>
      <c r="Q99" s="23">
        <v>38</v>
      </c>
      <c r="R99" s="17">
        <v>27</v>
      </c>
      <c r="S99" s="18">
        <f t="shared" si="51"/>
        <v>65</v>
      </c>
      <c r="T99" s="23">
        <v>7260</v>
      </c>
      <c r="U99" s="17">
        <v>1166</v>
      </c>
      <c r="V99" s="22">
        <v>0</v>
      </c>
      <c r="W99" s="20">
        <v>1028</v>
      </c>
      <c r="X99" s="23">
        <v>260</v>
      </c>
      <c r="Y99" s="17">
        <v>42</v>
      </c>
      <c r="Z99" s="17">
        <v>0</v>
      </c>
      <c r="AA99" s="25">
        <v>0</v>
      </c>
      <c r="AB99" s="26">
        <f t="shared" si="52"/>
        <v>302</v>
      </c>
      <c r="AC99" s="27">
        <v>44</v>
      </c>
      <c r="AD99" s="28">
        <v>50</v>
      </c>
      <c r="AE99" s="29">
        <v>0</v>
      </c>
      <c r="AF99" s="28">
        <v>2227</v>
      </c>
      <c r="AG99" s="22">
        <v>2139</v>
      </c>
      <c r="AH99" s="22">
        <v>59</v>
      </c>
      <c r="AI99" s="22">
        <v>22</v>
      </c>
      <c r="AJ99" s="22">
        <v>0</v>
      </c>
      <c r="AK99" s="22">
        <v>0</v>
      </c>
      <c r="AL99" s="29">
        <v>0</v>
      </c>
      <c r="AM99" s="28">
        <v>324</v>
      </c>
      <c r="AN99" s="22">
        <v>167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19146</v>
      </c>
      <c r="AU99" s="45">
        <v>29418</v>
      </c>
      <c r="AV99" s="46">
        <v>5653</v>
      </c>
      <c r="AW99" s="47">
        <v>4903</v>
      </c>
      <c r="AX99" s="37">
        <v>15785</v>
      </c>
      <c r="AY99" s="38">
        <v>5145</v>
      </c>
      <c r="AZ99" s="39">
        <v>20930</v>
      </c>
      <c r="BA99" s="33">
        <v>24049</v>
      </c>
      <c r="BB99" s="48">
        <v>34321</v>
      </c>
      <c r="BC99" s="40">
        <v>0.75418060200668902</v>
      </c>
    </row>
    <row r="100" spans="1:55" ht="19.5" customHeight="1" thickBot="1" x14ac:dyDescent="0.2">
      <c r="A100" s="80" t="s">
        <v>136</v>
      </c>
      <c r="B100" s="42">
        <v>101</v>
      </c>
      <c r="C100" s="43">
        <v>2</v>
      </c>
      <c r="D100" s="43">
        <v>117</v>
      </c>
      <c r="E100" s="43">
        <v>58</v>
      </c>
      <c r="F100" s="81">
        <f t="shared" si="48"/>
        <v>278</v>
      </c>
      <c r="G100" s="82">
        <v>1387</v>
      </c>
      <c r="H100" s="43">
        <v>578</v>
      </c>
      <c r="I100" s="83">
        <f t="shared" si="49"/>
        <v>1965</v>
      </c>
      <c r="J100" s="82">
        <v>0</v>
      </c>
      <c r="K100" s="43">
        <v>0</v>
      </c>
      <c r="L100" s="83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86">
        <v>3</v>
      </c>
      <c r="R100" s="43">
        <v>20</v>
      </c>
      <c r="S100" s="81">
        <f t="shared" si="51"/>
        <v>23</v>
      </c>
      <c r="T100" s="86">
        <v>638</v>
      </c>
      <c r="U100" s="43">
        <v>228</v>
      </c>
      <c r="V100" s="85">
        <v>1</v>
      </c>
      <c r="W100" s="83">
        <v>73</v>
      </c>
      <c r="X100" s="86">
        <v>20</v>
      </c>
      <c r="Y100" s="43">
        <v>0</v>
      </c>
      <c r="Z100" s="43">
        <v>0</v>
      </c>
      <c r="AA100" s="87">
        <v>0</v>
      </c>
      <c r="AB100" s="44">
        <f t="shared" si="52"/>
        <v>20</v>
      </c>
      <c r="AC100" s="88">
        <v>0</v>
      </c>
      <c r="AD100" s="89">
        <v>0</v>
      </c>
      <c r="AE100" s="90">
        <v>0</v>
      </c>
      <c r="AF100" s="89">
        <v>310</v>
      </c>
      <c r="AG100" s="85">
        <v>309</v>
      </c>
      <c r="AH100" s="85">
        <v>1</v>
      </c>
      <c r="AI100" s="85">
        <v>0</v>
      </c>
      <c r="AJ100" s="85">
        <v>0</v>
      </c>
      <c r="AK100" s="85">
        <v>0</v>
      </c>
      <c r="AL100" s="90">
        <v>0</v>
      </c>
      <c r="AM100" s="89">
        <v>65</v>
      </c>
      <c r="AN100" s="85">
        <v>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2254</v>
      </c>
      <c r="AU100" s="45">
        <v>3310</v>
      </c>
      <c r="AV100" s="46">
        <v>638</v>
      </c>
      <c r="AW100" s="47">
        <v>0</v>
      </c>
      <c r="AX100" s="49">
        <v>1387</v>
      </c>
      <c r="AY100" s="50">
        <v>578</v>
      </c>
      <c r="AZ100" s="51">
        <v>1965</v>
      </c>
      <c r="BA100" s="52">
        <v>2254</v>
      </c>
      <c r="BB100" s="53">
        <v>3310</v>
      </c>
      <c r="BC100" s="54">
        <v>0.70585241730279902</v>
      </c>
    </row>
    <row r="101" spans="1:55" ht="19.5" customHeight="1" thickTop="1" thickBot="1" x14ac:dyDescent="0.2">
      <c r="A101" s="55" t="s">
        <v>56</v>
      </c>
      <c r="B101" s="56">
        <f>SUM(B88:B100)</f>
        <v>15411</v>
      </c>
      <c r="C101" s="57">
        <f t="shared" ref="C101:AS101" si="53">SUM(C88:C100)</f>
        <v>144</v>
      </c>
      <c r="D101" s="57">
        <f t="shared" si="53"/>
        <v>3667</v>
      </c>
      <c r="E101" s="57">
        <f t="shared" si="53"/>
        <v>3481</v>
      </c>
      <c r="F101" s="58">
        <f t="shared" si="53"/>
        <v>22703</v>
      </c>
      <c r="G101" s="59">
        <f t="shared" si="53"/>
        <v>64987</v>
      </c>
      <c r="H101" s="57">
        <f t="shared" si="53"/>
        <v>46662</v>
      </c>
      <c r="I101" s="60">
        <f t="shared" si="53"/>
        <v>111649</v>
      </c>
      <c r="J101" s="59">
        <f t="shared" si="53"/>
        <v>20</v>
      </c>
      <c r="K101" s="57">
        <f t="shared" si="53"/>
        <v>770</v>
      </c>
      <c r="L101" s="60">
        <f t="shared" si="53"/>
        <v>790</v>
      </c>
      <c r="M101" s="62">
        <f t="shared" si="53"/>
        <v>132</v>
      </c>
      <c r="N101" s="63">
        <f t="shared" si="53"/>
        <v>7</v>
      </c>
      <c r="O101" s="63">
        <f t="shared" si="53"/>
        <v>0</v>
      </c>
      <c r="P101" s="63">
        <f t="shared" si="53"/>
        <v>42</v>
      </c>
      <c r="Q101" s="64">
        <f t="shared" si="53"/>
        <v>188</v>
      </c>
      <c r="R101" s="57">
        <f t="shared" si="53"/>
        <v>650</v>
      </c>
      <c r="S101" s="58">
        <f t="shared" si="53"/>
        <v>838</v>
      </c>
      <c r="T101" s="64">
        <f t="shared" si="53"/>
        <v>53323</v>
      </c>
      <c r="U101" s="57">
        <f t="shared" si="53"/>
        <v>13625</v>
      </c>
      <c r="V101" s="63">
        <f t="shared" si="53"/>
        <v>1</v>
      </c>
      <c r="W101" s="60">
        <f t="shared" si="53"/>
        <v>7527</v>
      </c>
      <c r="X101" s="64">
        <f t="shared" si="53"/>
        <v>1513</v>
      </c>
      <c r="Y101" s="57">
        <f t="shared" si="53"/>
        <v>299</v>
      </c>
      <c r="Z101" s="57">
        <f t="shared" si="53"/>
        <v>0</v>
      </c>
      <c r="AA101" s="65">
        <f t="shared" si="53"/>
        <v>0</v>
      </c>
      <c r="AB101" s="66">
        <f t="shared" si="53"/>
        <v>1812</v>
      </c>
      <c r="AC101" s="67">
        <f t="shared" si="53"/>
        <v>1238</v>
      </c>
      <c r="AD101" s="68">
        <f t="shared" si="53"/>
        <v>783</v>
      </c>
      <c r="AE101" s="69">
        <f t="shared" si="53"/>
        <v>17</v>
      </c>
      <c r="AF101" s="68">
        <f t="shared" si="53"/>
        <v>17028</v>
      </c>
      <c r="AG101" s="63">
        <f t="shared" si="53"/>
        <v>15516</v>
      </c>
      <c r="AH101" s="63">
        <f t="shared" si="53"/>
        <v>1304</v>
      </c>
      <c r="AI101" s="63">
        <f t="shared" si="53"/>
        <v>618</v>
      </c>
      <c r="AJ101" s="63">
        <f t="shared" si="53"/>
        <v>0</v>
      </c>
      <c r="AK101" s="63">
        <f t="shared" si="53"/>
        <v>0</v>
      </c>
      <c r="AL101" s="69">
        <f t="shared" si="53"/>
        <v>20</v>
      </c>
      <c r="AM101" s="68">
        <f t="shared" si="53"/>
        <v>6986</v>
      </c>
      <c r="AN101" s="63">
        <f t="shared" si="53"/>
        <v>3793</v>
      </c>
      <c r="AO101" s="63">
        <f t="shared" si="53"/>
        <v>0</v>
      </c>
      <c r="AP101" s="63">
        <f t="shared" si="53"/>
        <v>0</v>
      </c>
      <c r="AQ101" s="63">
        <f t="shared" si="53"/>
        <v>329</v>
      </c>
      <c r="AR101" s="63">
        <f t="shared" si="53"/>
        <v>33</v>
      </c>
      <c r="AS101" s="70">
        <f t="shared" si="53"/>
        <v>0</v>
      </c>
      <c r="AT101" s="61">
        <v>135853</v>
      </c>
      <c r="AU101" s="71">
        <v>218240</v>
      </c>
      <c r="AV101" s="61">
        <v>51189</v>
      </c>
      <c r="AW101" s="72">
        <v>39000</v>
      </c>
      <c r="AX101" s="73">
        <v>103987</v>
      </c>
      <c r="AY101" s="74">
        <v>46662</v>
      </c>
      <c r="AZ101" s="75">
        <v>150649</v>
      </c>
      <c r="BA101" s="61">
        <v>174853</v>
      </c>
      <c r="BB101" s="71">
        <v>257240</v>
      </c>
      <c r="BC101" s="76">
        <v>0.69026014112274225</v>
      </c>
    </row>
    <row r="102" spans="1:55" ht="19.5" customHeight="1" thickTop="1" x14ac:dyDescent="0.15">
      <c r="A102" s="15" t="s">
        <v>137</v>
      </c>
      <c r="B102" s="16">
        <v>1387</v>
      </c>
      <c r="C102" s="17">
        <v>9</v>
      </c>
      <c r="D102" s="17">
        <v>776</v>
      </c>
      <c r="E102" s="17">
        <v>1192</v>
      </c>
      <c r="F102" s="18">
        <f t="shared" ref="F102:F104" si="54">SUM(B102:E102)</f>
        <v>3364</v>
      </c>
      <c r="G102" s="19">
        <v>8487</v>
      </c>
      <c r="H102" s="17">
        <v>6248</v>
      </c>
      <c r="I102" s="20">
        <f t="shared" ref="I102:I104" si="55">SUM(G102:H102)</f>
        <v>14735</v>
      </c>
      <c r="J102" s="19">
        <v>2</v>
      </c>
      <c r="K102" s="17">
        <v>75</v>
      </c>
      <c r="L102" s="20">
        <f t="shared" ref="L102:L104" si="56">SUM(J102:K102)</f>
        <v>77</v>
      </c>
      <c r="M102" s="21">
        <v>52</v>
      </c>
      <c r="N102" s="22">
        <v>1</v>
      </c>
      <c r="O102" s="22">
        <v>0</v>
      </c>
      <c r="P102" s="22">
        <v>15</v>
      </c>
      <c r="Q102" s="23">
        <v>24</v>
      </c>
      <c r="R102" s="17">
        <v>72</v>
      </c>
      <c r="S102" s="18">
        <f t="shared" ref="S102:S104" si="57">SUM(Q102:R102)</f>
        <v>96</v>
      </c>
      <c r="T102" s="23">
        <v>7855</v>
      </c>
      <c r="U102" s="17">
        <v>963</v>
      </c>
      <c r="V102" s="22">
        <v>0</v>
      </c>
      <c r="W102" s="20">
        <v>824</v>
      </c>
      <c r="X102" s="23">
        <v>376</v>
      </c>
      <c r="Y102" s="17">
        <v>42</v>
      </c>
      <c r="Z102" s="17">
        <v>0</v>
      </c>
      <c r="AA102" s="25">
        <v>0</v>
      </c>
      <c r="AB102" s="26">
        <f t="shared" ref="AB102:AB104" si="58">SUM(X102:AA102)</f>
        <v>418</v>
      </c>
      <c r="AC102" s="27">
        <v>131</v>
      </c>
      <c r="AD102" s="28">
        <v>250</v>
      </c>
      <c r="AE102" s="29">
        <v>3</v>
      </c>
      <c r="AF102" s="28">
        <v>2779</v>
      </c>
      <c r="AG102" s="22">
        <v>2426</v>
      </c>
      <c r="AH102" s="22">
        <v>343</v>
      </c>
      <c r="AI102" s="22">
        <v>78</v>
      </c>
      <c r="AJ102" s="22">
        <v>0</v>
      </c>
      <c r="AK102" s="22">
        <v>0</v>
      </c>
      <c r="AL102" s="29">
        <v>7</v>
      </c>
      <c r="AM102" s="28">
        <v>608</v>
      </c>
      <c r="AN102" s="22">
        <v>175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18308</v>
      </c>
      <c r="AU102" s="34">
        <v>30448</v>
      </c>
      <c r="AV102" s="35">
        <v>7576</v>
      </c>
      <c r="AW102" s="47">
        <v>3734</v>
      </c>
      <c r="AX102" s="37">
        <v>12221</v>
      </c>
      <c r="AY102" s="38">
        <v>6248</v>
      </c>
      <c r="AZ102" s="39">
        <v>18469</v>
      </c>
      <c r="BA102" s="33">
        <v>22042</v>
      </c>
      <c r="BB102" s="78">
        <v>34182</v>
      </c>
      <c r="BC102" s="79">
        <v>0.66170339487790353</v>
      </c>
    </row>
    <row r="103" spans="1:55" ht="19.5" customHeight="1" x14ac:dyDescent="0.15">
      <c r="A103" s="15" t="s">
        <v>138</v>
      </c>
      <c r="B103" s="16">
        <v>49</v>
      </c>
      <c r="C103" s="17">
        <v>0</v>
      </c>
      <c r="D103" s="17">
        <v>47</v>
      </c>
      <c r="E103" s="17">
        <v>121</v>
      </c>
      <c r="F103" s="18">
        <f t="shared" si="54"/>
        <v>217</v>
      </c>
      <c r="G103" s="19">
        <v>410</v>
      </c>
      <c r="H103" s="17">
        <v>636</v>
      </c>
      <c r="I103" s="20">
        <f t="shared" si="55"/>
        <v>1046</v>
      </c>
      <c r="J103" s="19">
        <v>0</v>
      </c>
      <c r="K103" s="17">
        <v>0</v>
      </c>
      <c r="L103" s="20">
        <f t="shared" si="56"/>
        <v>0</v>
      </c>
      <c r="M103" s="21">
        <v>2</v>
      </c>
      <c r="N103" s="22">
        <v>0</v>
      </c>
      <c r="O103" s="22">
        <v>0</v>
      </c>
      <c r="P103" s="22">
        <v>1</v>
      </c>
      <c r="Q103" s="23">
        <v>3</v>
      </c>
      <c r="R103" s="17">
        <v>6</v>
      </c>
      <c r="S103" s="18">
        <f t="shared" si="57"/>
        <v>9</v>
      </c>
      <c r="T103" s="23">
        <v>470</v>
      </c>
      <c r="U103" s="17">
        <v>180</v>
      </c>
      <c r="V103" s="22">
        <v>0</v>
      </c>
      <c r="W103" s="20">
        <v>70</v>
      </c>
      <c r="X103" s="23">
        <v>24</v>
      </c>
      <c r="Y103" s="17">
        <v>3</v>
      </c>
      <c r="Z103" s="17">
        <v>0</v>
      </c>
      <c r="AA103" s="25">
        <v>0</v>
      </c>
      <c r="AB103" s="26">
        <f t="shared" si="58"/>
        <v>27</v>
      </c>
      <c r="AC103" s="27">
        <v>0</v>
      </c>
      <c r="AD103" s="28">
        <v>10</v>
      </c>
      <c r="AE103" s="29">
        <v>0</v>
      </c>
      <c r="AF103" s="28">
        <v>190</v>
      </c>
      <c r="AG103" s="22">
        <v>187</v>
      </c>
      <c r="AH103" s="22">
        <v>3</v>
      </c>
      <c r="AI103" s="22">
        <v>0</v>
      </c>
      <c r="AJ103" s="22">
        <v>0</v>
      </c>
      <c r="AK103" s="22">
        <v>0</v>
      </c>
      <c r="AL103" s="29">
        <v>0</v>
      </c>
      <c r="AM103" s="28">
        <v>136</v>
      </c>
      <c r="AN103" s="22">
        <v>24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1275</v>
      </c>
      <c r="AU103" s="45">
        <v>2117</v>
      </c>
      <c r="AV103" s="46">
        <v>759</v>
      </c>
      <c r="AW103" s="47">
        <v>85</v>
      </c>
      <c r="AX103" s="37">
        <v>495</v>
      </c>
      <c r="AY103" s="38">
        <v>636</v>
      </c>
      <c r="AZ103" s="39">
        <v>1131</v>
      </c>
      <c r="BA103" s="33">
        <v>1360</v>
      </c>
      <c r="BB103" s="48">
        <v>2202</v>
      </c>
      <c r="BC103" s="40">
        <v>0.43766578249336868</v>
      </c>
    </row>
    <row r="104" spans="1:55" ht="19.5" customHeight="1" thickBot="1" x14ac:dyDescent="0.2">
      <c r="A104" s="80" t="s">
        <v>139</v>
      </c>
      <c r="B104" s="42">
        <v>72</v>
      </c>
      <c r="C104" s="43">
        <v>0</v>
      </c>
      <c r="D104" s="43">
        <v>26</v>
      </c>
      <c r="E104" s="43">
        <v>78</v>
      </c>
      <c r="F104" s="81">
        <f t="shared" si="54"/>
        <v>176</v>
      </c>
      <c r="G104" s="82">
        <v>462</v>
      </c>
      <c r="H104" s="43">
        <v>572</v>
      </c>
      <c r="I104" s="83">
        <f t="shared" si="55"/>
        <v>1034</v>
      </c>
      <c r="J104" s="82">
        <v>0</v>
      </c>
      <c r="K104" s="43">
        <v>0</v>
      </c>
      <c r="L104" s="83">
        <f t="shared" si="56"/>
        <v>0</v>
      </c>
      <c r="M104" s="84">
        <v>2</v>
      </c>
      <c r="N104" s="85">
        <v>0</v>
      </c>
      <c r="O104" s="85">
        <v>0</v>
      </c>
      <c r="P104" s="85">
        <v>1</v>
      </c>
      <c r="Q104" s="86">
        <v>3</v>
      </c>
      <c r="R104" s="43">
        <v>17</v>
      </c>
      <c r="S104" s="81">
        <f t="shared" si="57"/>
        <v>20</v>
      </c>
      <c r="T104" s="86">
        <v>413</v>
      </c>
      <c r="U104" s="43">
        <v>122</v>
      </c>
      <c r="V104" s="85">
        <v>0</v>
      </c>
      <c r="W104" s="83">
        <v>50</v>
      </c>
      <c r="X104" s="86">
        <v>22</v>
      </c>
      <c r="Y104" s="43">
        <v>2</v>
      </c>
      <c r="Z104" s="43">
        <v>0</v>
      </c>
      <c r="AA104" s="87">
        <v>0</v>
      </c>
      <c r="AB104" s="44">
        <f t="shared" si="58"/>
        <v>24</v>
      </c>
      <c r="AC104" s="88">
        <v>0</v>
      </c>
      <c r="AD104" s="89">
        <v>4</v>
      </c>
      <c r="AE104" s="90">
        <v>0</v>
      </c>
      <c r="AF104" s="89">
        <v>140</v>
      </c>
      <c r="AG104" s="85">
        <v>139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10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1217</v>
      </c>
      <c r="AU104" s="45">
        <v>1828</v>
      </c>
      <c r="AV104" s="46">
        <v>652</v>
      </c>
      <c r="AW104" s="47">
        <v>13</v>
      </c>
      <c r="AX104" s="49">
        <v>475</v>
      </c>
      <c r="AY104" s="50">
        <v>572</v>
      </c>
      <c r="AZ104" s="51">
        <v>1047</v>
      </c>
      <c r="BA104" s="52">
        <v>1230</v>
      </c>
      <c r="BB104" s="53">
        <v>1841</v>
      </c>
      <c r="BC104" s="54">
        <v>0.45367717287488063</v>
      </c>
    </row>
    <row r="105" spans="1:55" ht="19.5" customHeight="1" thickTop="1" thickBot="1" x14ac:dyDescent="0.2">
      <c r="A105" s="55" t="s">
        <v>140</v>
      </c>
      <c r="B105" s="56">
        <f>SUM(B102:B104)</f>
        <v>1508</v>
      </c>
      <c r="C105" s="57">
        <f t="shared" ref="C105:AS105" si="59">SUM(C102:C104)</f>
        <v>9</v>
      </c>
      <c r="D105" s="57">
        <f t="shared" si="59"/>
        <v>849</v>
      </c>
      <c r="E105" s="57">
        <f t="shared" si="59"/>
        <v>1391</v>
      </c>
      <c r="F105" s="58">
        <f t="shared" si="59"/>
        <v>3757</v>
      </c>
      <c r="G105" s="59">
        <f t="shared" si="59"/>
        <v>9359</v>
      </c>
      <c r="H105" s="57">
        <f t="shared" si="59"/>
        <v>7456</v>
      </c>
      <c r="I105" s="60">
        <f t="shared" si="59"/>
        <v>16815</v>
      </c>
      <c r="J105" s="59">
        <f t="shared" si="59"/>
        <v>2</v>
      </c>
      <c r="K105" s="57">
        <f t="shared" si="59"/>
        <v>75</v>
      </c>
      <c r="L105" s="60">
        <f t="shared" si="59"/>
        <v>77</v>
      </c>
      <c r="M105" s="62">
        <f t="shared" si="59"/>
        <v>56</v>
      </c>
      <c r="N105" s="63">
        <f t="shared" si="59"/>
        <v>1</v>
      </c>
      <c r="O105" s="70">
        <f t="shared" si="59"/>
        <v>0</v>
      </c>
      <c r="P105" s="70">
        <f t="shared" si="59"/>
        <v>17</v>
      </c>
      <c r="Q105" s="64">
        <f t="shared" si="59"/>
        <v>30</v>
      </c>
      <c r="R105" s="57">
        <f t="shared" si="59"/>
        <v>95</v>
      </c>
      <c r="S105" s="58">
        <f t="shared" si="59"/>
        <v>125</v>
      </c>
      <c r="T105" s="64">
        <f t="shared" si="59"/>
        <v>8738</v>
      </c>
      <c r="U105" s="57">
        <f t="shared" si="59"/>
        <v>1265</v>
      </c>
      <c r="V105" s="70">
        <f t="shared" si="59"/>
        <v>0</v>
      </c>
      <c r="W105" s="60">
        <f t="shared" si="59"/>
        <v>944</v>
      </c>
      <c r="X105" s="56">
        <f t="shared" si="59"/>
        <v>422</v>
      </c>
      <c r="Y105" s="57">
        <f t="shared" si="59"/>
        <v>47</v>
      </c>
      <c r="Z105" s="57">
        <f t="shared" si="59"/>
        <v>0</v>
      </c>
      <c r="AA105" s="65">
        <f t="shared" si="59"/>
        <v>0</v>
      </c>
      <c r="AB105" s="66">
        <f t="shared" si="59"/>
        <v>469</v>
      </c>
      <c r="AC105" s="67">
        <f t="shared" si="59"/>
        <v>131</v>
      </c>
      <c r="AD105" s="68">
        <f t="shared" si="59"/>
        <v>264</v>
      </c>
      <c r="AE105" s="69">
        <f t="shared" si="59"/>
        <v>3</v>
      </c>
      <c r="AF105" s="68">
        <f t="shared" si="59"/>
        <v>3109</v>
      </c>
      <c r="AG105" s="63">
        <f t="shared" si="59"/>
        <v>2752</v>
      </c>
      <c r="AH105" s="63">
        <f t="shared" si="59"/>
        <v>347</v>
      </c>
      <c r="AI105" s="63">
        <f t="shared" si="59"/>
        <v>78</v>
      </c>
      <c r="AJ105" s="63">
        <f t="shared" si="59"/>
        <v>0</v>
      </c>
      <c r="AK105" s="63">
        <f t="shared" si="59"/>
        <v>0</v>
      </c>
      <c r="AL105" s="69">
        <f t="shared" si="59"/>
        <v>7</v>
      </c>
      <c r="AM105" s="68">
        <f t="shared" si="59"/>
        <v>754</v>
      </c>
      <c r="AN105" s="63">
        <f t="shared" si="59"/>
        <v>204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20800</v>
      </c>
      <c r="AU105" s="71">
        <v>34393</v>
      </c>
      <c r="AV105" s="61">
        <v>8987</v>
      </c>
      <c r="AW105" s="72">
        <v>3832</v>
      </c>
      <c r="AX105" s="73">
        <v>13191</v>
      </c>
      <c r="AY105" s="74">
        <v>7456</v>
      </c>
      <c r="AZ105" s="75">
        <v>20647</v>
      </c>
      <c r="BA105" s="61">
        <v>24632</v>
      </c>
      <c r="BB105" s="71">
        <v>38225</v>
      </c>
      <c r="BC105" s="76">
        <v>0.63888216205744175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128074</v>
      </c>
      <c r="C106" s="128">
        <f t="shared" ref="C106:AS106" si="60">SUM(C105,C101,C87,C82,C75,C65,C54,C47,C23,C13)</f>
        <v>752</v>
      </c>
      <c r="D106" s="128">
        <f t="shared" si="60"/>
        <v>23876</v>
      </c>
      <c r="E106" s="128">
        <f t="shared" si="60"/>
        <v>26815</v>
      </c>
      <c r="F106" s="129">
        <f t="shared" si="60"/>
        <v>179517</v>
      </c>
      <c r="G106" s="130">
        <f t="shared" si="60"/>
        <v>380949</v>
      </c>
      <c r="H106" s="128">
        <f t="shared" si="60"/>
        <v>337745</v>
      </c>
      <c r="I106" s="131">
        <f t="shared" si="60"/>
        <v>718694</v>
      </c>
      <c r="J106" s="127">
        <f t="shared" si="60"/>
        <v>595</v>
      </c>
      <c r="K106" s="128">
        <f t="shared" si="60"/>
        <v>9558</v>
      </c>
      <c r="L106" s="131">
        <f t="shared" si="60"/>
        <v>10153</v>
      </c>
      <c r="M106" s="133">
        <f t="shared" si="60"/>
        <v>1453</v>
      </c>
      <c r="N106" s="134">
        <f t="shared" si="60"/>
        <v>81</v>
      </c>
      <c r="O106" s="135">
        <f t="shared" si="60"/>
        <v>8</v>
      </c>
      <c r="P106" s="135">
        <f t="shared" si="60"/>
        <v>507</v>
      </c>
      <c r="Q106" s="136">
        <f t="shared" si="60"/>
        <v>1728</v>
      </c>
      <c r="R106" s="128">
        <f t="shared" si="60"/>
        <v>8293</v>
      </c>
      <c r="S106" s="129">
        <f t="shared" si="60"/>
        <v>10021</v>
      </c>
      <c r="T106" s="136">
        <f t="shared" si="60"/>
        <v>416126</v>
      </c>
      <c r="U106" s="128">
        <f t="shared" si="60"/>
        <v>150693</v>
      </c>
      <c r="V106" s="135">
        <f t="shared" si="60"/>
        <v>17404</v>
      </c>
      <c r="W106" s="131">
        <f t="shared" si="60"/>
        <v>49721</v>
      </c>
      <c r="X106" s="127">
        <f t="shared" si="60"/>
        <v>10987</v>
      </c>
      <c r="Y106" s="128">
        <f t="shared" si="60"/>
        <v>2524</v>
      </c>
      <c r="Z106" s="128">
        <f t="shared" si="60"/>
        <v>0</v>
      </c>
      <c r="AA106" s="137">
        <f t="shared" si="60"/>
        <v>1</v>
      </c>
      <c r="AB106" s="138">
        <f t="shared" si="60"/>
        <v>13512</v>
      </c>
      <c r="AC106" s="139">
        <f t="shared" si="60"/>
        <v>21921</v>
      </c>
      <c r="AD106" s="140">
        <f t="shared" si="60"/>
        <v>6293</v>
      </c>
      <c r="AE106" s="141">
        <f t="shared" si="60"/>
        <v>692</v>
      </c>
      <c r="AF106" s="140">
        <f t="shared" si="60"/>
        <v>144071</v>
      </c>
      <c r="AG106" s="134">
        <f t="shared" si="60"/>
        <v>133954</v>
      </c>
      <c r="AH106" s="134">
        <f t="shared" si="60"/>
        <v>9401</v>
      </c>
      <c r="AI106" s="134">
        <f t="shared" si="60"/>
        <v>4764</v>
      </c>
      <c r="AJ106" s="134">
        <f t="shared" si="60"/>
        <v>1</v>
      </c>
      <c r="AK106" s="134">
        <f t="shared" si="60"/>
        <v>0</v>
      </c>
      <c r="AL106" s="141">
        <f t="shared" si="60"/>
        <v>284</v>
      </c>
      <c r="AM106" s="140">
        <f t="shared" si="60"/>
        <v>74104</v>
      </c>
      <c r="AN106" s="134">
        <f t="shared" si="60"/>
        <v>35961</v>
      </c>
      <c r="AO106" s="134">
        <f t="shared" si="60"/>
        <v>1</v>
      </c>
      <c r="AP106" s="134">
        <f t="shared" si="60"/>
        <v>0</v>
      </c>
      <c r="AQ106" s="134">
        <f t="shared" si="60"/>
        <v>6069</v>
      </c>
      <c r="AR106" s="134">
        <f t="shared" si="60"/>
        <v>500</v>
      </c>
      <c r="AS106" s="135">
        <f t="shared" si="60"/>
        <v>0</v>
      </c>
      <c r="AT106" s="132">
        <v>914723</v>
      </c>
      <c r="AU106" s="142">
        <v>1608033</v>
      </c>
      <c r="AV106" s="143">
        <v>376323</v>
      </c>
      <c r="AW106" s="145">
        <v>334634</v>
      </c>
      <c r="AX106" s="146">
        <v>715583</v>
      </c>
      <c r="AY106" s="147">
        <v>337745</v>
      </c>
      <c r="AZ106" s="148">
        <v>1053328</v>
      </c>
      <c r="BA106" s="143">
        <v>1249357</v>
      </c>
      <c r="BB106" s="144">
        <v>1942667</v>
      </c>
      <c r="BC106" s="149">
        <v>0.67935438913614754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98" right="0.78740157480314998" top="0.78740157480314998" bottom="0.39370078740157499" header="0.511811023622047" footer="0.511811023622047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6月分）</oddHeader>
  </headerFooter>
  <colBreaks count="2" manualBreakCount="2">
    <brk id="19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155"/>
      <c r="AU2" s="301"/>
      <c r="AV2" s="301"/>
      <c r="AW2" s="168" t="s">
        <v>146</v>
      </c>
      <c r="AX2" s="288" t="s">
        <v>147</v>
      </c>
      <c r="AY2" s="311"/>
      <c r="AZ2" s="312"/>
      <c r="BA2" s="168"/>
      <c r="BB2" s="153"/>
      <c r="BC2" s="154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148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149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2416</v>
      </c>
      <c r="C6" s="17">
        <v>13</v>
      </c>
      <c r="D6" s="17">
        <v>523</v>
      </c>
      <c r="E6" s="17">
        <v>586</v>
      </c>
      <c r="F6" s="18">
        <f>SUM(B6:E6)</f>
        <v>3538</v>
      </c>
      <c r="G6" s="19">
        <v>4969</v>
      </c>
      <c r="H6" s="17">
        <v>3526</v>
      </c>
      <c r="I6" s="20">
        <f>SUM(G6:H6)</f>
        <v>8495</v>
      </c>
      <c r="J6" s="19">
        <v>30</v>
      </c>
      <c r="K6" s="17">
        <v>203</v>
      </c>
      <c r="L6" s="20">
        <f>SUM(J6:K6)</f>
        <v>233</v>
      </c>
      <c r="M6" s="21">
        <v>70</v>
      </c>
      <c r="N6" s="22">
        <v>0</v>
      </c>
      <c r="O6" s="22">
        <v>0</v>
      </c>
      <c r="P6" s="22">
        <v>42</v>
      </c>
      <c r="Q6" s="23">
        <v>26</v>
      </c>
      <c r="R6" s="24">
        <v>177</v>
      </c>
      <c r="S6" s="18">
        <f>SUM(Q6:R6)</f>
        <v>203</v>
      </c>
      <c r="T6" s="23">
        <v>8983</v>
      </c>
      <c r="U6" s="17">
        <v>1779</v>
      </c>
      <c r="V6" s="22">
        <v>0</v>
      </c>
      <c r="W6" s="20">
        <v>1170</v>
      </c>
      <c r="X6" s="23">
        <v>144</v>
      </c>
      <c r="Y6" s="17">
        <v>39</v>
      </c>
      <c r="Z6" s="17">
        <v>0</v>
      </c>
      <c r="AA6" s="25">
        <v>0</v>
      </c>
      <c r="AB6" s="26">
        <f>SUM(X6:AA6)</f>
        <v>183</v>
      </c>
      <c r="AC6" s="27">
        <v>157</v>
      </c>
      <c r="AD6" s="28">
        <v>38</v>
      </c>
      <c r="AE6" s="29">
        <v>1</v>
      </c>
      <c r="AF6" s="30">
        <v>2470</v>
      </c>
      <c r="AG6" s="22">
        <v>2430</v>
      </c>
      <c r="AH6" s="31">
        <v>37</v>
      </c>
      <c r="AI6" s="22">
        <v>9</v>
      </c>
      <c r="AJ6" s="22">
        <v>0</v>
      </c>
      <c r="AK6" s="22">
        <v>0</v>
      </c>
      <c r="AL6" s="29">
        <v>0</v>
      </c>
      <c r="AM6" s="28">
        <v>1076</v>
      </c>
      <c r="AN6" s="22">
        <v>500</v>
      </c>
      <c r="AO6" s="22">
        <v>0</v>
      </c>
      <c r="AP6" s="22">
        <v>0</v>
      </c>
      <c r="AQ6" s="22">
        <v>20</v>
      </c>
      <c r="AR6" s="22">
        <v>0</v>
      </c>
      <c r="AS6" s="32">
        <v>0</v>
      </c>
      <c r="AT6" s="33">
        <v>12560</v>
      </c>
      <c r="AU6" s="34">
        <v>25691</v>
      </c>
      <c r="AV6" s="35">
        <v>4398</v>
      </c>
      <c r="AW6" s="36">
        <v>6372</v>
      </c>
      <c r="AX6" s="37">
        <v>11341</v>
      </c>
      <c r="AY6" s="38">
        <v>3526</v>
      </c>
      <c r="AZ6" s="39">
        <v>14867</v>
      </c>
      <c r="BA6" s="33">
        <v>18932</v>
      </c>
      <c r="BB6" s="34">
        <v>32063</v>
      </c>
      <c r="BC6" s="40">
        <v>0.76283042981099081</v>
      </c>
      <c r="BD6" s="2"/>
    </row>
    <row r="7" spans="1:56" ht="19.5" customHeight="1" x14ac:dyDescent="0.15">
      <c r="A7" s="15" t="s">
        <v>50</v>
      </c>
      <c r="B7" s="16">
        <v>575</v>
      </c>
      <c r="C7" s="17">
        <v>7</v>
      </c>
      <c r="D7" s="17">
        <v>79</v>
      </c>
      <c r="E7" s="17">
        <v>113</v>
      </c>
      <c r="F7" s="18">
        <f t="shared" ref="F7:F12" si="0">SUM(B7:E7)</f>
        <v>774</v>
      </c>
      <c r="G7" s="19">
        <v>1474</v>
      </c>
      <c r="H7" s="17">
        <v>1381</v>
      </c>
      <c r="I7" s="20">
        <f t="shared" ref="I7:I12" si="1">SUM(G7:H7)</f>
        <v>2855</v>
      </c>
      <c r="J7" s="19">
        <v>0</v>
      </c>
      <c r="K7" s="17">
        <v>13</v>
      </c>
      <c r="L7" s="20">
        <f t="shared" ref="L7:L12" si="2">SUM(J7:K7)</f>
        <v>13</v>
      </c>
      <c r="M7" s="21">
        <v>8</v>
      </c>
      <c r="N7" s="22">
        <v>0</v>
      </c>
      <c r="O7" s="22">
        <v>0</v>
      </c>
      <c r="P7" s="22">
        <v>4</v>
      </c>
      <c r="Q7" s="23">
        <v>6</v>
      </c>
      <c r="R7" s="17">
        <v>17</v>
      </c>
      <c r="S7" s="18">
        <f t="shared" ref="S7:S12" si="3">SUM(Q7:R7)</f>
        <v>23</v>
      </c>
      <c r="T7" s="23">
        <v>1822</v>
      </c>
      <c r="U7" s="17">
        <v>241</v>
      </c>
      <c r="V7" s="22">
        <v>0</v>
      </c>
      <c r="W7" s="20">
        <v>315</v>
      </c>
      <c r="X7" s="23">
        <v>36</v>
      </c>
      <c r="Y7" s="17">
        <v>8</v>
      </c>
      <c r="Z7" s="17">
        <v>0</v>
      </c>
      <c r="AA7" s="25">
        <v>0</v>
      </c>
      <c r="AB7" s="26">
        <f t="shared" ref="AB7:AB12" si="4">SUM(X7:AA7)</f>
        <v>44</v>
      </c>
      <c r="AC7" s="27">
        <v>1</v>
      </c>
      <c r="AD7" s="28">
        <v>3</v>
      </c>
      <c r="AE7" s="29">
        <v>1</v>
      </c>
      <c r="AF7" s="28">
        <v>460</v>
      </c>
      <c r="AG7" s="22">
        <v>454</v>
      </c>
      <c r="AH7" s="22">
        <v>6</v>
      </c>
      <c r="AI7" s="22">
        <v>0</v>
      </c>
      <c r="AJ7" s="22">
        <v>0</v>
      </c>
      <c r="AK7" s="22">
        <v>0</v>
      </c>
      <c r="AL7" s="29">
        <v>0</v>
      </c>
      <c r="AM7" s="28">
        <v>284</v>
      </c>
      <c r="AN7" s="22">
        <v>145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3692</v>
      </c>
      <c r="AU7" s="45">
        <v>6330</v>
      </c>
      <c r="AV7" s="46">
        <v>1522</v>
      </c>
      <c r="AW7" s="47">
        <v>1025</v>
      </c>
      <c r="AX7" s="37">
        <v>2499</v>
      </c>
      <c r="AY7" s="38">
        <v>1381</v>
      </c>
      <c r="AZ7" s="39">
        <v>3880</v>
      </c>
      <c r="BA7" s="33">
        <v>4717</v>
      </c>
      <c r="BB7" s="48">
        <v>7355</v>
      </c>
      <c r="BC7" s="40">
        <v>0.64407216494845365</v>
      </c>
      <c r="BD7" s="2"/>
    </row>
    <row r="8" spans="1:56" ht="19.5" customHeight="1" x14ac:dyDescent="0.15">
      <c r="A8" s="15" t="s">
        <v>51</v>
      </c>
      <c r="B8" s="16">
        <v>591</v>
      </c>
      <c r="C8" s="17">
        <v>7</v>
      </c>
      <c r="D8" s="17">
        <v>146</v>
      </c>
      <c r="E8" s="17">
        <v>91</v>
      </c>
      <c r="F8" s="18">
        <f t="shared" si="0"/>
        <v>835</v>
      </c>
      <c r="G8" s="19">
        <v>1577</v>
      </c>
      <c r="H8" s="17">
        <v>1247</v>
      </c>
      <c r="I8" s="20">
        <f t="shared" si="1"/>
        <v>2824</v>
      </c>
      <c r="J8" s="19">
        <v>1</v>
      </c>
      <c r="K8" s="17">
        <v>28</v>
      </c>
      <c r="L8" s="20">
        <f t="shared" si="2"/>
        <v>29</v>
      </c>
      <c r="M8" s="21">
        <v>10</v>
      </c>
      <c r="N8" s="22">
        <v>0</v>
      </c>
      <c r="O8" s="22">
        <v>0</v>
      </c>
      <c r="P8" s="22">
        <v>5</v>
      </c>
      <c r="Q8" s="23">
        <v>7</v>
      </c>
      <c r="R8" s="17">
        <v>34</v>
      </c>
      <c r="S8" s="18">
        <f t="shared" si="3"/>
        <v>41</v>
      </c>
      <c r="T8" s="23">
        <v>2110</v>
      </c>
      <c r="U8" s="17">
        <v>473</v>
      </c>
      <c r="V8" s="22">
        <v>0</v>
      </c>
      <c r="W8" s="20">
        <v>357</v>
      </c>
      <c r="X8" s="23">
        <v>61</v>
      </c>
      <c r="Y8" s="17">
        <v>11</v>
      </c>
      <c r="Z8" s="17">
        <v>1</v>
      </c>
      <c r="AA8" s="25">
        <v>0</v>
      </c>
      <c r="AB8" s="26">
        <f t="shared" si="4"/>
        <v>73</v>
      </c>
      <c r="AC8" s="27">
        <v>188</v>
      </c>
      <c r="AD8" s="28">
        <v>13</v>
      </c>
      <c r="AE8" s="29">
        <v>0</v>
      </c>
      <c r="AF8" s="28">
        <v>674</v>
      </c>
      <c r="AG8" s="22">
        <v>670</v>
      </c>
      <c r="AH8" s="22">
        <v>2</v>
      </c>
      <c r="AI8" s="22">
        <v>1</v>
      </c>
      <c r="AJ8" s="22">
        <v>0</v>
      </c>
      <c r="AK8" s="22">
        <v>0</v>
      </c>
      <c r="AL8" s="29">
        <v>1</v>
      </c>
      <c r="AM8" s="28">
        <v>728</v>
      </c>
      <c r="AN8" s="22">
        <v>291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3729</v>
      </c>
      <c r="AU8" s="45">
        <v>7556</v>
      </c>
      <c r="AV8" s="46">
        <v>1383</v>
      </c>
      <c r="AW8" s="47">
        <v>2680</v>
      </c>
      <c r="AX8" s="37">
        <v>4257</v>
      </c>
      <c r="AY8" s="38">
        <v>1247</v>
      </c>
      <c r="AZ8" s="39">
        <v>5504</v>
      </c>
      <c r="BA8" s="33">
        <v>6409</v>
      </c>
      <c r="BB8" s="48">
        <v>10236</v>
      </c>
      <c r="BC8" s="40">
        <v>0.7734375</v>
      </c>
      <c r="BD8" s="2"/>
    </row>
    <row r="9" spans="1:56" ht="19.5" customHeight="1" x14ac:dyDescent="0.15">
      <c r="A9" s="15" t="s">
        <v>52</v>
      </c>
      <c r="B9" s="16">
        <v>475</v>
      </c>
      <c r="C9" s="17">
        <v>6</v>
      </c>
      <c r="D9" s="17">
        <v>109</v>
      </c>
      <c r="E9" s="17">
        <v>82</v>
      </c>
      <c r="F9" s="18">
        <f t="shared" si="0"/>
        <v>672</v>
      </c>
      <c r="G9" s="19">
        <v>1742</v>
      </c>
      <c r="H9" s="17">
        <v>903</v>
      </c>
      <c r="I9" s="20">
        <f t="shared" si="1"/>
        <v>2645</v>
      </c>
      <c r="J9" s="19">
        <v>0</v>
      </c>
      <c r="K9" s="17">
        <v>6</v>
      </c>
      <c r="L9" s="20">
        <f t="shared" si="2"/>
        <v>6</v>
      </c>
      <c r="M9" s="21">
        <v>6</v>
      </c>
      <c r="N9" s="22">
        <v>0</v>
      </c>
      <c r="O9" s="22">
        <v>0</v>
      </c>
      <c r="P9" s="22">
        <v>2</v>
      </c>
      <c r="Q9" s="23">
        <v>5</v>
      </c>
      <c r="R9" s="17">
        <v>30</v>
      </c>
      <c r="S9" s="18">
        <f t="shared" si="3"/>
        <v>35</v>
      </c>
      <c r="T9" s="23">
        <v>1530</v>
      </c>
      <c r="U9" s="17">
        <v>583</v>
      </c>
      <c r="V9" s="22">
        <v>136</v>
      </c>
      <c r="W9" s="20">
        <v>248</v>
      </c>
      <c r="X9" s="23">
        <v>34</v>
      </c>
      <c r="Y9" s="17">
        <v>7</v>
      </c>
      <c r="Z9" s="17">
        <v>0</v>
      </c>
      <c r="AA9" s="25">
        <v>0</v>
      </c>
      <c r="AB9" s="26">
        <f t="shared" si="4"/>
        <v>41</v>
      </c>
      <c r="AC9" s="27">
        <v>41</v>
      </c>
      <c r="AD9" s="28">
        <v>98</v>
      </c>
      <c r="AE9" s="29">
        <v>0</v>
      </c>
      <c r="AF9" s="28">
        <v>527</v>
      </c>
      <c r="AG9" s="22">
        <v>461</v>
      </c>
      <c r="AH9" s="22">
        <v>66</v>
      </c>
      <c r="AI9" s="22">
        <v>2</v>
      </c>
      <c r="AJ9" s="22">
        <v>0</v>
      </c>
      <c r="AK9" s="22">
        <v>0</v>
      </c>
      <c r="AL9" s="29">
        <v>0</v>
      </c>
      <c r="AM9" s="28">
        <v>201</v>
      </c>
      <c r="AN9" s="22">
        <v>114</v>
      </c>
      <c r="AO9" s="22">
        <v>0</v>
      </c>
      <c r="AP9" s="22">
        <v>0</v>
      </c>
      <c r="AQ9" s="22">
        <v>9</v>
      </c>
      <c r="AR9" s="22">
        <v>1</v>
      </c>
      <c r="AS9" s="32">
        <v>0</v>
      </c>
      <c r="AT9" s="41">
        <v>3357</v>
      </c>
      <c r="AU9" s="45">
        <v>5840</v>
      </c>
      <c r="AV9" s="46">
        <v>1003</v>
      </c>
      <c r="AW9" s="47">
        <v>1026</v>
      </c>
      <c r="AX9" s="37">
        <v>2768</v>
      </c>
      <c r="AY9" s="38">
        <v>903</v>
      </c>
      <c r="AZ9" s="39">
        <v>3671</v>
      </c>
      <c r="BA9" s="33">
        <v>4383</v>
      </c>
      <c r="BB9" s="48">
        <v>6866</v>
      </c>
      <c r="BC9" s="40">
        <v>0.75401797875238352</v>
      </c>
      <c r="BD9" s="2"/>
    </row>
    <row r="10" spans="1:56" ht="19.5" customHeight="1" x14ac:dyDescent="0.15">
      <c r="A10" s="15" t="s">
        <v>53</v>
      </c>
      <c r="B10" s="16">
        <v>299</v>
      </c>
      <c r="C10" s="17">
        <v>4</v>
      </c>
      <c r="D10" s="17">
        <v>79</v>
      </c>
      <c r="E10" s="17">
        <v>72</v>
      </c>
      <c r="F10" s="18">
        <f t="shared" si="0"/>
        <v>454</v>
      </c>
      <c r="G10" s="19">
        <v>1283</v>
      </c>
      <c r="H10" s="17">
        <v>721</v>
      </c>
      <c r="I10" s="20">
        <f t="shared" si="1"/>
        <v>2004</v>
      </c>
      <c r="J10" s="19">
        <v>0</v>
      </c>
      <c r="K10" s="17">
        <v>6</v>
      </c>
      <c r="L10" s="20">
        <f t="shared" si="2"/>
        <v>6</v>
      </c>
      <c r="M10" s="21">
        <v>7</v>
      </c>
      <c r="N10" s="22">
        <v>0</v>
      </c>
      <c r="O10" s="22">
        <v>0</v>
      </c>
      <c r="P10" s="22">
        <v>2</v>
      </c>
      <c r="Q10" s="23">
        <v>2</v>
      </c>
      <c r="R10" s="17">
        <v>18</v>
      </c>
      <c r="S10" s="18">
        <f t="shared" si="3"/>
        <v>20</v>
      </c>
      <c r="T10" s="23">
        <v>1193</v>
      </c>
      <c r="U10" s="17">
        <v>252</v>
      </c>
      <c r="V10" s="22">
        <v>42</v>
      </c>
      <c r="W10" s="20">
        <v>261</v>
      </c>
      <c r="X10" s="23">
        <v>29</v>
      </c>
      <c r="Y10" s="17">
        <v>6</v>
      </c>
      <c r="Z10" s="17">
        <v>0</v>
      </c>
      <c r="AA10" s="25">
        <v>0</v>
      </c>
      <c r="AB10" s="26">
        <f t="shared" si="4"/>
        <v>35</v>
      </c>
      <c r="AC10" s="27">
        <v>0</v>
      </c>
      <c r="AD10" s="28">
        <v>7</v>
      </c>
      <c r="AE10" s="29">
        <v>1</v>
      </c>
      <c r="AF10" s="28">
        <v>326</v>
      </c>
      <c r="AG10" s="22">
        <v>311</v>
      </c>
      <c r="AH10" s="22">
        <v>15</v>
      </c>
      <c r="AI10" s="22">
        <v>1</v>
      </c>
      <c r="AJ10" s="22">
        <v>0</v>
      </c>
      <c r="AK10" s="22">
        <v>0</v>
      </c>
      <c r="AL10" s="29">
        <v>0</v>
      </c>
      <c r="AM10" s="28">
        <v>117</v>
      </c>
      <c r="AN10" s="22">
        <v>52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2480</v>
      </c>
      <c r="AU10" s="45">
        <v>4179</v>
      </c>
      <c r="AV10" s="46">
        <v>810</v>
      </c>
      <c r="AW10" s="47">
        <v>756</v>
      </c>
      <c r="AX10" s="37">
        <v>2039</v>
      </c>
      <c r="AY10" s="38">
        <v>721</v>
      </c>
      <c r="AZ10" s="39">
        <v>2760</v>
      </c>
      <c r="BA10" s="33">
        <v>3236</v>
      </c>
      <c r="BB10" s="48">
        <v>4935</v>
      </c>
      <c r="BC10" s="40">
        <v>0.73876811594202896</v>
      </c>
      <c r="BD10" s="2"/>
    </row>
    <row r="11" spans="1:56" ht="19.5" customHeight="1" thickBot="1" x14ac:dyDescent="0.2">
      <c r="A11" s="15" t="s">
        <v>54</v>
      </c>
      <c r="B11" s="16">
        <v>322</v>
      </c>
      <c r="C11" s="17">
        <v>4</v>
      </c>
      <c r="D11" s="17">
        <v>94</v>
      </c>
      <c r="E11" s="17">
        <v>71</v>
      </c>
      <c r="F11" s="18">
        <f t="shared" si="0"/>
        <v>491</v>
      </c>
      <c r="G11" s="19">
        <v>1263</v>
      </c>
      <c r="H11" s="17">
        <v>891</v>
      </c>
      <c r="I11" s="20">
        <f t="shared" si="1"/>
        <v>2154</v>
      </c>
      <c r="J11" s="19">
        <v>1</v>
      </c>
      <c r="K11" s="17">
        <v>23</v>
      </c>
      <c r="L11" s="20">
        <f t="shared" si="2"/>
        <v>24</v>
      </c>
      <c r="M11" s="21">
        <v>9</v>
      </c>
      <c r="N11" s="22">
        <v>0</v>
      </c>
      <c r="O11" s="22">
        <v>0</v>
      </c>
      <c r="P11" s="22">
        <v>7</v>
      </c>
      <c r="Q11" s="23">
        <v>3</v>
      </c>
      <c r="R11" s="17">
        <v>27</v>
      </c>
      <c r="S11" s="18">
        <f t="shared" si="3"/>
        <v>30</v>
      </c>
      <c r="T11" s="23">
        <v>1239</v>
      </c>
      <c r="U11" s="17">
        <v>274</v>
      </c>
      <c r="V11" s="22">
        <v>0</v>
      </c>
      <c r="W11" s="20">
        <v>167</v>
      </c>
      <c r="X11" s="23">
        <v>30</v>
      </c>
      <c r="Y11" s="17">
        <v>8</v>
      </c>
      <c r="Z11" s="17">
        <v>0</v>
      </c>
      <c r="AA11" s="25">
        <v>0</v>
      </c>
      <c r="AB11" s="26">
        <f t="shared" si="4"/>
        <v>38</v>
      </c>
      <c r="AC11" s="27">
        <v>4</v>
      </c>
      <c r="AD11" s="28">
        <v>3</v>
      </c>
      <c r="AE11" s="29">
        <v>1</v>
      </c>
      <c r="AF11" s="28">
        <v>344</v>
      </c>
      <c r="AG11" s="22">
        <v>342</v>
      </c>
      <c r="AH11" s="22">
        <v>2</v>
      </c>
      <c r="AI11" s="22">
        <v>1</v>
      </c>
      <c r="AJ11" s="22">
        <v>0</v>
      </c>
      <c r="AK11" s="22">
        <v>0</v>
      </c>
      <c r="AL11" s="29">
        <v>0</v>
      </c>
      <c r="AM11" s="28">
        <v>189</v>
      </c>
      <c r="AN11" s="22">
        <v>59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2697</v>
      </c>
      <c r="AU11" s="45">
        <v>4545</v>
      </c>
      <c r="AV11" s="46">
        <v>998</v>
      </c>
      <c r="AW11" s="169">
        <v>1221</v>
      </c>
      <c r="AX11" s="37">
        <v>2484</v>
      </c>
      <c r="AY11" s="38">
        <v>891</v>
      </c>
      <c r="AZ11" s="39">
        <v>3375</v>
      </c>
      <c r="BA11" s="33">
        <v>3918</v>
      </c>
      <c r="BB11" s="48">
        <v>5766</v>
      </c>
      <c r="BC11" s="40">
        <v>0.73599999999999999</v>
      </c>
      <c r="BD11" s="2"/>
    </row>
    <row r="12" spans="1:56" ht="19.5" customHeight="1" thickTop="1" thickBot="1" x14ac:dyDescent="0.2">
      <c r="A12" s="15" t="s">
        <v>55</v>
      </c>
      <c r="B12" s="16">
        <v>293</v>
      </c>
      <c r="C12" s="17">
        <v>3</v>
      </c>
      <c r="D12" s="17">
        <v>69</v>
      </c>
      <c r="E12" s="17">
        <v>48</v>
      </c>
      <c r="F12" s="18">
        <f t="shared" si="0"/>
        <v>413</v>
      </c>
      <c r="G12" s="19">
        <v>1018</v>
      </c>
      <c r="H12" s="17">
        <v>647</v>
      </c>
      <c r="I12" s="20">
        <f t="shared" si="1"/>
        <v>1665</v>
      </c>
      <c r="J12" s="19">
        <v>0</v>
      </c>
      <c r="K12" s="17">
        <v>12</v>
      </c>
      <c r="L12" s="20">
        <f t="shared" si="2"/>
        <v>12</v>
      </c>
      <c r="M12" s="21">
        <v>9</v>
      </c>
      <c r="N12" s="22">
        <v>0</v>
      </c>
      <c r="O12" s="22">
        <v>0</v>
      </c>
      <c r="P12" s="22">
        <v>4</v>
      </c>
      <c r="Q12" s="23">
        <v>7</v>
      </c>
      <c r="R12" s="17">
        <v>8</v>
      </c>
      <c r="S12" s="18">
        <f t="shared" si="3"/>
        <v>15</v>
      </c>
      <c r="T12" s="23">
        <v>1147</v>
      </c>
      <c r="U12" s="17">
        <v>241</v>
      </c>
      <c r="V12" s="22">
        <v>33</v>
      </c>
      <c r="W12" s="20">
        <v>199</v>
      </c>
      <c r="X12" s="23">
        <v>20</v>
      </c>
      <c r="Y12" s="17">
        <v>7</v>
      </c>
      <c r="Z12" s="17">
        <v>0</v>
      </c>
      <c r="AA12" s="25">
        <v>0</v>
      </c>
      <c r="AB12" s="26">
        <f t="shared" si="4"/>
        <v>27</v>
      </c>
      <c r="AC12" s="27">
        <v>2</v>
      </c>
      <c r="AD12" s="28">
        <v>1</v>
      </c>
      <c r="AE12" s="29">
        <v>0</v>
      </c>
      <c r="AF12" s="28">
        <v>288</v>
      </c>
      <c r="AG12" s="22">
        <v>288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132</v>
      </c>
      <c r="AN12" s="22">
        <v>65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2109</v>
      </c>
      <c r="AU12" s="45">
        <v>3721</v>
      </c>
      <c r="AV12" s="46">
        <v>719</v>
      </c>
      <c r="AW12" s="47">
        <v>1139</v>
      </c>
      <c r="AX12" s="49">
        <v>2157</v>
      </c>
      <c r="AY12" s="50">
        <v>647</v>
      </c>
      <c r="AZ12" s="51">
        <v>2804</v>
      </c>
      <c r="BA12" s="52">
        <v>3248</v>
      </c>
      <c r="BB12" s="53">
        <v>4860</v>
      </c>
      <c r="BC12" s="54">
        <v>0.76925820256776034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4971</v>
      </c>
      <c r="C13" s="57">
        <f t="shared" ref="C13:AS13" si="5">SUM(C6:C12)</f>
        <v>44</v>
      </c>
      <c r="D13" s="57">
        <f t="shared" si="5"/>
        <v>1099</v>
      </c>
      <c r="E13" s="57">
        <f t="shared" si="5"/>
        <v>1063</v>
      </c>
      <c r="F13" s="58">
        <f t="shared" si="5"/>
        <v>7177</v>
      </c>
      <c r="G13" s="59">
        <f t="shared" si="5"/>
        <v>13326</v>
      </c>
      <c r="H13" s="57">
        <f t="shared" si="5"/>
        <v>9316</v>
      </c>
      <c r="I13" s="60">
        <f t="shared" si="5"/>
        <v>22642</v>
      </c>
      <c r="J13" s="59">
        <f t="shared" si="5"/>
        <v>32</v>
      </c>
      <c r="K13" s="57">
        <f t="shared" si="5"/>
        <v>291</v>
      </c>
      <c r="L13" s="60">
        <f t="shared" si="5"/>
        <v>323</v>
      </c>
      <c r="M13" s="62">
        <f t="shared" si="5"/>
        <v>119</v>
      </c>
      <c r="N13" s="63">
        <f t="shared" si="5"/>
        <v>0</v>
      </c>
      <c r="O13" s="63">
        <f t="shared" si="5"/>
        <v>0</v>
      </c>
      <c r="P13" s="63">
        <f t="shared" si="5"/>
        <v>66</v>
      </c>
      <c r="Q13" s="64">
        <f t="shared" si="5"/>
        <v>56</v>
      </c>
      <c r="R13" s="57">
        <f t="shared" si="5"/>
        <v>311</v>
      </c>
      <c r="S13" s="58">
        <f t="shared" si="5"/>
        <v>367</v>
      </c>
      <c r="T13" s="64">
        <f t="shared" si="5"/>
        <v>18024</v>
      </c>
      <c r="U13" s="57">
        <f t="shared" si="5"/>
        <v>3843</v>
      </c>
      <c r="V13" s="63">
        <f t="shared" si="5"/>
        <v>211</v>
      </c>
      <c r="W13" s="60">
        <f t="shared" si="5"/>
        <v>2717</v>
      </c>
      <c r="X13" s="64">
        <f t="shared" si="5"/>
        <v>354</v>
      </c>
      <c r="Y13" s="57">
        <f t="shared" si="5"/>
        <v>86</v>
      </c>
      <c r="Z13" s="57">
        <f t="shared" si="5"/>
        <v>1</v>
      </c>
      <c r="AA13" s="65">
        <f t="shared" si="5"/>
        <v>0</v>
      </c>
      <c r="AB13" s="66">
        <f t="shared" si="5"/>
        <v>441</v>
      </c>
      <c r="AC13" s="67">
        <f t="shared" si="5"/>
        <v>393</v>
      </c>
      <c r="AD13" s="68">
        <f t="shared" si="5"/>
        <v>163</v>
      </c>
      <c r="AE13" s="69">
        <f t="shared" si="5"/>
        <v>4</v>
      </c>
      <c r="AF13" s="68">
        <f t="shared" si="5"/>
        <v>5089</v>
      </c>
      <c r="AG13" s="63">
        <f t="shared" si="5"/>
        <v>4956</v>
      </c>
      <c r="AH13" s="63">
        <f t="shared" si="5"/>
        <v>128</v>
      </c>
      <c r="AI13" s="63">
        <f t="shared" si="5"/>
        <v>14</v>
      </c>
      <c r="AJ13" s="63">
        <f t="shared" si="5"/>
        <v>0</v>
      </c>
      <c r="AK13" s="63">
        <f t="shared" si="5"/>
        <v>0</v>
      </c>
      <c r="AL13" s="69">
        <f t="shared" si="5"/>
        <v>1</v>
      </c>
      <c r="AM13" s="68">
        <f t="shared" si="5"/>
        <v>2727</v>
      </c>
      <c r="AN13" s="63">
        <f t="shared" si="5"/>
        <v>1226</v>
      </c>
      <c r="AO13" s="63">
        <f t="shared" si="5"/>
        <v>0</v>
      </c>
      <c r="AP13" s="63">
        <f t="shared" si="5"/>
        <v>0</v>
      </c>
      <c r="AQ13" s="63">
        <f t="shared" si="5"/>
        <v>29</v>
      </c>
      <c r="AR13" s="63">
        <f t="shared" si="5"/>
        <v>1</v>
      </c>
      <c r="AS13" s="70">
        <f t="shared" si="5"/>
        <v>0</v>
      </c>
      <c r="AT13" s="61">
        <v>30624</v>
      </c>
      <c r="AU13" s="71">
        <v>57862</v>
      </c>
      <c r="AV13" s="61">
        <v>10833</v>
      </c>
      <c r="AW13" s="72">
        <v>14219</v>
      </c>
      <c r="AX13" s="73">
        <v>27545</v>
      </c>
      <c r="AY13" s="74">
        <v>9316</v>
      </c>
      <c r="AZ13" s="75">
        <v>36861</v>
      </c>
      <c r="BA13" s="61">
        <v>44843</v>
      </c>
      <c r="BB13" s="71">
        <v>72081</v>
      </c>
      <c r="BC13" s="76">
        <v>0.74726675890507588</v>
      </c>
      <c r="BD13" s="2"/>
    </row>
    <row r="14" spans="1:56" ht="19.5" customHeight="1" thickTop="1" x14ac:dyDescent="0.15">
      <c r="A14" s="15" t="s">
        <v>57</v>
      </c>
      <c r="B14" s="16">
        <v>1140</v>
      </c>
      <c r="C14" s="17">
        <v>11</v>
      </c>
      <c r="D14" s="17">
        <v>217</v>
      </c>
      <c r="E14" s="17">
        <v>195</v>
      </c>
      <c r="F14" s="18">
        <f t="shared" ref="F14:F22" si="6">SUM(B14:E14)</f>
        <v>1563</v>
      </c>
      <c r="G14" s="19">
        <v>4212</v>
      </c>
      <c r="H14" s="17">
        <v>2871</v>
      </c>
      <c r="I14" s="20">
        <f t="shared" ref="I14:I22" si="7">SUM(G14:H14)</f>
        <v>7083</v>
      </c>
      <c r="J14" s="19">
        <v>0</v>
      </c>
      <c r="K14" s="17">
        <v>36</v>
      </c>
      <c r="L14" s="20">
        <f t="shared" ref="L14:L22" si="8">SUM(J14:K14)</f>
        <v>36</v>
      </c>
      <c r="M14" s="21">
        <v>17</v>
      </c>
      <c r="N14" s="22">
        <v>0</v>
      </c>
      <c r="O14" s="22">
        <v>0</v>
      </c>
      <c r="P14" s="22">
        <v>9</v>
      </c>
      <c r="Q14" s="23">
        <v>15</v>
      </c>
      <c r="R14" s="17">
        <v>20</v>
      </c>
      <c r="S14" s="18">
        <f t="shared" ref="S14:S22" si="9">SUM(Q14:R14)</f>
        <v>35</v>
      </c>
      <c r="T14" s="23">
        <v>3659</v>
      </c>
      <c r="U14" s="17">
        <v>1058</v>
      </c>
      <c r="V14" s="22">
        <v>444</v>
      </c>
      <c r="W14" s="20">
        <v>581</v>
      </c>
      <c r="X14" s="23">
        <v>74</v>
      </c>
      <c r="Y14" s="17">
        <v>11</v>
      </c>
      <c r="Z14" s="17">
        <v>0</v>
      </c>
      <c r="AA14" s="25">
        <v>0</v>
      </c>
      <c r="AB14" s="26">
        <f t="shared" ref="AB14:AB22" si="10">SUM(X14:AA14)</f>
        <v>85</v>
      </c>
      <c r="AC14" s="27">
        <v>165</v>
      </c>
      <c r="AD14" s="28">
        <v>50</v>
      </c>
      <c r="AE14" s="29">
        <v>0</v>
      </c>
      <c r="AF14" s="28">
        <v>1234</v>
      </c>
      <c r="AG14" s="22">
        <v>1158</v>
      </c>
      <c r="AH14" s="22">
        <v>76</v>
      </c>
      <c r="AI14" s="22">
        <v>34</v>
      </c>
      <c r="AJ14" s="22">
        <v>0</v>
      </c>
      <c r="AK14" s="22">
        <v>0</v>
      </c>
      <c r="AL14" s="29">
        <v>0</v>
      </c>
      <c r="AM14" s="28">
        <v>695</v>
      </c>
      <c r="AN14" s="22">
        <v>254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8749</v>
      </c>
      <c r="AU14" s="34">
        <v>14672</v>
      </c>
      <c r="AV14" s="35">
        <v>3130</v>
      </c>
      <c r="AW14" s="47">
        <v>2514</v>
      </c>
      <c r="AX14" s="37">
        <v>6726</v>
      </c>
      <c r="AY14" s="38">
        <v>2871</v>
      </c>
      <c r="AZ14" s="39">
        <v>9597</v>
      </c>
      <c r="BA14" s="33">
        <v>11263</v>
      </c>
      <c r="BB14" s="78">
        <v>17186</v>
      </c>
      <c r="BC14" s="79">
        <v>0.70084401375429817</v>
      </c>
      <c r="BD14" s="2"/>
    </row>
    <row r="15" spans="1:56" ht="19.5" customHeight="1" x14ac:dyDescent="0.15">
      <c r="A15" s="15" t="s">
        <v>58</v>
      </c>
      <c r="B15" s="16">
        <v>597</v>
      </c>
      <c r="C15" s="17">
        <v>3</v>
      </c>
      <c r="D15" s="17">
        <v>99</v>
      </c>
      <c r="E15" s="17">
        <v>141</v>
      </c>
      <c r="F15" s="18">
        <f t="shared" si="6"/>
        <v>840</v>
      </c>
      <c r="G15" s="19">
        <v>2187</v>
      </c>
      <c r="H15" s="17">
        <v>2049</v>
      </c>
      <c r="I15" s="20">
        <f t="shared" si="7"/>
        <v>4236</v>
      </c>
      <c r="J15" s="19">
        <v>0</v>
      </c>
      <c r="K15" s="17">
        <v>16</v>
      </c>
      <c r="L15" s="20">
        <f t="shared" si="8"/>
        <v>16</v>
      </c>
      <c r="M15" s="21">
        <v>4</v>
      </c>
      <c r="N15" s="22">
        <v>0</v>
      </c>
      <c r="O15" s="22">
        <v>0</v>
      </c>
      <c r="P15" s="22">
        <v>2</v>
      </c>
      <c r="Q15" s="23">
        <v>6</v>
      </c>
      <c r="R15" s="17">
        <v>26</v>
      </c>
      <c r="S15" s="18">
        <f t="shared" si="9"/>
        <v>32</v>
      </c>
      <c r="T15" s="23">
        <v>1880</v>
      </c>
      <c r="U15" s="17">
        <v>401</v>
      </c>
      <c r="V15" s="22">
        <v>0</v>
      </c>
      <c r="W15" s="20">
        <v>328</v>
      </c>
      <c r="X15" s="23">
        <v>46</v>
      </c>
      <c r="Y15" s="17">
        <v>10</v>
      </c>
      <c r="Z15" s="17">
        <v>0</v>
      </c>
      <c r="AA15" s="25">
        <v>0</v>
      </c>
      <c r="AB15" s="26">
        <f t="shared" si="10"/>
        <v>56</v>
      </c>
      <c r="AC15" s="27">
        <v>19</v>
      </c>
      <c r="AD15" s="28">
        <v>2</v>
      </c>
      <c r="AE15" s="29">
        <v>0</v>
      </c>
      <c r="AF15" s="28">
        <v>497</v>
      </c>
      <c r="AG15" s="22">
        <v>491</v>
      </c>
      <c r="AH15" s="22">
        <v>4</v>
      </c>
      <c r="AI15" s="22">
        <v>1</v>
      </c>
      <c r="AJ15" s="22">
        <v>0</v>
      </c>
      <c r="AK15" s="22">
        <v>0</v>
      </c>
      <c r="AL15" s="29">
        <v>2</v>
      </c>
      <c r="AM15" s="28">
        <v>452</v>
      </c>
      <c r="AN15" s="22">
        <v>124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5127</v>
      </c>
      <c r="AU15" s="45">
        <v>8065</v>
      </c>
      <c r="AV15" s="46">
        <v>2213</v>
      </c>
      <c r="AW15" s="47">
        <v>1116</v>
      </c>
      <c r="AX15" s="37">
        <v>3303</v>
      </c>
      <c r="AY15" s="38">
        <v>2049</v>
      </c>
      <c r="AZ15" s="39">
        <v>5352</v>
      </c>
      <c r="BA15" s="33">
        <v>6243</v>
      </c>
      <c r="BB15" s="48">
        <v>9181</v>
      </c>
      <c r="BC15" s="40">
        <v>0.61715246636771304</v>
      </c>
      <c r="BD15" s="2"/>
    </row>
    <row r="16" spans="1:56" ht="19.5" customHeight="1" x14ac:dyDescent="0.15">
      <c r="A16" s="15" t="s">
        <v>59</v>
      </c>
      <c r="B16" s="16">
        <v>1619</v>
      </c>
      <c r="C16" s="17">
        <v>3</v>
      </c>
      <c r="D16" s="17">
        <v>396</v>
      </c>
      <c r="E16" s="17">
        <v>320</v>
      </c>
      <c r="F16" s="18">
        <f t="shared" si="6"/>
        <v>2338</v>
      </c>
      <c r="G16" s="19">
        <v>6711</v>
      </c>
      <c r="H16" s="17">
        <v>3210</v>
      </c>
      <c r="I16" s="20">
        <f t="shared" si="7"/>
        <v>9921</v>
      </c>
      <c r="J16" s="19">
        <v>0</v>
      </c>
      <c r="K16" s="17">
        <v>67</v>
      </c>
      <c r="L16" s="20">
        <f t="shared" si="8"/>
        <v>67</v>
      </c>
      <c r="M16" s="21">
        <v>15</v>
      </c>
      <c r="N16" s="22">
        <v>1</v>
      </c>
      <c r="O16" s="22">
        <v>0</v>
      </c>
      <c r="P16" s="22">
        <v>6</v>
      </c>
      <c r="Q16" s="23">
        <v>34</v>
      </c>
      <c r="R16" s="17">
        <v>63</v>
      </c>
      <c r="S16" s="18">
        <f t="shared" si="9"/>
        <v>97</v>
      </c>
      <c r="T16" s="23">
        <v>5025</v>
      </c>
      <c r="U16" s="17">
        <v>1716</v>
      </c>
      <c r="V16" s="22">
        <v>938</v>
      </c>
      <c r="W16" s="20">
        <v>650</v>
      </c>
      <c r="X16" s="23">
        <v>105</v>
      </c>
      <c r="Y16" s="17">
        <v>21</v>
      </c>
      <c r="Z16" s="17">
        <v>0</v>
      </c>
      <c r="AA16" s="25">
        <v>0</v>
      </c>
      <c r="AB16" s="26">
        <f t="shared" si="10"/>
        <v>126</v>
      </c>
      <c r="AC16" s="27">
        <v>117</v>
      </c>
      <c r="AD16" s="28">
        <v>33</v>
      </c>
      <c r="AE16" s="29">
        <v>5</v>
      </c>
      <c r="AF16" s="28">
        <v>1636</v>
      </c>
      <c r="AG16" s="22">
        <v>1607</v>
      </c>
      <c r="AH16" s="22">
        <v>29</v>
      </c>
      <c r="AI16" s="22">
        <v>5</v>
      </c>
      <c r="AJ16" s="22">
        <v>0</v>
      </c>
      <c r="AK16" s="22">
        <v>0</v>
      </c>
      <c r="AL16" s="29">
        <v>0</v>
      </c>
      <c r="AM16" s="28">
        <v>938</v>
      </c>
      <c r="AN16" s="22">
        <v>311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12359</v>
      </c>
      <c r="AU16" s="45">
        <v>20336</v>
      </c>
      <c r="AV16" s="46">
        <v>3615</v>
      </c>
      <c r="AW16" s="47">
        <v>4113</v>
      </c>
      <c r="AX16" s="37">
        <v>10824</v>
      </c>
      <c r="AY16" s="38">
        <v>3210</v>
      </c>
      <c r="AZ16" s="39">
        <v>14034</v>
      </c>
      <c r="BA16" s="33">
        <v>16472</v>
      </c>
      <c r="BB16" s="48">
        <v>24449</v>
      </c>
      <c r="BC16" s="40">
        <v>0.77126977340743907</v>
      </c>
      <c r="BD16" s="2"/>
    </row>
    <row r="17" spans="1:56" ht="19.5" customHeight="1" x14ac:dyDescent="0.15">
      <c r="A17" s="15" t="s">
        <v>60</v>
      </c>
      <c r="B17" s="16">
        <v>2351</v>
      </c>
      <c r="C17" s="17">
        <v>6</v>
      </c>
      <c r="D17" s="17">
        <v>452</v>
      </c>
      <c r="E17" s="17">
        <v>741</v>
      </c>
      <c r="F17" s="18">
        <f t="shared" si="6"/>
        <v>3550</v>
      </c>
      <c r="G17" s="19">
        <v>5676</v>
      </c>
      <c r="H17" s="17">
        <v>5963</v>
      </c>
      <c r="I17" s="20">
        <f t="shared" si="7"/>
        <v>11639</v>
      </c>
      <c r="J17" s="19">
        <v>1</v>
      </c>
      <c r="K17" s="17">
        <v>157</v>
      </c>
      <c r="L17" s="20">
        <f t="shared" si="8"/>
        <v>158</v>
      </c>
      <c r="M17" s="21">
        <v>24</v>
      </c>
      <c r="N17" s="22">
        <v>2</v>
      </c>
      <c r="O17" s="22">
        <v>1</v>
      </c>
      <c r="P17" s="22">
        <v>7</v>
      </c>
      <c r="Q17" s="23">
        <v>42</v>
      </c>
      <c r="R17" s="17">
        <v>119</v>
      </c>
      <c r="S17" s="18">
        <f t="shared" si="9"/>
        <v>161</v>
      </c>
      <c r="T17" s="23">
        <v>7317</v>
      </c>
      <c r="U17" s="17">
        <v>2792</v>
      </c>
      <c r="V17" s="22">
        <v>1066</v>
      </c>
      <c r="W17" s="20">
        <v>755</v>
      </c>
      <c r="X17" s="23">
        <v>158</v>
      </c>
      <c r="Y17" s="17">
        <v>37</v>
      </c>
      <c r="Z17" s="17">
        <v>0</v>
      </c>
      <c r="AA17" s="25">
        <v>0</v>
      </c>
      <c r="AB17" s="26">
        <f t="shared" si="10"/>
        <v>195</v>
      </c>
      <c r="AC17" s="27">
        <v>160</v>
      </c>
      <c r="AD17" s="28">
        <v>152</v>
      </c>
      <c r="AE17" s="29">
        <v>1</v>
      </c>
      <c r="AF17" s="28">
        <v>2691</v>
      </c>
      <c r="AG17" s="22">
        <v>2533</v>
      </c>
      <c r="AH17" s="22">
        <v>154</v>
      </c>
      <c r="AI17" s="22">
        <v>85</v>
      </c>
      <c r="AJ17" s="22">
        <v>0</v>
      </c>
      <c r="AK17" s="22">
        <v>0</v>
      </c>
      <c r="AL17" s="29">
        <v>4</v>
      </c>
      <c r="AM17" s="28">
        <v>979</v>
      </c>
      <c r="AN17" s="22">
        <v>476</v>
      </c>
      <c r="AO17" s="22">
        <v>0</v>
      </c>
      <c r="AP17" s="22">
        <v>0</v>
      </c>
      <c r="AQ17" s="22">
        <v>15</v>
      </c>
      <c r="AR17" s="22">
        <v>0</v>
      </c>
      <c r="AS17" s="32">
        <v>0</v>
      </c>
      <c r="AT17" s="41">
        <v>15456</v>
      </c>
      <c r="AU17" s="45">
        <v>27127</v>
      </c>
      <c r="AV17" s="46">
        <v>6891</v>
      </c>
      <c r="AW17" s="47">
        <v>7766</v>
      </c>
      <c r="AX17" s="37">
        <v>13442</v>
      </c>
      <c r="AY17" s="38">
        <v>5963</v>
      </c>
      <c r="AZ17" s="39">
        <v>19405</v>
      </c>
      <c r="BA17" s="33">
        <v>23222</v>
      </c>
      <c r="BB17" s="48">
        <v>34893</v>
      </c>
      <c r="BC17" s="40">
        <v>0.69270806493171866</v>
      </c>
      <c r="BD17" s="2"/>
    </row>
    <row r="18" spans="1:56" ht="19.5" customHeight="1" x14ac:dyDescent="0.15">
      <c r="A18" s="15" t="s">
        <v>61</v>
      </c>
      <c r="B18" s="16">
        <v>1488</v>
      </c>
      <c r="C18" s="17">
        <v>35</v>
      </c>
      <c r="D18" s="17">
        <v>249</v>
      </c>
      <c r="E18" s="17">
        <v>202</v>
      </c>
      <c r="F18" s="18">
        <f t="shared" si="6"/>
        <v>1974</v>
      </c>
      <c r="G18" s="19">
        <v>4878</v>
      </c>
      <c r="H18" s="17">
        <v>3250</v>
      </c>
      <c r="I18" s="20">
        <f t="shared" si="7"/>
        <v>8128</v>
      </c>
      <c r="J18" s="19">
        <v>0</v>
      </c>
      <c r="K18" s="17">
        <v>27</v>
      </c>
      <c r="L18" s="20">
        <f t="shared" si="8"/>
        <v>27</v>
      </c>
      <c r="M18" s="21">
        <v>10</v>
      </c>
      <c r="N18" s="22">
        <v>0</v>
      </c>
      <c r="O18" s="22">
        <v>0</v>
      </c>
      <c r="P18" s="22">
        <v>5</v>
      </c>
      <c r="Q18" s="23">
        <v>11</v>
      </c>
      <c r="R18" s="17">
        <v>35</v>
      </c>
      <c r="S18" s="18">
        <f t="shared" si="9"/>
        <v>46</v>
      </c>
      <c r="T18" s="23">
        <v>3830</v>
      </c>
      <c r="U18" s="17">
        <v>525</v>
      </c>
      <c r="V18" s="22">
        <v>0</v>
      </c>
      <c r="W18" s="20">
        <v>558</v>
      </c>
      <c r="X18" s="23">
        <v>104</v>
      </c>
      <c r="Y18" s="17">
        <v>27</v>
      </c>
      <c r="Z18" s="17">
        <v>0</v>
      </c>
      <c r="AA18" s="25">
        <v>0</v>
      </c>
      <c r="AB18" s="26">
        <f t="shared" si="10"/>
        <v>131</v>
      </c>
      <c r="AC18" s="27">
        <v>3</v>
      </c>
      <c r="AD18" s="28">
        <v>2</v>
      </c>
      <c r="AE18" s="29">
        <v>1</v>
      </c>
      <c r="AF18" s="28">
        <v>1514</v>
      </c>
      <c r="AG18" s="22">
        <v>1500</v>
      </c>
      <c r="AH18" s="22">
        <v>14</v>
      </c>
      <c r="AI18" s="22">
        <v>4</v>
      </c>
      <c r="AJ18" s="22">
        <v>0</v>
      </c>
      <c r="AK18" s="22">
        <v>0</v>
      </c>
      <c r="AL18" s="29">
        <v>0</v>
      </c>
      <c r="AM18" s="28">
        <v>567</v>
      </c>
      <c r="AN18" s="22">
        <v>287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10176</v>
      </c>
      <c r="AU18" s="45">
        <v>16270</v>
      </c>
      <c r="AV18" s="46">
        <v>3524</v>
      </c>
      <c r="AW18" s="47">
        <v>4173</v>
      </c>
      <c r="AX18" s="37">
        <v>9051</v>
      </c>
      <c r="AY18" s="38">
        <v>3250</v>
      </c>
      <c r="AZ18" s="39">
        <v>12301</v>
      </c>
      <c r="BA18" s="33">
        <v>14349</v>
      </c>
      <c r="BB18" s="48">
        <v>20443</v>
      </c>
      <c r="BC18" s="40">
        <v>0.73579383789935782</v>
      </c>
      <c r="BD18" s="2"/>
    </row>
    <row r="19" spans="1:56" ht="19.5" customHeight="1" x14ac:dyDescent="0.15">
      <c r="A19" s="15" t="s">
        <v>62</v>
      </c>
      <c r="B19" s="16">
        <v>1259</v>
      </c>
      <c r="C19" s="17">
        <v>11</v>
      </c>
      <c r="D19" s="17">
        <v>215</v>
      </c>
      <c r="E19" s="17">
        <v>201</v>
      </c>
      <c r="F19" s="18">
        <f t="shared" si="6"/>
        <v>1686</v>
      </c>
      <c r="G19" s="19">
        <v>3555</v>
      </c>
      <c r="H19" s="17">
        <v>3299</v>
      </c>
      <c r="I19" s="20">
        <f t="shared" si="7"/>
        <v>6854</v>
      </c>
      <c r="J19" s="19">
        <v>0</v>
      </c>
      <c r="K19" s="17">
        <v>58</v>
      </c>
      <c r="L19" s="20">
        <f t="shared" si="8"/>
        <v>58</v>
      </c>
      <c r="M19" s="21">
        <v>8</v>
      </c>
      <c r="N19" s="22">
        <v>0</v>
      </c>
      <c r="O19" s="22">
        <v>0</v>
      </c>
      <c r="P19" s="22">
        <v>2</v>
      </c>
      <c r="Q19" s="23">
        <v>19</v>
      </c>
      <c r="R19" s="17">
        <v>43</v>
      </c>
      <c r="S19" s="18">
        <f t="shared" si="9"/>
        <v>62</v>
      </c>
      <c r="T19" s="23">
        <v>3543</v>
      </c>
      <c r="U19" s="17">
        <v>664</v>
      </c>
      <c r="V19" s="22">
        <v>0</v>
      </c>
      <c r="W19" s="20">
        <v>601</v>
      </c>
      <c r="X19" s="23">
        <v>72</v>
      </c>
      <c r="Y19" s="17">
        <v>20</v>
      </c>
      <c r="Z19" s="17">
        <v>0</v>
      </c>
      <c r="AA19" s="25">
        <v>0</v>
      </c>
      <c r="AB19" s="26">
        <f t="shared" si="10"/>
        <v>92</v>
      </c>
      <c r="AC19" s="27">
        <v>1</v>
      </c>
      <c r="AD19" s="28">
        <v>2</v>
      </c>
      <c r="AE19" s="29">
        <v>0</v>
      </c>
      <c r="AF19" s="28">
        <v>1117</v>
      </c>
      <c r="AG19" s="22">
        <v>1101</v>
      </c>
      <c r="AH19" s="22">
        <v>14</v>
      </c>
      <c r="AI19" s="22">
        <v>3</v>
      </c>
      <c r="AJ19" s="22">
        <v>0</v>
      </c>
      <c r="AK19" s="22">
        <v>0</v>
      </c>
      <c r="AL19" s="29">
        <v>0</v>
      </c>
      <c r="AM19" s="28">
        <v>372</v>
      </c>
      <c r="AN19" s="22">
        <v>214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8639</v>
      </c>
      <c r="AU19" s="45">
        <v>13828</v>
      </c>
      <c r="AV19" s="46">
        <v>3577</v>
      </c>
      <c r="AW19" s="47">
        <v>2644</v>
      </c>
      <c r="AX19" s="37">
        <v>6199</v>
      </c>
      <c r="AY19" s="38">
        <v>3299</v>
      </c>
      <c r="AZ19" s="39">
        <v>9498</v>
      </c>
      <c r="BA19" s="33">
        <v>11283</v>
      </c>
      <c r="BB19" s="48">
        <v>16472</v>
      </c>
      <c r="BC19" s="40">
        <v>0.6526637186776163</v>
      </c>
      <c r="BD19" s="2"/>
    </row>
    <row r="20" spans="1:56" ht="19.5" customHeight="1" x14ac:dyDescent="0.15">
      <c r="A20" s="15" t="s">
        <v>63</v>
      </c>
      <c r="B20" s="16">
        <v>399</v>
      </c>
      <c r="C20" s="17">
        <v>3</v>
      </c>
      <c r="D20" s="17">
        <v>62</v>
      </c>
      <c r="E20" s="17">
        <v>93</v>
      </c>
      <c r="F20" s="18">
        <f t="shared" si="6"/>
        <v>557</v>
      </c>
      <c r="G20" s="19">
        <v>1552</v>
      </c>
      <c r="H20" s="17">
        <v>1700</v>
      </c>
      <c r="I20" s="20">
        <f t="shared" si="7"/>
        <v>3252</v>
      </c>
      <c r="J20" s="19">
        <v>0</v>
      </c>
      <c r="K20" s="17">
        <v>2</v>
      </c>
      <c r="L20" s="20">
        <f t="shared" si="8"/>
        <v>2</v>
      </c>
      <c r="M20" s="21">
        <v>9</v>
      </c>
      <c r="N20" s="22">
        <v>1</v>
      </c>
      <c r="O20" s="22">
        <v>0</v>
      </c>
      <c r="P20" s="22">
        <v>2</v>
      </c>
      <c r="Q20" s="23">
        <v>7</v>
      </c>
      <c r="R20" s="17">
        <v>9</v>
      </c>
      <c r="S20" s="18">
        <f t="shared" si="9"/>
        <v>16</v>
      </c>
      <c r="T20" s="23">
        <v>1143</v>
      </c>
      <c r="U20" s="17">
        <v>340</v>
      </c>
      <c r="V20" s="22">
        <v>0</v>
      </c>
      <c r="W20" s="20">
        <v>214</v>
      </c>
      <c r="X20" s="23">
        <v>29</v>
      </c>
      <c r="Y20" s="17">
        <v>8</v>
      </c>
      <c r="Z20" s="17">
        <v>0</v>
      </c>
      <c r="AA20" s="25">
        <v>0</v>
      </c>
      <c r="AB20" s="26">
        <f t="shared" si="10"/>
        <v>37</v>
      </c>
      <c r="AC20" s="27">
        <v>9</v>
      </c>
      <c r="AD20" s="28">
        <v>2</v>
      </c>
      <c r="AE20" s="29">
        <v>1</v>
      </c>
      <c r="AF20" s="28">
        <v>427</v>
      </c>
      <c r="AG20" s="22">
        <v>427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703</v>
      </c>
      <c r="AN20" s="22">
        <v>261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3841</v>
      </c>
      <c r="AU20" s="45">
        <v>6179</v>
      </c>
      <c r="AV20" s="46">
        <v>1807</v>
      </c>
      <c r="AW20" s="47">
        <v>592</v>
      </c>
      <c r="AX20" s="37">
        <v>2144</v>
      </c>
      <c r="AY20" s="38">
        <v>1700</v>
      </c>
      <c r="AZ20" s="39">
        <v>3844</v>
      </c>
      <c r="BA20" s="33">
        <v>4433</v>
      </c>
      <c r="BB20" s="48">
        <v>6771</v>
      </c>
      <c r="BC20" s="40">
        <v>0.55775234131113427</v>
      </c>
      <c r="BD20" s="2"/>
    </row>
    <row r="21" spans="1:56" ht="19.5" customHeight="1" x14ac:dyDescent="0.15">
      <c r="A21" s="15" t="s">
        <v>64</v>
      </c>
      <c r="B21" s="16">
        <v>1856</v>
      </c>
      <c r="C21" s="17">
        <v>10</v>
      </c>
      <c r="D21" s="17">
        <v>362</v>
      </c>
      <c r="E21" s="17">
        <v>405</v>
      </c>
      <c r="F21" s="18">
        <f t="shared" si="6"/>
        <v>2633</v>
      </c>
      <c r="G21" s="19">
        <v>5232</v>
      </c>
      <c r="H21" s="17">
        <v>4836</v>
      </c>
      <c r="I21" s="20">
        <f t="shared" si="7"/>
        <v>10068</v>
      </c>
      <c r="J21" s="19">
        <v>0</v>
      </c>
      <c r="K21" s="17">
        <v>129</v>
      </c>
      <c r="L21" s="20">
        <f t="shared" si="8"/>
        <v>129</v>
      </c>
      <c r="M21" s="21">
        <v>21</v>
      </c>
      <c r="N21" s="22">
        <v>0</v>
      </c>
      <c r="O21" s="22">
        <v>0</v>
      </c>
      <c r="P21" s="22">
        <v>3</v>
      </c>
      <c r="Q21" s="23">
        <v>21</v>
      </c>
      <c r="R21" s="17">
        <v>94</v>
      </c>
      <c r="S21" s="18">
        <f t="shared" si="9"/>
        <v>115</v>
      </c>
      <c r="T21" s="23">
        <v>5333</v>
      </c>
      <c r="U21" s="17">
        <v>2066</v>
      </c>
      <c r="V21" s="22">
        <v>793</v>
      </c>
      <c r="W21" s="20">
        <v>602</v>
      </c>
      <c r="X21" s="23">
        <v>135</v>
      </c>
      <c r="Y21" s="17">
        <v>32</v>
      </c>
      <c r="Z21" s="17">
        <v>0</v>
      </c>
      <c r="AA21" s="25">
        <v>0</v>
      </c>
      <c r="AB21" s="26">
        <f t="shared" si="10"/>
        <v>167</v>
      </c>
      <c r="AC21" s="27">
        <v>481</v>
      </c>
      <c r="AD21" s="28">
        <v>62</v>
      </c>
      <c r="AE21" s="29">
        <v>0</v>
      </c>
      <c r="AF21" s="28">
        <v>1962</v>
      </c>
      <c r="AG21" s="22">
        <v>1879</v>
      </c>
      <c r="AH21" s="22">
        <v>83</v>
      </c>
      <c r="AI21" s="22">
        <v>30</v>
      </c>
      <c r="AJ21" s="22">
        <v>0</v>
      </c>
      <c r="AK21" s="22">
        <v>0</v>
      </c>
      <c r="AL21" s="29">
        <v>0</v>
      </c>
      <c r="AM21" s="28">
        <v>1508</v>
      </c>
      <c r="AN21" s="22">
        <v>801</v>
      </c>
      <c r="AO21" s="22">
        <v>0</v>
      </c>
      <c r="AP21" s="22">
        <v>0</v>
      </c>
      <c r="AQ21" s="22">
        <v>15</v>
      </c>
      <c r="AR21" s="22">
        <v>1</v>
      </c>
      <c r="AS21" s="32">
        <v>0</v>
      </c>
      <c r="AT21" s="41">
        <v>12901</v>
      </c>
      <c r="AU21" s="45">
        <v>22545</v>
      </c>
      <c r="AV21" s="46">
        <v>5401</v>
      </c>
      <c r="AW21" s="47">
        <v>5754</v>
      </c>
      <c r="AX21" s="37">
        <v>10986</v>
      </c>
      <c r="AY21" s="38">
        <v>4836</v>
      </c>
      <c r="AZ21" s="39">
        <v>15822</v>
      </c>
      <c r="BA21" s="33">
        <v>18655</v>
      </c>
      <c r="BB21" s="48">
        <v>28299</v>
      </c>
      <c r="BC21" s="40">
        <v>0.69434963974213126</v>
      </c>
      <c r="BD21" s="2"/>
    </row>
    <row r="22" spans="1:56" ht="19.5" customHeight="1" thickBot="1" x14ac:dyDescent="0.2">
      <c r="A22" s="80" t="s">
        <v>65</v>
      </c>
      <c r="B22" s="42">
        <v>513</v>
      </c>
      <c r="C22" s="43">
        <v>2</v>
      </c>
      <c r="D22" s="43">
        <v>79</v>
      </c>
      <c r="E22" s="43">
        <v>95</v>
      </c>
      <c r="F22" s="81">
        <f t="shared" si="6"/>
        <v>689</v>
      </c>
      <c r="G22" s="82">
        <v>1353</v>
      </c>
      <c r="H22" s="43">
        <v>2472</v>
      </c>
      <c r="I22" s="83">
        <f t="shared" si="7"/>
        <v>3825</v>
      </c>
      <c r="J22" s="82">
        <v>0</v>
      </c>
      <c r="K22" s="43">
        <v>11</v>
      </c>
      <c r="L22" s="83">
        <f t="shared" si="8"/>
        <v>11</v>
      </c>
      <c r="M22" s="84">
        <v>4</v>
      </c>
      <c r="N22" s="85">
        <v>0</v>
      </c>
      <c r="O22" s="85">
        <v>0</v>
      </c>
      <c r="P22" s="85">
        <v>1</v>
      </c>
      <c r="Q22" s="86">
        <v>7</v>
      </c>
      <c r="R22" s="43">
        <v>16</v>
      </c>
      <c r="S22" s="81">
        <f t="shared" si="9"/>
        <v>23</v>
      </c>
      <c r="T22" s="86">
        <v>1430</v>
      </c>
      <c r="U22" s="43">
        <v>451</v>
      </c>
      <c r="V22" s="85">
        <v>0</v>
      </c>
      <c r="W22" s="83">
        <v>236</v>
      </c>
      <c r="X22" s="86">
        <v>54</v>
      </c>
      <c r="Y22" s="43">
        <v>6</v>
      </c>
      <c r="Z22" s="43">
        <v>0</v>
      </c>
      <c r="AA22" s="87">
        <v>0</v>
      </c>
      <c r="AB22" s="44">
        <f t="shared" si="10"/>
        <v>60</v>
      </c>
      <c r="AC22" s="88">
        <v>46</v>
      </c>
      <c r="AD22" s="89">
        <v>68</v>
      </c>
      <c r="AE22" s="90">
        <v>0</v>
      </c>
      <c r="AF22" s="89">
        <v>430</v>
      </c>
      <c r="AG22" s="85">
        <v>314</v>
      </c>
      <c r="AH22" s="85">
        <v>114</v>
      </c>
      <c r="AI22" s="85">
        <v>45</v>
      </c>
      <c r="AJ22" s="85">
        <v>0</v>
      </c>
      <c r="AK22" s="85">
        <v>0</v>
      </c>
      <c r="AL22" s="90">
        <v>2</v>
      </c>
      <c r="AM22" s="89">
        <v>242</v>
      </c>
      <c r="AN22" s="85">
        <v>119</v>
      </c>
      <c r="AO22" s="85">
        <v>0</v>
      </c>
      <c r="AP22" s="85">
        <v>0</v>
      </c>
      <c r="AQ22" s="85">
        <v>2</v>
      </c>
      <c r="AR22" s="85">
        <v>0</v>
      </c>
      <c r="AS22" s="91">
        <v>0</v>
      </c>
      <c r="AT22" s="46">
        <v>4551</v>
      </c>
      <c r="AU22" s="92">
        <v>6852</v>
      </c>
      <c r="AV22" s="93">
        <v>2584</v>
      </c>
      <c r="AW22" s="47">
        <v>1288</v>
      </c>
      <c r="AX22" s="49">
        <v>2641</v>
      </c>
      <c r="AY22" s="50">
        <v>2472</v>
      </c>
      <c r="AZ22" s="51">
        <v>5113</v>
      </c>
      <c r="BA22" s="52">
        <v>5839</v>
      </c>
      <c r="BB22" s="53">
        <v>8140</v>
      </c>
      <c r="BC22" s="54">
        <v>0.51652650107568943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11222</v>
      </c>
      <c r="C23" s="57">
        <f t="shared" ref="C23:AS23" si="11">SUM(C14:C22)</f>
        <v>84</v>
      </c>
      <c r="D23" s="57">
        <f t="shared" si="11"/>
        <v>2131</v>
      </c>
      <c r="E23" s="57">
        <f t="shared" si="11"/>
        <v>2393</v>
      </c>
      <c r="F23" s="58">
        <f t="shared" si="11"/>
        <v>15830</v>
      </c>
      <c r="G23" s="59">
        <f t="shared" si="11"/>
        <v>35356</v>
      </c>
      <c r="H23" s="57">
        <f t="shared" si="11"/>
        <v>29650</v>
      </c>
      <c r="I23" s="60">
        <f t="shared" si="11"/>
        <v>65006</v>
      </c>
      <c r="J23" s="59">
        <f t="shared" si="11"/>
        <v>1</v>
      </c>
      <c r="K23" s="57">
        <f t="shared" si="11"/>
        <v>503</v>
      </c>
      <c r="L23" s="60">
        <f t="shared" si="11"/>
        <v>504</v>
      </c>
      <c r="M23" s="62">
        <f t="shared" si="11"/>
        <v>112</v>
      </c>
      <c r="N23" s="63">
        <f t="shared" si="11"/>
        <v>4</v>
      </c>
      <c r="O23" s="63">
        <f t="shared" si="11"/>
        <v>1</v>
      </c>
      <c r="P23" s="63">
        <f t="shared" si="11"/>
        <v>37</v>
      </c>
      <c r="Q23" s="64">
        <f t="shared" si="11"/>
        <v>162</v>
      </c>
      <c r="R23" s="57">
        <f t="shared" si="11"/>
        <v>425</v>
      </c>
      <c r="S23" s="58">
        <f t="shared" si="11"/>
        <v>587</v>
      </c>
      <c r="T23" s="64">
        <f t="shared" si="11"/>
        <v>33160</v>
      </c>
      <c r="U23" s="57">
        <f t="shared" si="11"/>
        <v>10013</v>
      </c>
      <c r="V23" s="63">
        <f t="shared" si="11"/>
        <v>3241</v>
      </c>
      <c r="W23" s="60">
        <f t="shared" si="11"/>
        <v>4525</v>
      </c>
      <c r="X23" s="64">
        <f t="shared" si="11"/>
        <v>777</v>
      </c>
      <c r="Y23" s="57">
        <f t="shared" si="11"/>
        <v>172</v>
      </c>
      <c r="Z23" s="57">
        <f t="shared" si="11"/>
        <v>0</v>
      </c>
      <c r="AA23" s="65">
        <f t="shared" si="11"/>
        <v>0</v>
      </c>
      <c r="AB23" s="66">
        <f t="shared" si="11"/>
        <v>949</v>
      </c>
      <c r="AC23" s="67">
        <f t="shared" si="11"/>
        <v>1001</v>
      </c>
      <c r="AD23" s="68">
        <f t="shared" si="11"/>
        <v>373</v>
      </c>
      <c r="AE23" s="69">
        <f t="shared" si="11"/>
        <v>8</v>
      </c>
      <c r="AF23" s="68">
        <f t="shared" si="11"/>
        <v>11508</v>
      </c>
      <c r="AG23" s="63">
        <f t="shared" si="11"/>
        <v>11010</v>
      </c>
      <c r="AH23" s="63">
        <f t="shared" si="11"/>
        <v>488</v>
      </c>
      <c r="AI23" s="63">
        <f t="shared" si="11"/>
        <v>207</v>
      </c>
      <c r="AJ23" s="63">
        <f t="shared" si="11"/>
        <v>0</v>
      </c>
      <c r="AK23" s="63">
        <f t="shared" si="11"/>
        <v>0</v>
      </c>
      <c r="AL23" s="69">
        <f t="shared" si="11"/>
        <v>8</v>
      </c>
      <c r="AM23" s="68">
        <f t="shared" si="11"/>
        <v>6456</v>
      </c>
      <c r="AN23" s="63">
        <f t="shared" si="11"/>
        <v>2847</v>
      </c>
      <c r="AO23" s="63">
        <f t="shared" si="11"/>
        <v>0</v>
      </c>
      <c r="AP23" s="63">
        <f t="shared" si="11"/>
        <v>0</v>
      </c>
      <c r="AQ23" s="63">
        <f t="shared" si="11"/>
        <v>32</v>
      </c>
      <c r="AR23" s="63">
        <f t="shared" si="11"/>
        <v>1</v>
      </c>
      <c r="AS23" s="70">
        <f t="shared" si="11"/>
        <v>0</v>
      </c>
      <c r="AT23" s="61">
        <v>81799</v>
      </c>
      <c r="AU23" s="71">
        <v>135874</v>
      </c>
      <c r="AV23" s="61">
        <v>32742</v>
      </c>
      <c r="AW23" s="72">
        <v>29960</v>
      </c>
      <c r="AX23" s="73">
        <v>65316</v>
      </c>
      <c r="AY23" s="74">
        <v>29650</v>
      </c>
      <c r="AZ23" s="75">
        <v>94966</v>
      </c>
      <c r="BA23" s="61">
        <v>111759</v>
      </c>
      <c r="BB23" s="71">
        <v>165834</v>
      </c>
      <c r="BC23" s="76">
        <v>0.68778299601962811</v>
      </c>
      <c r="BD23" s="2"/>
    </row>
    <row r="24" spans="1:56" ht="19.5" customHeight="1" thickTop="1" x14ac:dyDescent="0.15">
      <c r="A24" s="15" t="s">
        <v>66</v>
      </c>
      <c r="B24" s="16">
        <v>1715</v>
      </c>
      <c r="C24" s="17">
        <v>0</v>
      </c>
      <c r="D24" s="17">
        <v>304</v>
      </c>
      <c r="E24" s="17">
        <v>402</v>
      </c>
      <c r="F24" s="18">
        <f t="shared" ref="F24:F46" si="12">SUM(B24:E24)</f>
        <v>2421</v>
      </c>
      <c r="G24" s="19">
        <v>4313</v>
      </c>
      <c r="H24" s="17">
        <v>5692</v>
      </c>
      <c r="I24" s="20">
        <f t="shared" ref="I24:I46" si="13">SUM(G24:H24)</f>
        <v>10005</v>
      </c>
      <c r="J24" s="19">
        <v>0</v>
      </c>
      <c r="K24" s="17">
        <v>90</v>
      </c>
      <c r="L24" s="20">
        <f t="shared" ref="L24:L46" si="14">SUM(J24:K24)</f>
        <v>90</v>
      </c>
      <c r="M24" s="21">
        <v>22</v>
      </c>
      <c r="N24" s="22">
        <v>0</v>
      </c>
      <c r="O24" s="22">
        <v>0</v>
      </c>
      <c r="P24" s="22">
        <v>6</v>
      </c>
      <c r="Q24" s="23">
        <v>28</v>
      </c>
      <c r="R24" s="17">
        <v>83</v>
      </c>
      <c r="S24" s="18">
        <f t="shared" ref="S24:S46" si="15">SUM(Q24:R24)</f>
        <v>111</v>
      </c>
      <c r="T24" s="23">
        <v>5650</v>
      </c>
      <c r="U24" s="17">
        <v>1674</v>
      </c>
      <c r="V24" s="22">
        <v>0</v>
      </c>
      <c r="W24" s="20">
        <v>698</v>
      </c>
      <c r="X24" s="23">
        <v>146</v>
      </c>
      <c r="Y24" s="17">
        <v>32</v>
      </c>
      <c r="Z24" s="17">
        <v>0</v>
      </c>
      <c r="AA24" s="25">
        <v>0</v>
      </c>
      <c r="AB24" s="26">
        <f t="shared" ref="AB24:AB46" si="16">SUM(X24:AA24)</f>
        <v>178</v>
      </c>
      <c r="AC24" s="27">
        <v>556</v>
      </c>
      <c r="AD24" s="28">
        <v>24</v>
      </c>
      <c r="AE24" s="29">
        <v>4</v>
      </c>
      <c r="AF24" s="28">
        <v>1845</v>
      </c>
      <c r="AG24" s="22">
        <v>1815</v>
      </c>
      <c r="AH24" s="22">
        <v>30</v>
      </c>
      <c r="AI24" s="22">
        <v>9</v>
      </c>
      <c r="AJ24" s="22">
        <v>0</v>
      </c>
      <c r="AK24" s="22">
        <v>0</v>
      </c>
      <c r="AL24" s="29">
        <v>0</v>
      </c>
      <c r="AM24" s="28">
        <v>937</v>
      </c>
      <c r="AN24" s="22">
        <v>457</v>
      </c>
      <c r="AO24" s="22">
        <v>0</v>
      </c>
      <c r="AP24" s="22">
        <v>0</v>
      </c>
      <c r="AQ24" s="22">
        <v>1</v>
      </c>
      <c r="AR24" s="22">
        <v>2</v>
      </c>
      <c r="AS24" s="32">
        <v>0</v>
      </c>
      <c r="AT24" s="33">
        <v>12604</v>
      </c>
      <c r="AU24" s="34">
        <v>21912</v>
      </c>
      <c r="AV24" s="35">
        <v>6206</v>
      </c>
      <c r="AW24" s="47">
        <v>5416</v>
      </c>
      <c r="AX24" s="37">
        <v>9729</v>
      </c>
      <c r="AY24" s="38">
        <v>5692</v>
      </c>
      <c r="AZ24" s="39">
        <v>15421</v>
      </c>
      <c r="BA24" s="33">
        <v>18020</v>
      </c>
      <c r="BB24" s="78">
        <v>27328</v>
      </c>
      <c r="BC24" s="79">
        <v>0.63089293820115422</v>
      </c>
      <c r="BD24" s="2"/>
    </row>
    <row r="25" spans="1:56" ht="19.5" customHeight="1" x14ac:dyDescent="0.15">
      <c r="A25" s="15" t="s">
        <v>67</v>
      </c>
      <c r="B25" s="16">
        <v>1633</v>
      </c>
      <c r="C25" s="17">
        <v>0</v>
      </c>
      <c r="D25" s="17">
        <v>342</v>
      </c>
      <c r="E25" s="17">
        <v>502</v>
      </c>
      <c r="F25" s="18">
        <f t="shared" si="12"/>
        <v>2477</v>
      </c>
      <c r="G25" s="19">
        <v>3352</v>
      </c>
      <c r="H25" s="17">
        <v>5565</v>
      </c>
      <c r="I25" s="20">
        <f t="shared" si="13"/>
        <v>8917</v>
      </c>
      <c r="J25" s="19">
        <v>2</v>
      </c>
      <c r="K25" s="17">
        <v>152</v>
      </c>
      <c r="L25" s="20">
        <f t="shared" si="14"/>
        <v>154</v>
      </c>
      <c r="M25" s="21">
        <v>17</v>
      </c>
      <c r="N25" s="22">
        <v>0</v>
      </c>
      <c r="O25" s="22">
        <v>0</v>
      </c>
      <c r="P25" s="22">
        <v>6</v>
      </c>
      <c r="Q25" s="23">
        <v>36</v>
      </c>
      <c r="R25" s="17">
        <v>169</v>
      </c>
      <c r="S25" s="18">
        <f t="shared" si="15"/>
        <v>205</v>
      </c>
      <c r="T25" s="23">
        <v>5779</v>
      </c>
      <c r="U25" s="17">
        <v>2634</v>
      </c>
      <c r="V25" s="22">
        <v>504</v>
      </c>
      <c r="W25" s="20">
        <v>594</v>
      </c>
      <c r="X25" s="23">
        <v>167</v>
      </c>
      <c r="Y25" s="17">
        <v>42</v>
      </c>
      <c r="Z25" s="17">
        <v>0</v>
      </c>
      <c r="AA25" s="25">
        <v>0</v>
      </c>
      <c r="AB25" s="26">
        <f t="shared" si="16"/>
        <v>209</v>
      </c>
      <c r="AC25" s="27">
        <v>221</v>
      </c>
      <c r="AD25" s="28">
        <v>14</v>
      </c>
      <c r="AE25" s="29">
        <v>1</v>
      </c>
      <c r="AF25" s="28">
        <v>1606</v>
      </c>
      <c r="AG25" s="22">
        <v>1598</v>
      </c>
      <c r="AH25" s="22">
        <v>6</v>
      </c>
      <c r="AI25" s="22">
        <v>4</v>
      </c>
      <c r="AJ25" s="22">
        <v>0</v>
      </c>
      <c r="AK25" s="22">
        <v>0</v>
      </c>
      <c r="AL25" s="29">
        <v>2</v>
      </c>
      <c r="AM25" s="28">
        <v>239</v>
      </c>
      <c r="AN25" s="22">
        <v>143</v>
      </c>
      <c r="AO25" s="22">
        <v>0</v>
      </c>
      <c r="AP25" s="22">
        <v>0</v>
      </c>
      <c r="AQ25" s="22">
        <v>76</v>
      </c>
      <c r="AR25" s="22">
        <v>8</v>
      </c>
      <c r="AS25" s="32">
        <v>0</v>
      </c>
      <c r="AT25" s="41">
        <v>11646</v>
      </c>
      <c r="AU25" s="45">
        <v>20004</v>
      </c>
      <c r="AV25" s="46">
        <v>6236</v>
      </c>
      <c r="AW25" s="47">
        <v>2994</v>
      </c>
      <c r="AX25" s="37">
        <v>6346</v>
      </c>
      <c r="AY25" s="38">
        <v>5565</v>
      </c>
      <c r="AZ25" s="39">
        <v>11911</v>
      </c>
      <c r="BA25" s="33">
        <v>14640</v>
      </c>
      <c r="BB25" s="48">
        <v>22998</v>
      </c>
      <c r="BC25" s="40">
        <v>0.53278482075392497</v>
      </c>
      <c r="BD25" s="2"/>
    </row>
    <row r="26" spans="1:56" ht="19.5" customHeight="1" x14ac:dyDescent="0.15">
      <c r="A26" s="15" t="s">
        <v>68</v>
      </c>
      <c r="B26" s="16">
        <v>1608</v>
      </c>
      <c r="C26" s="17">
        <v>10</v>
      </c>
      <c r="D26" s="17">
        <v>369</v>
      </c>
      <c r="E26" s="17">
        <v>370</v>
      </c>
      <c r="F26" s="18">
        <f t="shared" si="12"/>
        <v>2357</v>
      </c>
      <c r="G26" s="19">
        <v>4429</v>
      </c>
      <c r="H26" s="17">
        <v>4925</v>
      </c>
      <c r="I26" s="20">
        <f t="shared" si="13"/>
        <v>9354</v>
      </c>
      <c r="J26" s="19">
        <v>0</v>
      </c>
      <c r="K26" s="17">
        <v>114</v>
      </c>
      <c r="L26" s="20">
        <f t="shared" si="14"/>
        <v>114</v>
      </c>
      <c r="M26" s="21">
        <v>19</v>
      </c>
      <c r="N26" s="22">
        <v>0</v>
      </c>
      <c r="O26" s="22">
        <v>0</v>
      </c>
      <c r="P26" s="22">
        <v>2</v>
      </c>
      <c r="Q26" s="23">
        <v>48</v>
      </c>
      <c r="R26" s="17">
        <v>68</v>
      </c>
      <c r="S26" s="18">
        <f t="shared" si="15"/>
        <v>116</v>
      </c>
      <c r="T26" s="23">
        <v>5024</v>
      </c>
      <c r="U26" s="17">
        <v>1676</v>
      </c>
      <c r="V26" s="22">
        <v>247</v>
      </c>
      <c r="W26" s="20">
        <v>712</v>
      </c>
      <c r="X26" s="23">
        <v>125</v>
      </c>
      <c r="Y26" s="17">
        <v>23</v>
      </c>
      <c r="Z26" s="17">
        <v>0</v>
      </c>
      <c r="AA26" s="25">
        <v>0</v>
      </c>
      <c r="AB26" s="26">
        <f t="shared" si="16"/>
        <v>148</v>
      </c>
      <c r="AC26" s="27">
        <v>232</v>
      </c>
      <c r="AD26" s="28">
        <v>26</v>
      </c>
      <c r="AE26" s="29">
        <v>5</v>
      </c>
      <c r="AF26" s="28">
        <v>1554</v>
      </c>
      <c r="AG26" s="22">
        <v>1514</v>
      </c>
      <c r="AH26" s="22">
        <v>40</v>
      </c>
      <c r="AI26" s="22">
        <v>16</v>
      </c>
      <c r="AJ26" s="22">
        <v>0</v>
      </c>
      <c r="AK26" s="22">
        <v>0</v>
      </c>
      <c r="AL26" s="29">
        <v>0</v>
      </c>
      <c r="AM26" s="28">
        <v>404</v>
      </c>
      <c r="AN26" s="22">
        <v>265</v>
      </c>
      <c r="AO26" s="22">
        <v>0</v>
      </c>
      <c r="AP26" s="22">
        <v>0</v>
      </c>
      <c r="AQ26" s="22">
        <v>8</v>
      </c>
      <c r="AR26" s="22">
        <v>0</v>
      </c>
      <c r="AS26" s="32">
        <v>0</v>
      </c>
      <c r="AT26" s="41">
        <v>11909</v>
      </c>
      <c r="AU26" s="45">
        <v>19426</v>
      </c>
      <c r="AV26" s="46">
        <v>5438</v>
      </c>
      <c r="AW26" s="47">
        <v>5325</v>
      </c>
      <c r="AX26" s="37">
        <v>9754</v>
      </c>
      <c r="AY26" s="38">
        <v>4925</v>
      </c>
      <c r="AZ26" s="39">
        <v>14679</v>
      </c>
      <c r="BA26" s="33">
        <v>17234</v>
      </c>
      <c r="BB26" s="48">
        <v>24751</v>
      </c>
      <c r="BC26" s="40">
        <v>0.66448668165406366</v>
      </c>
      <c r="BD26" s="2"/>
    </row>
    <row r="27" spans="1:56" ht="19.5" customHeight="1" x14ac:dyDescent="0.15">
      <c r="A27" s="15" t="s">
        <v>69</v>
      </c>
      <c r="B27" s="16">
        <v>758</v>
      </c>
      <c r="C27" s="17">
        <v>4</v>
      </c>
      <c r="D27" s="17">
        <v>131</v>
      </c>
      <c r="E27" s="17">
        <v>169</v>
      </c>
      <c r="F27" s="18">
        <f t="shared" si="12"/>
        <v>1062</v>
      </c>
      <c r="G27" s="19">
        <v>2949</v>
      </c>
      <c r="H27" s="17">
        <v>3692</v>
      </c>
      <c r="I27" s="20">
        <f t="shared" si="13"/>
        <v>6641</v>
      </c>
      <c r="J27" s="19">
        <v>7</v>
      </c>
      <c r="K27" s="17">
        <v>113</v>
      </c>
      <c r="L27" s="20">
        <f t="shared" si="14"/>
        <v>120</v>
      </c>
      <c r="M27" s="21">
        <v>4</v>
      </c>
      <c r="N27" s="22">
        <v>0</v>
      </c>
      <c r="O27" s="22">
        <v>0</v>
      </c>
      <c r="P27" s="22">
        <v>2</v>
      </c>
      <c r="Q27" s="23">
        <v>5</v>
      </c>
      <c r="R27" s="17">
        <v>49</v>
      </c>
      <c r="S27" s="18">
        <f t="shared" si="15"/>
        <v>54</v>
      </c>
      <c r="T27" s="23">
        <v>2422</v>
      </c>
      <c r="U27" s="17">
        <v>1186</v>
      </c>
      <c r="V27" s="22">
        <v>0</v>
      </c>
      <c r="W27" s="20">
        <v>274</v>
      </c>
      <c r="X27" s="23">
        <v>49</v>
      </c>
      <c r="Y27" s="17">
        <v>13</v>
      </c>
      <c r="Z27" s="17">
        <v>0</v>
      </c>
      <c r="AA27" s="25">
        <v>0</v>
      </c>
      <c r="AB27" s="26">
        <f t="shared" si="16"/>
        <v>62</v>
      </c>
      <c r="AC27" s="27">
        <v>211</v>
      </c>
      <c r="AD27" s="28">
        <v>5</v>
      </c>
      <c r="AE27" s="29">
        <v>7</v>
      </c>
      <c r="AF27" s="28">
        <v>831</v>
      </c>
      <c r="AG27" s="22">
        <v>825</v>
      </c>
      <c r="AH27" s="22">
        <v>5</v>
      </c>
      <c r="AI27" s="22">
        <v>3</v>
      </c>
      <c r="AJ27" s="22">
        <v>0</v>
      </c>
      <c r="AK27" s="22">
        <v>0</v>
      </c>
      <c r="AL27" s="29">
        <v>1</v>
      </c>
      <c r="AM27" s="28">
        <v>796</v>
      </c>
      <c r="AN27" s="22">
        <v>393</v>
      </c>
      <c r="AO27" s="22">
        <v>0</v>
      </c>
      <c r="AP27" s="22">
        <v>0</v>
      </c>
      <c r="AQ27" s="22">
        <v>39</v>
      </c>
      <c r="AR27" s="22">
        <v>3</v>
      </c>
      <c r="AS27" s="32">
        <v>0</v>
      </c>
      <c r="AT27" s="41">
        <v>7891</v>
      </c>
      <c r="AU27" s="45">
        <v>12321</v>
      </c>
      <c r="AV27" s="46">
        <v>3982</v>
      </c>
      <c r="AW27" s="47">
        <v>1224</v>
      </c>
      <c r="AX27" s="37">
        <v>4173</v>
      </c>
      <c r="AY27" s="38">
        <v>3692</v>
      </c>
      <c r="AZ27" s="39">
        <v>7865</v>
      </c>
      <c r="BA27" s="33">
        <v>9115</v>
      </c>
      <c r="BB27" s="48">
        <v>13545</v>
      </c>
      <c r="BC27" s="40">
        <v>0.53057851239669418</v>
      </c>
      <c r="BD27" s="2"/>
    </row>
    <row r="28" spans="1:56" ht="19.5" customHeight="1" x14ac:dyDescent="0.15">
      <c r="A28" s="15" t="s">
        <v>70</v>
      </c>
      <c r="B28" s="16">
        <v>3027</v>
      </c>
      <c r="C28" s="17">
        <v>38</v>
      </c>
      <c r="D28" s="17">
        <v>377</v>
      </c>
      <c r="E28" s="17">
        <v>661</v>
      </c>
      <c r="F28" s="18">
        <f t="shared" si="12"/>
        <v>4103</v>
      </c>
      <c r="G28" s="19">
        <v>4029</v>
      </c>
      <c r="H28" s="17">
        <v>7250</v>
      </c>
      <c r="I28" s="20">
        <f t="shared" si="13"/>
        <v>11279</v>
      </c>
      <c r="J28" s="19">
        <v>2</v>
      </c>
      <c r="K28" s="17">
        <v>171</v>
      </c>
      <c r="L28" s="20">
        <f t="shared" si="14"/>
        <v>173</v>
      </c>
      <c r="M28" s="21">
        <v>27</v>
      </c>
      <c r="N28" s="22">
        <v>0</v>
      </c>
      <c r="O28" s="22">
        <v>0</v>
      </c>
      <c r="P28" s="22">
        <v>10</v>
      </c>
      <c r="Q28" s="23">
        <v>40</v>
      </c>
      <c r="R28" s="17">
        <v>202</v>
      </c>
      <c r="S28" s="18">
        <f t="shared" si="15"/>
        <v>242</v>
      </c>
      <c r="T28" s="23">
        <v>8093</v>
      </c>
      <c r="U28" s="17">
        <v>3527</v>
      </c>
      <c r="V28" s="22">
        <v>1551</v>
      </c>
      <c r="W28" s="20">
        <v>738</v>
      </c>
      <c r="X28" s="23">
        <v>207</v>
      </c>
      <c r="Y28" s="17">
        <v>53</v>
      </c>
      <c r="Z28" s="17">
        <v>0</v>
      </c>
      <c r="AA28" s="25">
        <v>0</v>
      </c>
      <c r="AB28" s="26">
        <f t="shared" si="16"/>
        <v>260</v>
      </c>
      <c r="AC28" s="27">
        <v>74</v>
      </c>
      <c r="AD28" s="28">
        <v>34</v>
      </c>
      <c r="AE28" s="29">
        <v>4</v>
      </c>
      <c r="AF28" s="28">
        <v>2598</v>
      </c>
      <c r="AG28" s="22">
        <v>2555</v>
      </c>
      <c r="AH28" s="22">
        <v>42</v>
      </c>
      <c r="AI28" s="22">
        <v>23</v>
      </c>
      <c r="AJ28" s="22">
        <v>0</v>
      </c>
      <c r="AK28" s="22">
        <v>0</v>
      </c>
      <c r="AL28" s="29">
        <v>0</v>
      </c>
      <c r="AM28" s="28">
        <v>1265</v>
      </c>
      <c r="AN28" s="22">
        <v>526</v>
      </c>
      <c r="AO28" s="22">
        <v>0</v>
      </c>
      <c r="AP28" s="22">
        <v>0</v>
      </c>
      <c r="AQ28" s="22">
        <v>21</v>
      </c>
      <c r="AR28" s="22">
        <v>4</v>
      </c>
      <c r="AS28" s="32">
        <v>0</v>
      </c>
      <c r="AT28" s="41">
        <v>15665</v>
      </c>
      <c r="AU28" s="45">
        <v>28260</v>
      </c>
      <c r="AV28" s="46">
        <v>8147</v>
      </c>
      <c r="AW28" s="47">
        <v>8170</v>
      </c>
      <c r="AX28" s="37">
        <v>12199</v>
      </c>
      <c r="AY28" s="38">
        <v>7250</v>
      </c>
      <c r="AZ28" s="39">
        <v>19449</v>
      </c>
      <c r="BA28" s="33">
        <v>23835</v>
      </c>
      <c r="BB28" s="48">
        <v>36430</v>
      </c>
      <c r="BC28" s="40">
        <v>0.62723019178363926</v>
      </c>
      <c r="BD28" s="2"/>
    </row>
    <row r="29" spans="1:56" ht="19.5" customHeight="1" x14ac:dyDescent="0.15">
      <c r="A29" s="15" t="s">
        <v>71</v>
      </c>
      <c r="B29" s="16">
        <v>2070</v>
      </c>
      <c r="C29" s="17">
        <v>15</v>
      </c>
      <c r="D29" s="17">
        <v>232</v>
      </c>
      <c r="E29" s="17">
        <v>254</v>
      </c>
      <c r="F29" s="18">
        <f t="shared" si="12"/>
        <v>2571</v>
      </c>
      <c r="G29" s="19">
        <v>2687</v>
      </c>
      <c r="H29" s="17">
        <v>3554</v>
      </c>
      <c r="I29" s="20">
        <f t="shared" si="13"/>
        <v>6241</v>
      </c>
      <c r="J29" s="19">
        <v>1</v>
      </c>
      <c r="K29" s="17">
        <v>205</v>
      </c>
      <c r="L29" s="20">
        <f t="shared" si="14"/>
        <v>206</v>
      </c>
      <c r="M29" s="21">
        <v>10</v>
      </c>
      <c r="N29" s="22">
        <v>0</v>
      </c>
      <c r="O29" s="22">
        <v>0</v>
      </c>
      <c r="P29" s="22">
        <v>5</v>
      </c>
      <c r="Q29" s="23">
        <v>33</v>
      </c>
      <c r="R29" s="17">
        <v>231</v>
      </c>
      <c r="S29" s="18">
        <f t="shared" si="15"/>
        <v>264</v>
      </c>
      <c r="T29" s="23">
        <v>6896</v>
      </c>
      <c r="U29" s="17">
        <v>4439</v>
      </c>
      <c r="V29" s="22">
        <v>272</v>
      </c>
      <c r="W29" s="20">
        <v>523</v>
      </c>
      <c r="X29" s="23">
        <v>87</v>
      </c>
      <c r="Y29" s="17">
        <v>40</v>
      </c>
      <c r="Z29" s="17">
        <v>0</v>
      </c>
      <c r="AA29" s="25">
        <v>0</v>
      </c>
      <c r="AB29" s="26">
        <f t="shared" si="16"/>
        <v>127</v>
      </c>
      <c r="AC29" s="27">
        <v>507</v>
      </c>
      <c r="AD29" s="28">
        <v>12</v>
      </c>
      <c r="AE29" s="29">
        <v>2</v>
      </c>
      <c r="AF29" s="28">
        <v>2969</v>
      </c>
      <c r="AG29" s="22">
        <v>2935</v>
      </c>
      <c r="AH29" s="22">
        <v>30</v>
      </c>
      <c r="AI29" s="22">
        <v>11</v>
      </c>
      <c r="AJ29" s="22">
        <v>0</v>
      </c>
      <c r="AK29" s="22">
        <v>0</v>
      </c>
      <c r="AL29" s="29">
        <v>3</v>
      </c>
      <c r="AM29" s="28">
        <v>1246</v>
      </c>
      <c r="AN29" s="22">
        <v>971</v>
      </c>
      <c r="AO29" s="22">
        <v>0</v>
      </c>
      <c r="AP29" s="22">
        <v>0</v>
      </c>
      <c r="AQ29" s="22">
        <v>54</v>
      </c>
      <c r="AR29" s="22">
        <v>13</v>
      </c>
      <c r="AS29" s="32">
        <v>0</v>
      </c>
      <c r="AT29" s="41">
        <v>9081</v>
      </c>
      <c r="AU29" s="45">
        <v>21171</v>
      </c>
      <c r="AV29" s="46">
        <v>4038</v>
      </c>
      <c r="AW29" s="47">
        <v>4365</v>
      </c>
      <c r="AX29" s="37">
        <v>7052</v>
      </c>
      <c r="AY29" s="38">
        <v>3554</v>
      </c>
      <c r="AZ29" s="39">
        <v>10606</v>
      </c>
      <c r="BA29" s="33">
        <v>13446</v>
      </c>
      <c r="BB29" s="48">
        <v>25536</v>
      </c>
      <c r="BC29" s="40">
        <v>0.66490665660946635</v>
      </c>
      <c r="BD29" s="2"/>
    </row>
    <row r="30" spans="1:56" ht="19.5" customHeight="1" x14ac:dyDescent="0.15">
      <c r="A30" s="15" t="s">
        <v>72</v>
      </c>
      <c r="B30" s="16">
        <v>1323</v>
      </c>
      <c r="C30" s="17">
        <v>1</v>
      </c>
      <c r="D30" s="17">
        <v>149</v>
      </c>
      <c r="E30" s="17">
        <v>218</v>
      </c>
      <c r="F30" s="18">
        <f t="shared" si="12"/>
        <v>1691</v>
      </c>
      <c r="G30" s="19">
        <v>2431</v>
      </c>
      <c r="H30" s="17">
        <v>3250</v>
      </c>
      <c r="I30" s="20">
        <f t="shared" si="13"/>
        <v>5681</v>
      </c>
      <c r="J30" s="19">
        <v>0</v>
      </c>
      <c r="K30" s="17">
        <v>329</v>
      </c>
      <c r="L30" s="20">
        <f t="shared" si="14"/>
        <v>329</v>
      </c>
      <c r="M30" s="21">
        <v>12</v>
      </c>
      <c r="N30" s="22">
        <v>2</v>
      </c>
      <c r="O30" s="22">
        <v>0</v>
      </c>
      <c r="P30" s="22">
        <v>3</v>
      </c>
      <c r="Q30" s="23">
        <v>13</v>
      </c>
      <c r="R30" s="17">
        <v>215</v>
      </c>
      <c r="S30" s="18">
        <f t="shared" si="15"/>
        <v>228</v>
      </c>
      <c r="T30" s="23">
        <v>3852</v>
      </c>
      <c r="U30" s="17">
        <v>2291</v>
      </c>
      <c r="V30" s="22">
        <v>250</v>
      </c>
      <c r="W30" s="20">
        <v>299</v>
      </c>
      <c r="X30" s="23">
        <v>58</v>
      </c>
      <c r="Y30" s="17">
        <v>18</v>
      </c>
      <c r="Z30" s="17">
        <v>0</v>
      </c>
      <c r="AA30" s="25">
        <v>0</v>
      </c>
      <c r="AB30" s="26">
        <f t="shared" si="16"/>
        <v>76</v>
      </c>
      <c r="AC30" s="27">
        <v>247</v>
      </c>
      <c r="AD30" s="28">
        <v>37</v>
      </c>
      <c r="AE30" s="29">
        <v>6</v>
      </c>
      <c r="AF30" s="28">
        <v>1160</v>
      </c>
      <c r="AG30" s="22">
        <v>1112</v>
      </c>
      <c r="AH30" s="22">
        <v>39</v>
      </c>
      <c r="AI30" s="22">
        <v>20</v>
      </c>
      <c r="AJ30" s="22">
        <v>0</v>
      </c>
      <c r="AK30" s="22">
        <v>0</v>
      </c>
      <c r="AL30" s="29">
        <v>9</v>
      </c>
      <c r="AM30" s="28">
        <v>265</v>
      </c>
      <c r="AN30" s="22">
        <v>140</v>
      </c>
      <c r="AO30" s="22">
        <v>0</v>
      </c>
      <c r="AP30" s="22">
        <v>0</v>
      </c>
      <c r="AQ30" s="22">
        <v>51</v>
      </c>
      <c r="AR30" s="22">
        <v>3</v>
      </c>
      <c r="AS30" s="32">
        <v>0</v>
      </c>
      <c r="AT30" s="41">
        <v>7768</v>
      </c>
      <c r="AU30" s="45">
        <v>13693</v>
      </c>
      <c r="AV30" s="46">
        <v>3810</v>
      </c>
      <c r="AW30" s="47">
        <v>2114</v>
      </c>
      <c r="AX30" s="37">
        <v>4545</v>
      </c>
      <c r="AY30" s="38">
        <v>3250</v>
      </c>
      <c r="AZ30" s="39">
        <v>7795</v>
      </c>
      <c r="BA30" s="33">
        <v>9882</v>
      </c>
      <c r="BB30" s="48">
        <v>15807</v>
      </c>
      <c r="BC30" s="40">
        <v>0.58306606799230276</v>
      </c>
      <c r="BD30" s="2"/>
    </row>
    <row r="31" spans="1:56" ht="19.5" customHeight="1" x14ac:dyDescent="0.15">
      <c r="A31" s="15" t="s">
        <v>73</v>
      </c>
      <c r="B31" s="16">
        <v>1846</v>
      </c>
      <c r="C31" s="17">
        <v>9</v>
      </c>
      <c r="D31" s="17">
        <v>226</v>
      </c>
      <c r="E31" s="17">
        <v>362</v>
      </c>
      <c r="F31" s="18">
        <f t="shared" si="12"/>
        <v>2443</v>
      </c>
      <c r="G31" s="19">
        <v>2712</v>
      </c>
      <c r="H31" s="17">
        <v>3386</v>
      </c>
      <c r="I31" s="20">
        <f t="shared" si="13"/>
        <v>6098</v>
      </c>
      <c r="J31" s="19">
        <v>0</v>
      </c>
      <c r="K31" s="17">
        <v>155</v>
      </c>
      <c r="L31" s="20">
        <f t="shared" si="14"/>
        <v>155</v>
      </c>
      <c r="M31" s="21">
        <v>15</v>
      </c>
      <c r="N31" s="22">
        <v>2</v>
      </c>
      <c r="O31" s="22">
        <v>0</v>
      </c>
      <c r="P31" s="22">
        <v>4</v>
      </c>
      <c r="Q31" s="23">
        <v>20</v>
      </c>
      <c r="R31" s="17">
        <v>136</v>
      </c>
      <c r="S31" s="18">
        <f t="shared" si="15"/>
        <v>156</v>
      </c>
      <c r="T31" s="23">
        <v>5325</v>
      </c>
      <c r="U31" s="17">
        <v>2896</v>
      </c>
      <c r="V31" s="22">
        <v>477</v>
      </c>
      <c r="W31" s="20">
        <v>478</v>
      </c>
      <c r="X31" s="23">
        <v>100</v>
      </c>
      <c r="Y31" s="17">
        <v>25</v>
      </c>
      <c r="Z31" s="17">
        <v>0</v>
      </c>
      <c r="AA31" s="25">
        <v>0</v>
      </c>
      <c r="AB31" s="26">
        <f t="shared" si="16"/>
        <v>125</v>
      </c>
      <c r="AC31" s="27">
        <v>360</v>
      </c>
      <c r="AD31" s="28">
        <v>292</v>
      </c>
      <c r="AE31" s="29">
        <v>12</v>
      </c>
      <c r="AF31" s="28">
        <v>1597</v>
      </c>
      <c r="AG31" s="22">
        <v>1220</v>
      </c>
      <c r="AH31" s="22">
        <v>376</v>
      </c>
      <c r="AI31" s="22">
        <v>225</v>
      </c>
      <c r="AJ31" s="22">
        <v>0</v>
      </c>
      <c r="AK31" s="22">
        <v>0</v>
      </c>
      <c r="AL31" s="29">
        <v>1</v>
      </c>
      <c r="AM31" s="28">
        <v>628</v>
      </c>
      <c r="AN31" s="22">
        <v>260</v>
      </c>
      <c r="AO31" s="22">
        <v>0</v>
      </c>
      <c r="AP31" s="22">
        <v>0</v>
      </c>
      <c r="AQ31" s="22">
        <v>22</v>
      </c>
      <c r="AR31" s="22">
        <v>6</v>
      </c>
      <c r="AS31" s="32">
        <v>0</v>
      </c>
      <c r="AT31" s="41">
        <v>8774</v>
      </c>
      <c r="AU31" s="45">
        <v>17297</v>
      </c>
      <c r="AV31" s="46">
        <v>3927</v>
      </c>
      <c r="AW31" s="47">
        <v>3589</v>
      </c>
      <c r="AX31" s="37">
        <v>6301</v>
      </c>
      <c r="AY31" s="38">
        <v>3386</v>
      </c>
      <c r="AZ31" s="39">
        <v>9687</v>
      </c>
      <c r="BA31" s="33">
        <v>12363</v>
      </c>
      <c r="BB31" s="48">
        <v>20886</v>
      </c>
      <c r="BC31" s="40">
        <v>0.65045937854857028</v>
      </c>
      <c r="BD31" s="2"/>
    </row>
    <row r="32" spans="1:56" ht="19.5" customHeight="1" x14ac:dyDescent="0.15">
      <c r="A32" s="15" t="s">
        <v>74</v>
      </c>
      <c r="B32" s="16">
        <v>1668</v>
      </c>
      <c r="C32" s="17">
        <v>7</v>
      </c>
      <c r="D32" s="17">
        <v>228</v>
      </c>
      <c r="E32" s="17">
        <v>378</v>
      </c>
      <c r="F32" s="18">
        <f t="shared" si="12"/>
        <v>2281</v>
      </c>
      <c r="G32" s="19">
        <v>3428</v>
      </c>
      <c r="H32" s="17">
        <v>5338</v>
      </c>
      <c r="I32" s="20">
        <f t="shared" si="13"/>
        <v>8766</v>
      </c>
      <c r="J32" s="19">
        <v>3</v>
      </c>
      <c r="K32" s="17">
        <v>165</v>
      </c>
      <c r="L32" s="20">
        <f t="shared" si="14"/>
        <v>168</v>
      </c>
      <c r="M32" s="21">
        <v>16</v>
      </c>
      <c r="N32" s="22">
        <v>1</v>
      </c>
      <c r="O32" s="22">
        <v>0</v>
      </c>
      <c r="P32" s="22">
        <v>6</v>
      </c>
      <c r="Q32" s="23">
        <v>24</v>
      </c>
      <c r="R32" s="17">
        <v>101</v>
      </c>
      <c r="S32" s="18">
        <f t="shared" si="15"/>
        <v>125</v>
      </c>
      <c r="T32" s="23">
        <v>4648</v>
      </c>
      <c r="U32" s="17">
        <v>1951</v>
      </c>
      <c r="V32" s="22">
        <v>0</v>
      </c>
      <c r="W32" s="20">
        <v>523</v>
      </c>
      <c r="X32" s="23">
        <v>105</v>
      </c>
      <c r="Y32" s="17">
        <v>31</v>
      </c>
      <c r="Z32" s="17">
        <v>0</v>
      </c>
      <c r="AA32" s="25">
        <v>0</v>
      </c>
      <c r="AB32" s="26">
        <f t="shared" si="16"/>
        <v>136</v>
      </c>
      <c r="AC32" s="27">
        <v>54</v>
      </c>
      <c r="AD32" s="28">
        <v>34</v>
      </c>
      <c r="AE32" s="29">
        <v>3</v>
      </c>
      <c r="AF32" s="28">
        <v>1332</v>
      </c>
      <c r="AG32" s="22">
        <v>1292</v>
      </c>
      <c r="AH32" s="22">
        <v>38</v>
      </c>
      <c r="AI32" s="22">
        <v>17</v>
      </c>
      <c r="AJ32" s="22">
        <v>0</v>
      </c>
      <c r="AK32" s="22">
        <v>0</v>
      </c>
      <c r="AL32" s="29">
        <v>0</v>
      </c>
      <c r="AM32" s="28">
        <v>334</v>
      </c>
      <c r="AN32" s="22">
        <v>191</v>
      </c>
      <c r="AO32" s="22">
        <v>0</v>
      </c>
      <c r="AP32" s="22">
        <v>0</v>
      </c>
      <c r="AQ32" s="22">
        <v>2</v>
      </c>
      <c r="AR32" s="22">
        <v>1</v>
      </c>
      <c r="AS32" s="32">
        <v>0</v>
      </c>
      <c r="AT32" s="41">
        <v>11301</v>
      </c>
      <c r="AU32" s="45">
        <v>17970</v>
      </c>
      <c r="AV32" s="46">
        <v>5904</v>
      </c>
      <c r="AW32" s="47">
        <v>2951</v>
      </c>
      <c r="AX32" s="37">
        <v>6379</v>
      </c>
      <c r="AY32" s="38">
        <v>5338</v>
      </c>
      <c r="AZ32" s="39">
        <v>11717</v>
      </c>
      <c r="BA32" s="33">
        <v>14252</v>
      </c>
      <c r="BB32" s="48">
        <v>20921</v>
      </c>
      <c r="BC32" s="40">
        <v>0.54442263377997779</v>
      </c>
      <c r="BD32" s="2"/>
    </row>
    <row r="33" spans="1:56" ht="19.5" customHeight="1" x14ac:dyDescent="0.15">
      <c r="A33" s="15" t="s">
        <v>75</v>
      </c>
      <c r="B33" s="16">
        <v>2237</v>
      </c>
      <c r="C33" s="17">
        <v>5</v>
      </c>
      <c r="D33" s="17">
        <v>402</v>
      </c>
      <c r="E33" s="17">
        <v>476</v>
      </c>
      <c r="F33" s="18">
        <f t="shared" si="12"/>
        <v>3120</v>
      </c>
      <c r="G33" s="19">
        <v>5590</v>
      </c>
      <c r="H33" s="17">
        <v>3561</v>
      </c>
      <c r="I33" s="20">
        <f t="shared" si="13"/>
        <v>9151</v>
      </c>
      <c r="J33" s="19">
        <v>39</v>
      </c>
      <c r="K33" s="17">
        <v>198</v>
      </c>
      <c r="L33" s="20">
        <f t="shared" si="14"/>
        <v>237</v>
      </c>
      <c r="M33" s="21">
        <v>12</v>
      </c>
      <c r="N33" s="22">
        <v>1</v>
      </c>
      <c r="O33" s="22">
        <v>0</v>
      </c>
      <c r="P33" s="22">
        <v>5</v>
      </c>
      <c r="Q33" s="23">
        <v>34</v>
      </c>
      <c r="R33" s="17">
        <v>171</v>
      </c>
      <c r="S33" s="18">
        <f t="shared" si="15"/>
        <v>205</v>
      </c>
      <c r="T33" s="23">
        <v>8198</v>
      </c>
      <c r="U33" s="17">
        <v>4810</v>
      </c>
      <c r="V33" s="22">
        <v>495</v>
      </c>
      <c r="W33" s="20">
        <v>592</v>
      </c>
      <c r="X33" s="23">
        <v>171</v>
      </c>
      <c r="Y33" s="17">
        <v>42</v>
      </c>
      <c r="Z33" s="17">
        <v>0</v>
      </c>
      <c r="AA33" s="25">
        <v>0</v>
      </c>
      <c r="AB33" s="26">
        <f t="shared" si="16"/>
        <v>213</v>
      </c>
      <c r="AC33" s="27">
        <v>1179</v>
      </c>
      <c r="AD33" s="28">
        <v>15</v>
      </c>
      <c r="AE33" s="29">
        <v>8</v>
      </c>
      <c r="AF33" s="28">
        <v>3924</v>
      </c>
      <c r="AG33" s="22">
        <v>3834</v>
      </c>
      <c r="AH33" s="22">
        <v>49</v>
      </c>
      <c r="AI33" s="22">
        <v>16</v>
      </c>
      <c r="AJ33" s="22">
        <v>0</v>
      </c>
      <c r="AK33" s="22">
        <v>0</v>
      </c>
      <c r="AL33" s="29">
        <v>3</v>
      </c>
      <c r="AM33" s="28">
        <v>2639</v>
      </c>
      <c r="AN33" s="22">
        <v>1418</v>
      </c>
      <c r="AO33" s="22">
        <v>0</v>
      </c>
      <c r="AP33" s="22">
        <v>0</v>
      </c>
      <c r="AQ33" s="22">
        <v>273</v>
      </c>
      <c r="AR33" s="22">
        <v>12</v>
      </c>
      <c r="AS33" s="32">
        <v>0</v>
      </c>
      <c r="AT33" s="41">
        <v>12596</v>
      </c>
      <c r="AU33" s="45">
        <v>29262</v>
      </c>
      <c r="AV33" s="46">
        <v>4252</v>
      </c>
      <c r="AW33" s="47">
        <v>9132</v>
      </c>
      <c r="AX33" s="37">
        <v>14722</v>
      </c>
      <c r="AY33" s="38">
        <v>3561</v>
      </c>
      <c r="AZ33" s="39">
        <v>18283</v>
      </c>
      <c r="BA33" s="33">
        <v>21728</v>
      </c>
      <c r="BB33" s="48">
        <v>38394</v>
      </c>
      <c r="BC33" s="40">
        <v>0.80522890116501666</v>
      </c>
      <c r="BD33" s="2"/>
    </row>
    <row r="34" spans="1:56" ht="19.5" customHeight="1" x14ac:dyDescent="0.15">
      <c r="A34" s="15" t="s">
        <v>76</v>
      </c>
      <c r="B34" s="16">
        <v>942</v>
      </c>
      <c r="C34" s="17">
        <v>2</v>
      </c>
      <c r="D34" s="17">
        <v>142</v>
      </c>
      <c r="E34" s="17">
        <v>184</v>
      </c>
      <c r="F34" s="18">
        <f t="shared" si="12"/>
        <v>1270</v>
      </c>
      <c r="G34" s="19">
        <v>3088</v>
      </c>
      <c r="H34" s="17">
        <v>2444</v>
      </c>
      <c r="I34" s="20">
        <f t="shared" si="13"/>
        <v>5532</v>
      </c>
      <c r="J34" s="19">
        <v>1</v>
      </c>
      <c r="K34" s="17">
        <v>139</v>
      </c>
      <c r="L34" s="20">
        <f t="shared" si="14"/>
        <v>140</v>
      </c>
      <c r="M34" s="21">
        <v>7</v>
      </c>
      <c r="N34" s="22">
        <v>1</v>
      </c>
      <c r="O34" s="22">
        <v>0</v>
      </c>
      <c r="P34" s="22">
        <v>2</v>
      </c>
      <c r="Q34" s="23">
        <v>33</v>
      </c>
      <c r="R34" s="17">
        <v>134</v>
      </c>
      <c r="S34" s="18">
        <f t="shared" si="15"/>
        <v>167</v>
      </c>
      <c r="T34" s="23">
        <v>2891</v>
      </c>
      <c r="U34" s="17">
        <v>1873</v>
      </c>
      <c r="V34" s="22">
        <v>314</v>
      </c>
      <c r="W34" s="20">
        <v>222</v>
      </c>
      <c r="X34" s="23">
        <v>77</v>
      </c>
      <c r="Y34" s="17">
        <v>18</v>
      </c>
      <c r="Z34" s="17">
        <v>0</v>
      </c>
      <c r="AA34" s="25">
        <v>0</v>
      </c>
      <c r="AB34" s="26">
        <f t="shared" si="16"/>
        <v>95</v>
      </c>
      <c r="AC34" s="27">
        <v>206</v>
      </c>
      <c r="AD34" s="28">
        <v>12</v>
      </c>
      <c r="AE34" s="29">
        <v>16</v>
      </c>
      <c r="AF34" s="28">
        <v>849</v>
      </c>
      <c r="AG34" s="22">
        <v>813</v>
      </c>
      <c r="AH34" s="22">
        <v>17</v>
      </c>
      <c r="AI34" s="22">
        <v>7</v>
      </c>
      <c r="AJ34" s="22">
        <v>0</v>
      </c>
      <c r="AK34" s="22">
        <v>0</v>
      </c>
      <c r="AL34" s="29">
        <v>6</v>
      </c>
      <c r="AM34" s="28">
        <v>384</v>
      </c>
      <c r="AN34" s="22">
        <v>214</v>
      </c>
      <c r="AO34" s="22">
        <v>0</v>
      </c>
      <c r="AP34" s="22">
        <v>0</v>
      </c>
      <c r="AQ34" s="22">
        <v>197</v>
      </c>
      <c r="AR34" s="22">
        <v>7</v>
      </c>
      <c r="AS34" s="32">
        <v>0</v>
      </c>
      <c r="AT34" s="41">
        <v>7039</v>
      </c>
      <c r="AU34" s="45">
        <v>11863</v>
      </c>
      <c r="AV34" s="46">
        <v>2776</v>
      </c>
      <c r="AW34" s="47">
        <v>490</v>
      </c>
      <c r="AX34" s="37">
        <v>3578</v>
      </c>
      <c r="AY34" s="38">
        <v>2444</v>
      </c>
      <c r="AZ34" s="39">
        <v>6022</v>
      </c>
      <c r="BA34" s="33">
        <v>7529</v>
      </c>
      <c r="BB34" s="48">
        <v>12353</v>
      </c>
      <c r="BC34" s="40">
        <v>0.59415476585851879</v>
      </c>
      <c r="BD34" s="2"/>
    </row>
    <row r="35" spans="1:56" ht="19.5" customHeight="1" x14ac:dyDescent="0.15">
      <c r="A35" s="15" t="s">
        <v>77</v>
      </c>
      <c r="B35" s="16">
        <v>1346</v>
      </c>
      <c r="C35" s="17">
        <v>6</v>
      </c>
      <c r="D35" s="17">
        <v>172</v>
      </c>
      <c r="E35" s="17">
        <v>272</v>
      </c>
      <c r="F35" s="18">
        <f t="shared" si="12"/>
        <v>1796</v>
      </c>
      <c r="G35" s="19">
        <v>3455</v>
      </c>
      <c r="H35" s="17">
        <v>3832</v>
      </c>
      <c r="I35" s="20">
        <f t="shared" si="13"/>
        <v>7287</v>
      </c>
      <c r="J35" s="19">
        <v>2</v>
      </c>
      <c r="K35" s="17">
        <v>96</v>
      </c>
      <c r="L35" s="20">
        <f t="shared" si="14"/>
        <v>98</v>
      </c>
      <c r="M35" s="21">
        <v>16</v>
      </c>
      <c r="N35" s="22">
        <v>1</v>
      </c>
      <c r="O35" s="22">
        <v>0</v>
      </c>
      <c r="P35" s="22">
        <v>7</v>
      </c>
      <c r="Q35" s="23">
        <v>25</v>
      </c>
      <c r="R35" s="17">
        <v>108</v>
      </c>
      <c r="S35" s="18">
        <f t="shared" si="15"/>
        <v>133</v>
      </c>
      <c r="T35" s="23">
        <v>3637</v>
      </c>
      <c r="U35" s="17">
        <v>1357</v>
      </c>
      <c r="V35" s="22">
        <v>263</v>
      </c>
      <c r="W35" s="20">
        <v>509</v>
      </c>
      <c r="X35" s="23">
        <v>98</v>
      </c>
      <c r="Y35" s="17">
        <v>36</v>
      </c>
      <c r="Z35" s="17">
        <v>0</v>
      </c>
      <c r="AA35" s="25">
        <v>0</v>
      </c>
      <c r="AB35" s="26">
        <f t="shared" si="16"/>
        <v>134</v>
      </c>
      <c r="AC35" s="27">
        <v>219</v>
      </c>
      <c r="AD35" s="28">
        <v>42</v>
      </c>
      <c r="AE35" s="29">
        <v>4</v>
      </c>
      <c r="AF35" s="28">
        <v>1168</v>
      </c>
      <c r="AG35" s="22">
        <v>1129</v>
      </c>
      <c r="AH35" s="22">
        <v>15</v>
      </c>
      <c r="AI35" s="22">
        <v>1</v>
      </c>
      <c r="AJ35" s="22">
        <v>0</v>
      </c>
      <c r="AK35" s="22">
        <v>0</v>
      </c>
      <c r="AL35" s="29">
        <v>0</v>
      </c>
      <c r="AM35" s="28">
        <v>292</v>
      </c>
      <c r="AN35" s="22">
        <v>167</v>
      </c>
      <c r="AO35" s="22">
        <v>0</v>
      </c>
      <c r="AP35" s="22">
        <v>0</v>
      </c>
      <c r="AQ35" s="22">
        <v>8</v>
      </c>
      <c r="AR35" s="22">
        <v>1</v>
      </c>
      <c r="AS35" s="32">
        <v>0</v>
      </c>
      <c r="AT35" s="41">
        <v>9251</v>
      </c>
      <c r="AU35" s="45">
        <v>14889</v>
      </c>
      <c r="AV35" s="46">
        <v>4222</v>
      </c>
      <c r="AW35" s="47">
        <v>937</v>
      </c>
      <c r="AX35" s="37">
        <v>4392</v>
      </c>
      <c r="AY35" s="38">
        <v>3832</v>
      </c>
      <c r="AZ35" s="39">
        <v>8224</v>
      </c>
      <c r="BA35" s="33">
        <v>10188</v>
      </c>
      <c r="BB35" s="48">
        <v>15826</v>
      </c>
      <c r="BC35" s="40">
        <v>0.53404669260700388</v>
      </c>
      <c r="BD35" s="2"/>
    </row>
    <row r="36" spans="1:56" ht="19.5" customHeight="1" x14ac:dyDescent="0.15">
      <c r="A36" s="15" t="s">
        <v>78</v>
      </c>
      <c r="B36" s="16">
        <v>902</v>
      </c>
      <c r="C36" s="17">
        <v>0</v>
      </c>
      <c r="D36" s="17">
        <v>128</v>
      </c>
      <c r="E36" s="17">
        <v>317</v>
      </c>
      <c r="F36" s="18">
        <f t="shared" si="12"/>
        <v>1347</v>
      </c>
      <c r="G36" s="19">
        <v>2150</v>
      </c>
      <c r="H36" s="17">
        <v>3391</v>
      </c>
      <c r="I36" s="20">
        <f t="shared" si="13"/>
        <v>5541</v>
      </c>
      <c r="J36" s="19">
        <v>97</v>
      </c>
      <c r="K36" s="17">
        <v>301</v>
      </c>
      <c r="L36" s="20">
        <f t="shared" si="14"/>
        <v>398</v>
      </c>
      <c r="M36" s="21">
        <v>6</v>
      </c>
      <c r="N36" s="22">
        <v>1</v>
      </c>
      <c r="O36" s="22">
        <v>0</v>
      </c>
      <c r="P36" s="22">
        <v>1</v>
      </c>
      <c r="Q36" s="23">
        <v>13</v>
      </c>
      <c r="R36" s="17">
        <v>134</v>
      </c>
      <c r="S36" s="18">
        <f t="shared" si="15"/>
        <v>147</v>
      </c>
      <c r="T36" s="23">
        <v>3214</v>
      </c>
      <c r="U36" s="17">
        <v>2225</v>
      </c>
      <c r="V36" s="22">
        <v>300</v>
      </c>
      <c r="W36" s="20">
        <v>227</v>
      </c>
      <c r="X36" s="23">
        <v>54</v>
      </c>
      <c r="Y36" s="17">
        <v>18</v>
      </c>
      <c r="Z36" s="17">
        <v>0</v>
      </c>
      <c r="AA36" s="25">
        <v>0</v>
      </c>
      <c r="AB36" s="26">
        <f t="shared" si="16"/>
        <v>72</v>
      </c>
      <c r="AC36" s="27">
        <v>351</v>
      </c>
      <c r="AD36" s="28">
        <v>62</v>
      </c>
      <c r="AE36" s="29">
        <v>4</v>
      </c>
      <c r="AF36" s="28">
        <v>998</v>
      </c>
      <c r="AG36" s="22">
        <v>939</v>
      </c>
      <c r="AH36" s="22">
        <v>57</v>
      </c>
      <c r="AI36" s="22">
        <v>25</v>
      </c>
      <c r="AJ36" s="22">
        <v>0</v>
      </c>
      <c r="AK36" s="22">
        <v>0</v>
      </c>
      <c r="AL36" s="29">
        <v>2</v>
      </c>
      <c r="AM36" s="28">
        <v>428</v>
      </c>
      <c r="AN36" s="22">
        <v>232</v>
      </c>
      <c r="AO36" s="22">
        <v>0</v>
      </c>
      <c r="AP36" s="22">
        <v>0</v>
      </c>
      <c r="AQ36" s="22">
        <v>38</v>
      </c>
      <c r="AR36" s="22">
        <v>3</v>
      </c>
      <c r="AS36" s="32">
        <v>0</v>
      </c>
      <c r="AT36" s="41">
        <v>7337</v>
      </c>
      <c r="AU36" s="45">
        <v>12654</v>
      </c>
      <c r="AV36" s="46">
        <v>4015</v>
      </c>
      <c r="AW36" s="47">
        <v>621</v>
      </c>
      <c r="AX36" s="37">
        <v>2771</v>
      </c>
      <c r="AY36" s="38">
        <v>3391</v>
      </c>
      <c r="AZ36" s="39">
        <v>6162</v>
      </c>
      <c r="BA36" s="33">
        <v>7958</v>
      </c>
      <c r="BB36" s="48">
        <v>13275</v>
      </c>
      <c r="BC36" s="40">
        <v>0.44969165855241805</v>
      </c>
    </row>
    <row r="37" spans="1:56" ht="19.5" customHeight="1" x14ac:dyDescent="0.15">
      <c r="A37" s="15" t="s">
        <v>79</v>
      </c>
      <c r="B37" s="16">
        <v>557</v>
      </c>
      <c r="C37" s="17">
        <v>4</v>
      </c>
      <c r="D37" s="17">
        <v>79</v>
      </c>
      <c r="E37" s="17">
        <v>47</v>
      </c>
      <c r="F37" s="18">
        <f t="shared" si="12"/>
        <v>687</v>
      </c>
      <c r="G37" s="19">
        <v>1474</v>
      </c>
      <c r="H37" s="17">
        <v>1079</v>
      </c>
      <c r="I37" s="20">
        <f t="shared" si="13"/>
        <v>2553</v>
      </c>
      <c r="J37" s="19">
        <v>4</v>
      </c>
      <c r="K37" s="17">
        <v>44</v>
      </c>
      <c r="L37" s="20">
        <f t="shared" si="14"/>
        <v>48</v>
      </c>
      <c r="M37" s="21">
        <v>11</v>
      </c>
      <c r="N37" s="22">
        <v>4</v>
      </c>
      <c r="O37" s="22">
        <v>1</v>
      </c>
      <c r="P37" s="22">
        <v>4</v>
      </c>
      <c r="Q37" s="23">
        <v>12</v>
      </c>
      <c r="R37" s="17">
        <v>154</v>
      </c>
      <c r="S37" s="18">
        <f t="shared" si="15"/>
        <v>166</v>
      </c>
      <c r="T37" s="23">
        <v>6525</v>
      </c>
      <c r="U37" s="17">
        <v>5809</v>
      </c>
      <c r="V37" s="22">
        <v>47</v>
      </c>
      <c r="W37" s="20">
        <v>113</v>
      </c>
      <c r="X37" s="23">
        <v>44</v>
      </c>
      <c r="Y37" s="17">
        <v>15</v>
      </c>
      <c r="Z37" s="17">
        <v>0</v>
      </c>
      <c r="AA37" s="25">
        <v>0</v>
      </c>
      <c r="AB37" s="26">
        <f t="shared" si="16"/>
        <v>59</v>
      </c>
      <c r="AC37" s="27">
        <v>207</v>
      </c>
      <c r="AD37" s="28">
        <v>215</v>
      </c>
      <c r="AE37" s="29">
        <v>40</v>
      </c>
      <c r="AF37" s="28">
        <v>5373</v>
      </c>
      <c r="AG37" s="22">
        <v>4894</v>
      </c>
      <c r="AH37" s="22">
        <v>460</v>
      </c>
      <c r="AI37" s="22">
        <v>364</v>
      </c>
      <c r="AJ37" s="22">
        <v>0</v>
      </c>
      <c r="AK37" s="22">
        <v>0</v>
      </c>
      <c r="AL37" s="29">
        <v>19</v>
      </c>
      <c r="AM37" s="28">
        <v>2232</v>
      </c>
      <c r="AN37" s="22">
        <v>1159</v>
      </c>
      <c r="AO37" s="22">
        <v>0</v>
      </c>
      <c r="AP37" s="22">
        <v>0</v>
      </c>
      <c r="AQ37" s="22">
        <v>197</v>
      </c>
      <c r="AR37" s="22">
        <v>19</v>
      </c>
      <c r="AS37" s="32">
        <v>0</v>
      </c>
      <c r="AT37" s="41">
        <v>3330</v>
      </c>
      <c r="AU37" s="45">
        <v>18363</v>
      </c>
      <c r="AV37" s="46">
        <v>1185</v>
      </c>
      <c r="AW37" s="47">
        <v>5869</v>
      </c>
      <c r="AX37" s="37">
        <v>7343</v>
      </c>
      <c r="AY37" s="38">
        <v>1079</v>
      </c>
      <c r="AZ37" s="39">
        <v>8422</v>
      </c>
      <c r="BA37" s="33">
        <v>9199</v>
      </c>
      <c r="BB37" s="48">
        <v>24232</v>
      </c>
      <c r="BC37" s="40">
        <v>0.87188316314414627</v>
      </c>
    </row>
    <row r="38" spans="1:56" ht="19.5" customHeight="1" x14ac:dyDescent="0.15">
      <c r="A38" s="15" t="s">
        <v>80</v>
      </c>
      <c r="B38" s="16">
        <v>676</v>
      </c>
      <c r="C38" s="17">
        <v>8</v>
      </c>
      <c r="D38" s="17">
        <v>55</v>
      </c>
      <c r="E38" s="17">
        <v>61</v>
      </c>
      <c r="F38" s="18">
        <f t="shared" si="12"/>
        <v>800</v>
      </c>
      <c r="G38" s="19">
        <v>1260</v>
      </c>
      <c r="H38" s="17">
        <v>1336</v>
      </c>
      <c r="I38" s="20">
        <f t="shared" si="13"/>
        <v>2596</v>
      </c>
      <c r="J38" s="19">
        <v>2</v>
      </c>
      <c r="K38" s="17">
        <v>99</v>
      </c>
      <c r="L38" s="20">
        <f t="shared" si="14"/>
        <v>101</v>
      </c>
      <c r="M38" s="21">
        <v>7</v>
      </c>
      <c r="N38" s="22">
        <v>2</v>
      </c>
      <c r="O38" s="22">
        <v>0</v>
      </c>
      <c r="P38" s="22">
        <v>2</v>
      </c>
      <c r="Q38" s="23">
        <v>14</v>
      </c>
      <c r="R38" s="17">
        <v>108</v>
      </c>
      <c r="S38" s="18">
        <f t="shared" si="15"/>
        <v>122</v>
      </c>
      <c r="T38" s="23">
        <v>2218</v>
      </c>
      <c r="U38" s="17">
        <v>1847</v>
      </c>
      <c r="V38" s="22">
        <v>93</v>
      </c>
      <c r="W38" s="20">
        <v>101</v>
      </c>
      <c r="X38" s="23">
        <v>45</v>
      </c>
      <c r="Y38" s="17">
        <v>15</v>
      </c>
      <c r="Z38" s="17">
        <v>0</v>
      </c>
      <c r="AA38" s="25">
        <v>0</v>
      </c>
      <c r="AB38" s="26">
        <f t="shared" si="16"/>
        <v>60</v>
      </c>
      <c r="AC38" s="27">
        <v>26</v>
      </c>
      <c r="AD38" s="28">
        <v>10</v>
      </c>
      <c r="AE38" s="29">
        <v>40</v>
      </c>
      <c r="AF38" s="28">
        <v>1286</v>
      </c>
      <c r="AG38" s="22">
        <v>991</v>
      </c>
      <c r="AH38" s="22">
        <v>282</v>
      </c>
      <c r="AI38" s="22">
        <v>237</v>
      </c>
      <c r="AJ38" s="22">
        <v>0</v>
      </c>
      <c r="AK38" s="22">
        <v>0</v>
      </c>
      <c r="AL38" s="29">
        <v>13</v>
      </c>
      <c r="AM38" s="28">
        <v>46</v>
      </c>
      <c r="AN38" s="22">
        <v>28</v>
      </c>
      <c r="AO38" s="22">
        <v>0</v>
      </c>
      <c r="AP38" s="22">
        <v>0</v>
      </c>
      <c r="AQ38" s="22">
        <v>47</v>
      </c>
      <c r="AR38" s="22">
        <v>2</v>
      </c>
      <c r="AS38" s="32">
        <v>0</v>
      </c>
      <c r="AT38" s="41">
        <v>3531</v>
      </c>
      <c r="AU38" s="45">
        <v>7388</v>
      </c>
      <c r="AV38" s="46">
        <v>1511</v>
      </c>
      <c r="AW38" s="47">
        <v>81</v>
      </c>
      <c r="AX38" s="37">
        <v>1341</v>
      </c>
      <c r="AY38" s="38">
        <v>1336</v>
      </c>
      <c r="AZ38" s="39">
        <v>2677</v>
      </c>
      <c r="BA38" s="33">
        <v>3612</v>
      </c>
      <c r="BB38" s="48">
        <v>7469</v>
      </c>
      <c r="BC38" s="40">
        <v>0.50093388121031002</v>
      </c>
    </row>
    <row r="39" spans="1:56" ht="19.5" customHeight="1" x14ac:dyDescent="0.15">
      <c r="A39" s="15" t="s">
        <v>81</v>
      </c>
      <c r="B39" s="16">
        <v>830</v>
      </c>
      <c r="C39" s="17">
        <v>3</v>
      </c>
      <c r="D39" s="17">
        <v>93</v>
      </c>
      <c r="E39" s="17">
        <v>146</v>
      </c>
      <c r="F39" s="18">
        <f t="shared" si="12"/>
        <v>1072</v>
      </c>
      <c r="G39" s="19">
        <v>1666</v>
      </c>
      <c r="H39" s="17">
        <v>2519</v>
      </c>
      <c r="I39" s="20">
        <f t="shared" si="13"/>
        <v>4185</v>
      </c>
      <c r="J39" s="19">
        <v>0</v>
      </c>
      <c r="K39" s="17">
        <v>95</v>
      </c>
      <c r="L39" s="20">
        <f t="shared" si="14"/>
        <v>95</v>
      </c>
      <c r="M39" s="21">
        <v>11</v>
      </c>
      <c r="N39" s="22">
        <v>1</v>
      </c>
      <c r="O39" s="22">
        <v>0</v>
      </c>
      <c r="P39" s="22">
        <v>6</v>
      </c>
      <c r="Q39" s="23">
        <v>31</v>
      </c>
      <c r="R39" s="17">
        <v>90</v>
      </c>
      <c r="S39" s="18">
        <f t="shared" si="15"/>
        <v>121</v>
      </c>
      <c r="T39" s="23">
        <v>2119</v>
      </c>
      <c r="U39" s="17">
        <v>1319</v>
      </c>
      <c r="V39" s="22">
        <v>136</v>
      </c>
      <c r="W39" s="20">
        <v>235</v>
      </c>
      <c r="X39" s="23">
        <v>60</v>
      </c>
      <c r="Y39" s="17">
        <v>11</v>
      </c>
      <c r="Z39" s="17">
        <v>0</v>
      </c>
      <c r="AA39" s="25">
        <v>0</v>
      </c>
      <c r="AB39" s="26">
        <f t="shared" si="16"/>
        <v>71</v>
      </c>
      <c r="AC39" s="27">
        <v>44</v>
      </c>
      <c r="AD39" s="28">
        <v>26</v>
      </c>
      <c r="AE39" s="29">
        <v>12</v>
      </c>
      <c r="AF39" s="28">
        <v>534</v>
      </c>
      <c r="AG39" s="22">
        <v>443</v>
      </c>
      <c r="AH39" s="22">
        <v>85</v>
      </c>
      <c r="AI39" s="22">
        <v>47</v>
      </c>
      <c r="AJ39" s="22">
        <v>0</v>
      </c>
      <c r="AK39" s="22">
        <v>0</v>
      </c>
      <c r="AL39" s="29">
        <v>6</v>
      </c>
      <c r="AM39" s="28">
        <v>55</v>
      </c>
      <c r="AN39" s="22">
        <v>29</v>
      </c>
      <c r="AO39" s="22">
        <v>0</v>
      </c>
      <c r="AP39" s="22">
        <v>0</v>
      </c>
      <c r="AQ39" s="22">
        <v>43</v>
      </c>
      <c r="AR39" s="22">
        <v>14</v>
      </c>
      <c r="AS39" s="32">
        <v>0</v>
      </c>
      <c r="AT39" s="41">
        <v>5379</v>
      </c>
      <c r="AU39" s="45">
        <v>8418</v>
      </c>
      <c r="AV39" s="46">
        <v>2774</v>
      </c>
      <c r="AW39" s="47">
        <v>28</v>
      </c>
      <c r="AX39" s="37">
        <v>1694</v>
      </c>
      <c r="AY39" s="38">
        <v>2519</v>
      </c>
      <c r="AZ39" s="39">
        <v>4213</v>
      </c>
      <c r="BA39" s="33">
        <v>5407</v>
      </c>
      <c r="BB39" s="48">
        <v>8446</v>
      </c>
      <c r="BC39" s="40">
        <v>0.40208877284595301</v>
      </c>
    </row>
    <row r="40" spans="1:56" ht="19.5" customHeight="1" x14ac:dyDescent="0.15">
      <c r="A40" s="80" t="s">
        <v>82</v>
      </c>
      <c r="B40" s="42">
        <v>1053</v>
      </c>
      <c r="C40" s="43">
        <v>12</v>
      </c>
      <c r="D40" s="43">
        <v>87</v>
      </c>
      <c r="E40" s="43">
        <v>153</v>
      </c>
      <c r="F40" s="81">
        <f t="shared" si="12"/>
        <v>1305</v>
      </c>
      <c r="G40" s="82">
        <v>2355</v>
      </c>
      <c r="H40" s="43">
        <v>3460</v>
      </c>
      <c r="I40" s="83">
        <f t="shared" si="13"/>
        <v>5815</v>
      </c>
      <c r="J40" s="82">
        <v>2</v>
      </c>
      <c r="K40" s="43">
        <v>256</v>
      </c>
      <c r="L40" s="83">
        <f t="shared" si="14"/>
        <v>258</v>
      </c>
      <c r="M40" s="84">
        <v>13</v>
      </c>
      <c r="N40" s="85">
        <v>1</v>
      </c>
      <c r="O40" s="85">
        <v>0</v>
      </c>
      <c r="P40" s="85">
        <v>3</v>
      </c>
      <c r="Q40" s="86">
        <v>13</v>
      </c>
      <c r="R40" s="43">
        <v>150</v>
      </c>
      <c r="S40" s="81">
        <f t="shared" si="15"/>
        <v>163</v>
      </c>
      <c r="T40" s="86">
        <v>2651</v>
      </c>
      <c r="U40" s="43">
        <v>1239</v>
      </c>
      <c r="V40" s="85">
        <v>0</v>
      </c>
      <c r="W40" s="83">
        <v>282</v>
      </c>
      <c r="X40" s="86">
        <v>47</v>
      </c>
      <c r="Y40" s="43">
        <v>20</v>
      </c>
      <c r="Z40" s="43">
        <v>0</v>
      </c>
      <c r="AA40" s="87">
        <v>0</v>
      </c>
      <c r="AB40" s="44">
        <f t="shared" si="16"/>
        <v>67</v>
      </c>
      <c r="AC40" s="88">
        <v>9</v>
      </c>
      <c r="AD40" s="89">
        <v>28</v>
      </c>
      <c r="AE40" s="90">
        <v>0</v>
      </c>
      <c r="AF40" s="89">
        <v>600</v>
      </c>
      <c r="AG40" s="85">
        <v>538</v>
      </c>
      <c r="AH40" s="85">
        <v>61</v>
      </c>
      <c r="AI40" s="85">
        <v>20</v>
      </c>
      <c r="AJ40" s="85">
        <v>0</v>
      </c>
      <c r="AK40" s="85">
        <v>0</v>
      </c>
      <c r="AL40" s="90">
        <v>0</v>
      </c>
      <c r="AM40" s="89">
        <v>65</v>
      </c>
      <c r="AN40" s="85">
        <v>38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46">
        <v>7532</v>
      </c>
      <c r="AU40" s="45">
        <v>11115</v>
      </c>
      <c r="AV40" s="46">
        <v>3894</v>
      </c>
      <c r="AW40" s="47">
        <v>385</v>
      </c>
      <c r="AX40" s="37">
        <v>2740</v>
      </c>
      <c r="AY40" s="38">
        <v>3460</v>
      </c>
      <c r="AZ40" s="39">
        <v>6200</v>
      </c>
      <c r="BA40" s="33">
        <v>7917</v>
      </c>
      <c r="BB40" s="48">
        <v>11500</v>
      </c>
      <c r="BC40" s="40">
        <v>0.44193548387096776</v>
      </c>
    </row>
    <row r="41" spans="1:56" ht="19.5" customHeight="1" x14ac:dyDescent="0.15">
      <c r="A41" s="15" t="s">
        <v>83</v>
      </c>
      <c r="B41" s="16">
        <v>1373</v>
      </c>
      <c r="C41" s="17">
        <v>10</v>
      </c>
      <c r="D41" s="17">
        <v>170</v>
      </c>
      <c r="E41" s="17">
        <v>164</v>
      </c>
      <c r="F41" s="18">
        <f t="shared" si="12"/>
        <v>1717</v>
      </c>
      <c r="G41" s="19">
        <v>1994</v>
      </c>
      <c r="H41" s="17">
        <v>2079</v>
      </c>
      <c r="I41" s="20">
        <f t="shared" si="13"/>
        <v>4073</v>
      </c>
      <c r="J41" s="19">
        <v>0</v>
      </c>
      <c r="K41" s="17">
        <v>65</v>
      </c>
      <c r="L41" s="20">
        <f t="shared" si="14"/>
        <v>65</v>
      </c>
      <c r="M41" s="21">
        <v>17</v>
      </c>
      <c r="N41" s="22">
        <v>1</v>
      </c>
      <c r="O41" s="22">
        <v>0</v>
      </c>
      <c r="P41" s="22">
        <v>3</v>
      </c>
      <c r="Q41" s="23">
        <v>24</v>
      </c>
      <c r="R41" s="17">
        <v>187</v>
      </c>
      <c r="S41" s="18">
        <f t="shared" si="15"/>
        <v>211</v>
      </c>
      <c r="T41" s="23">
        <v>4043</v>
      </c>
      <c r="U41" s="17">
        <v>2431</v>
      </c>
      <c r="V41" s="22">
        <v>0</v>
      </c>
      <c r="W41" s="20">
        <v>353</v>
      </c>
      <c r="X41" s="23">
        <v>80</v>
      </c>
      <c r="Y41" s="17">
        <v>20</v>
      </c>
      <c r="Z41" s="17">
        <v>0</v>
      </c>
      <c r="AA41" s="25">
        <v>0</v>
      </c>
      <c r="AB41" s="26">
        <f t="shared" si="16"/>
        <v>100</v>
      </c>
      <c r="AC41" s="27">
        <v>333</v>
      </c>
      <c r="AD41" s="28">
        <v>39</v>
      </c>
      <c r="AE41" s="29">
        <v>14</v>
      </c>
      <c r="AF41" s="28">
        <v>1578</v>
      </c>
      <c r="AG41" s="22">
        <v>1482</v>
      </c>
      <c r="AH41" s="22">
        <v>83</v>
      </c>
      <c r="AI41" s="22">
        <v>45</v>
      </c>
      <c r="AJ41" s="22">
        <v>0</v>
      </c>
      <c r="AK41" s="22">
        <v>0</v>
      </c>
      <c r="AL41" s="29">
        <v>12</v>
      </c>
      <c r="AM41" s="28">
        <v>121</v>
      </c>
      <c r="AN41" s="22">
        <v>93</v>
      </c>
      <c r="AO41" s="22">
        <v>0</v>
      </c>
      <c r="AP41" s="22">
        <v>0</v>
      </c>
      <c r="AQ41" s="22">
        <v>396</v>
      </c>
      <c r="AR41" s="22">
        <v>1</v>
      </c>
      <c r="AS41" s="32">
        <v>0</v>
      </c>
      <c r="AT41" s="41">
        <v>5916</v>
      </c>
      <c r="AU41" s="77">
        <v>12752</v>
      </c>
      <c r="AV41" s="41">
        <v>2335</v>
      </c>
      <c r="AW41" s="47">
        <v>431</v>
      </c>
      <c r="AX41" s="37">
        <v>2425</v>
      </c>
      <c r="AY41" s="38">
        <v>2079</v>
      </c>
      <c r="AZ41" s="39">
        <v>4504</v>
      </c>
      <c r="BA41" s="33">
        <v>6347</v>
      </c>
      <c r="BB41" s="48">
        <v>13183</v>
      </c>
      <c r="BC41" s="40">
        <v>0.53841030195381878</v>
      </c>
    </row>
    <row r="42" spans="1:56" ht="19.5" customHeight="1" x14ac:dyDescent="0.15">
      <c r="A42" s="15" t="s">
        <v>84</v>
      </c>
      <c r="B42" s="16">
        <v>2553</v>
      </c>
      <c r="C42" s="17">
        <v>9</v>
      </c>
      <c r="D42" s="17">
        <v>234</v>
      </c>
      <c r="E42" s="17">
        <v>497</v>
      </c>
      <c r="F42" s="18">
        <f t="shared" si="12"/>
        <v>3293</v>
      </c>
      <c r="G42" s="19">
        <v>4004</v>
      </c>
      <c r="H42" s="17">
        <v>5512</v>
      </c>
      <c r="I42" s="20">
        <f t="shared" si="13"/>
        <v>9516</v>
      </c>
      <c r="J42" s="19">
        <v>44</v>
      </c>
      <c r="K42" s="17">
        <v>245</v>
      </c>
      <c r="L42" s="20">
        <f t="shared" si="14"/>
        <v>289</v>
      </c>
      <c r="M42" s="21">
        <v>37</v>
      </c>
      <c r="N42" s="22">
        <v>1</v>
      </c>
      <c r="O42" s="22">
        <v>0</v>
      </c>
      <c r="P42" s="22">
        <v>17</v>
      </c>
      <c r="Q42" s="23">
        <v>53</v>
      </c>
      <c r="R42" s="17">
        <v>285</v>
      </c>
      <c r="S42" s="18">
        <f t="shared" si="15"/>
        <v>338</v>
      </c>
      <c r="T42" s="23">
        <v>7192</v>
      </c>
      <c r="U42" s="17">
        <v>3377</v>
      </c>
      <c r="V42" s="22">
        <v>0</v>
      </c>
      <c r="W42" s="20">
        <v>673</v>
      </c>
      <c r="X42" s="23">
        <v>178</v>
      </c>
      <c r="Y42" s="17">
        <v>35</v>
      </c>
      <c r="Z42" s="17">
        <v>0</v>
      </c>
      <c r="AA42" s="25">
        <v>0</v>
      </c>
      <c r="AB42" s="26">
        <f t="shared" si="16"/>
        <v>213</v>
      </c>
      <c r="AC42" s="27">
        <v>929</v>
      </c>
      <c r="AD42" s="28">
        <v>225</v>
      </c>
      <c r="AE42" s="29">
        <v>47</v>
      </c>
      <c r="AF42" s="28">
        <v>2605</v>
      </c>
      <c r="AG42" s="22">
        <v>2344</v>
      </c>
      <c r="AH42" s="22">
        <v>237</v>
      </c>
      <c r="AI42" s="22">
        <v>129</v>
      </c>
      <c r="AJ42" s="22">
        <v>0</v>
      </c>
      <c r="AK42" s="22">
        <v>0</v>
      </c>
      <c r="AL42" s="29">
        <v>20</v>
      </c>
      <c r="AM42" s="28">
        <v>610</v>
      </c>
      <c r="AN42" s="22">
        <v>282</v>
      </c>
      <c r="AO42" s="22">
        <v>0</v>
      </c>
      <c r="AP42" s="22">
        <v>0</v>
      </c>
      <c r="AQ42" s="22">
        <v>1240</v>
      </c>
      <c r="AR42" s="22">
        <v>311</v>
      </c>
      <c r="AS42" s="32">
        <v>0</v>
      </c>
      <c r="AT42" s="41">
        <v>13236</v>
      </c>
      <c r="AU42" s="45">
        <v>26946</v>
      </c>
      <c r="AV42" s="46">
        <v>6300</v>
      </c>
      <c r="AW42" s="47">
        <v>5142</v>
      </c>
      <c r="AX42" s="37">
        <v>9146</v>
      </c>
      <c r="AY42" s="38">
        <v>5512</v>
      </c>
      <c r="AZ42" s="39">
        <v>14658</v>
      </c>
      <c r="BA42" s="33">
        <v>18378</v>
      </c>
      <c r="BB42" s="48">
        <v>32088</v>
      </c>
      <c r="BC42" s="40">
        <v>0.62395961249829446</v>
      </c>
    </row>
    <row r="43" spans="1:56" ht="19.5" customHeight="1" x14ac:dyDescent="0.15">
      <c r="A43" s="15" t="s">
        <v>85</v>
      </c>
      <c r="B43" s="16">
        <v>1597</v>
      </c>
      <c r="C43" s="17">
        <v>4</v>
      </c>
      <c r="D43" s="17">
        <v>201</v>
      </c>
      <c r="E43" s="17">
        <v>272</v>
      </c>
      <c r="F43" s="18">
        <f t="shared" si="12"/>
        <v>2074</v>
      </c>
      <c r="G43" s="19">
        <v>3503</v>
      </c>
      <c r="H43" s="17">
        <v>3948</v>
      </c>
      <c r="I43" s="20">
        <f t="shared" si="13"/>
        <v>7451</v>
      </c>
      <c r="J43" s="19">
        <v>1</v>
      </c>
      <c r="K43" s="17">
        <v>212</v>
      </c>
      <c r="L43" s="20">
        <f t="shared" si="14"/>
        <v>213</v>
      </c>
      <c r="M43" s="21">
        <v>17</v>
      </c>
      <c r="N43" s="22">
        <v>0</v>
      </c>
      <c r="O43" s="22">
        <v>0</v>
      </c>
      <c r="P43" s="22">
        <v>7</v>
      </c>
      <c r="Q43" s="23">
        <v>28</v>
      </c>
      <c r="R43" s="17">
        <v>138</v>
      </c>
      <c r="S43" s="18">
        <f t="shared" si="15"/>
        <v>166</v>
      </c>
      <c r="T43" s="23">
        <v>3749</v>
      </c>
      <c r="U43" s="17">
        <v>1353</v>
      </c>
      <c r="V43" s="22">
        <v>0</v>
      </c>
      <c r="W43" s="20">
        <v>442</v>
      </c>
      <c r="X43" s="23">
        <v>91</v>
      </c>
      <c r="Y43" s="17">
        <v>30</v>
      </c>
      <c r="Z43" s="17">
        <v>0</v>
      </c>
      <c r="AA43" s="25">
        <v>0</v>
      </c>
      <c r="AB43" s="26">
        <f t="shared" si="16"/>
        <v>121</v>
      </c>
      <c r="AC43" s="27">
        <v>18</v>
      </c>
      <c r="AD43" s="28">
        <v>42</v>
      </c>
      <c r="AE43" s="29">
        <v>5</v>
      </c>
      <c r="AF43" s="28">
        <v>976</v>
      </c>
      <c r="AG43" s="22">
        <v>910</v>
      </c>
      <c r="AH43" s="22">
        <v>64</v>
      </c>
      <c r="AI43" s="22">
        <v>21</v>
      </c>
      <c r="AJ43" s="22">
        <v>0</v>
      </c>
      <c r="AK43" s="22">
        <v>0</v>
      </c>
      <c r="AL43" s="29">
        <v>0</v>
      </c>
      <c r="AM43" s="28">
        <v>134</v>
      </c>
      <c r="AN43" s="22">
        <v>100</v>
      </c>
      <c r="AO43" s="22">
        <v>0</v>
      </c>
      <c r="AP43" s="22">
        <v>0</v>
      </c>
      <c r="AQ43" s="22">
        <v>18</v>
      </c>
      <c r="AR43" s="22">
        <v>0</v>
      </c>
      <c r="AS43" s="32">
        <v>0</v>
      </c>
      <c r="AT43" s="41">
        <v>9833</v>
      </c>
      <c r="AU43" s="45">
        <v>15062</v>
      </c>
      <c r="AV43" s="46">
        <v>4453</v>
      </c>
      <c r="AW43" s="47">
        <v>1272</v>
      </c>
      <c r="AX43" s="37">
        <v>4775</v>
      </c>
      <c r="AY43" s="38">
        <v>3948</v>
      </c>
      <c r="AZ43" s="39">
        <v>8723</v>
      </c>
      <c r="BA43" s="33">
        <v>11105</v>
      </c>
      <c r="BB43" s="48">
        <v>16334</v>
      </c>
      <c r="BC43" s="40">
        <v>0.5474034162558753</v>
      </c>
    </row>
    <row r="44" spans="1:56" ht="19.5" customHeight="1" x14ac:dyDescent="0.15">
      <c r="A44" s="15" t="s">
        <v>86</v>
      </c>
      <c r="B44" s="16">
        <v>1328</v>
      </c>
      <c r="C44" s="17">
        <v>15</v>
      </c>
      <c r="D44" s="17">
        <v>123</v>
      </c>
      <c r="E44" s="17">
        <v>469</v>
      </c>
      <c r="F44" s="18">
        <f t="shared" si="12"/>
        <v>1935</v>
      </c>
      <c r="G44" s="19">
        <v>2234</v>
      </c>
      <c r="H44" s="17">
        <v>3551</v>
      </c>
      <c r="I44" s="20">
        <f t="shared" si="13"/>
        <v>5785</v>
      </c>
      <c r="J44" s="19">
        <v>14</v>
      </c>
      <c r="K44" s="17">
        <v>343</v>
      </c>
      <c r="L44" s="20">
        <f t="shared" si="14"/>
        <v>357</v>
      </c>
      <c r="M44" s="21">
        <v>43</v>
      </c>
      <c r="N44" s="22">
        <v>5</v>
      </c>
      <c r="O44" s="22">
        <v>0</v>
      </c>
      <c r="P44" s="22">
        <v>18</v>
      </c>
      <c r="Q44" s="23">
        <v>20</v>
      </c>
      <c r="R44" s="17">
        <v>117</v>
      </c>
      <c r="S44" s="18">
        <f t="shared" si="15"/>
        <v>137</v>
      </c>
      <c r="T44" s="23">
        <v>4066</v>
      </c>
      <c r="U44" s="17">
        <v>1904</v>
      </c>
      <c r="V44" s="22">
        <v>0</v>
      </c>
      <c r="W44" s="20">
        <v>363</v>
      </c>
      <c r="X44" s="23">
        <v>54</v>
      </c>
      <c r="Y44" s="17">
        <v>20</v>
      </c>
      <c r="Z44" s="17">
        <v>0</v>
      </c>
      <c r="AA44" s="25">
        <v>0</v>
      </c>
      <c r="AB44" s="26">
        <f t="shared" si="16"/>
        <v>74</v>
      </c>
      <c r="AC44" s="27">
        <v>294</v>
      </c>
      <c r="AD44" s="28">
        <v>10</v>
      </c>
      <c r="AE44" s="29">
        <v>1</v>
      </c>
      <c r="AF44" s="28">
        <v>1181</v>
      </c>
      <c r="AG44" s="22">
        <v>1094</v>
      </c>
      <c r="AH44" s="22">
        <v>75</v>
      </c>
      <c r="AI44" s="22">
        <v>41</v>
      </c>
      <c r="AJ44" s="22">
        <v>1</v>
      </c>
      <c r="AK44" s="22">
        <v>0</v>
      </c>
      <c r="AL44" s="29">
        <v>8</v>
      </c>
      <c r="AM44" s="28">
        <v>102</v>
      </c>
      <c r="AN44" s="22">
        <v>62</v>
      </c>
      <c r="AO44" s="22">
        <v>0</v>
      </c>
      <c r="AP44" s="22">
        <v>0</v>
      </c>
      <c r="AQ44" s="22">
        <v>146</v>
      </c>
      <c r="AR44" s="22">
        <v>10</v>
      </c>
      <c r="AS44" s="32">
        <v>0</v>
      </c>
      <c r="AT44" s="41">
        <v>8196</v>
      </c>
      <c r="AU44" s="45">
        <v>14217</v>
      </c>
      <c r="AV44" s="46">
        <v>4421</v>
      </c>
      <c r="AW44" s="47">
        <v>1676</v>
      </c>
      <c r="AX44" s="37">
        <v>3910</v>
      </c>
      <c r="AY44" s="38">
        <v>3551</v>
      </c>
      <c r="AZ44" s="39">
        <v>7461</v>
      </c>
      <c r="BA44" s="33">
        <v>9872</v>
      </c>
      <c r="BB44" s="48">
        <v>15893</v>
      </c>
      <c r="BC44" s="40">
        <v>0.52405843720680878</v>
      </c>
    </row>
    <row r="45" spans="1:56" ht="19.5" customHeight="1" x14ac:dyDescent="0.15">
      <c r="A45" s="15" t="s">
        <v>87</v>
      </c>
      <c r="B45" s="16">
        <v>1207</v>
      </c>
      <c r="C45" s="17">
        <v>8</v>
      </c>
      <c r="D45" s="17">
        <v>176</v>
      </c>
      <c r="E45" s="17">
        <v>230</v>
      </c>
      <c r="F45" s="18">
        <f t="shared" si="12"/>
        <v>1621</v>
      </c>
      <c r="G45" s="19">
        <v>2741</v>
      </c>
      <c r="H45" s="17">
        <v>4428</v>
      </c>
      <c r="I45" s="20">
        <f t="shared" si="13"/>
        <v>7169</v>
      </c>
      <c r="J45" s="19">
        <v>0</v>
      </c>
      <c r="K45" s="17">
        <v>25</v>
      </c>
      <c r="L45" s="20">
        <f t="shared" si="14"/>
        <v>25</v>
      </c>
      <c r="M45" s="21">
        <v>15</v>
      </c>
      <c r="N45" s="22">
        <v>0</v>
      </c>
      <c r="O45" s="22">
        <v>0</v>
      </c>
      <c r="P45" s="22">
        <v>1</v>
      </c>
      <c r="Q45" s="23">
        <v>10</v>
      </c>
      <c r="R45" s="17">
        <v>49</v>
      </c>
      <c r="S45" s="18">
        <f t="shared" si="15"/>
        <v>59</v>
      </c>
      <c r="T45" s="23">
        <v>3298</v>
      </c>
      <c r="U45" s="17">
        <v>778</v>
      </c>
      <c r="V45" s="22">
        <v>101</v>
      </c>
      <c r="W45" s="20">
        <v>539</v>
      </c>
      <c r="X45" s="23">
        <v>105</v>
      </c>
      <c r="Y45" s="17">
        <v>20</v>
      </c>
      <c r="Z45" s="17">
        <v>0</v>
      </c>
      <c r="AA45" s="25">
        <v>0</v>
      </c>
      <c r="AB45" s="26">
        <f t="shared" si="16"/>
        <v>125</v>
      </c>
      <c r="AC45" s="27">
        <v>22</v>
      </c>
      <c r="AD45" s="28">
        <v>58</v>
      </c>
      <c r="AE45" s="29">
        <v>89</v>
      </c>
      <c r="AF45" s="28">
        <v>1015</v>
      </c>
      <c r="AG45" s="22">
        <v>809</v>
      </c>
      <c r="AH45" s="22">
        <v>200</v>
      </c>
      <c r="AI45" s="22">
        <v>75</v>
      </c>
      <c r="AJ45" s="22">
        <v>0</v>
      </c>
      <c r="AK45" s="22">
        <v>0</v>
      </c>
      <c r="AL45" s="29">
        <v>0</v>
      </c>
      <c r="AM45" s="28">
        <v>306</v>
      </c>
      <c r="AN45" s="22">
        <v>119</v>
      </c>
      <c r="AO45" s="22">
        <v>0</v>
      </c>
      <c r="AP45" s="22">
        <v>0</v>
      </c>
      <c r="AQ45" s="22">
        <v>1</v>
      </c>
      <c r="AR45" s="22">
        <v>1</v>
      </c>
      <c r="AS45" s="32">
        <v>0</v>
      </c>
      <c r="AT45" s="41">
        <v>8871</v>
      </c>
      <c r="AU45" s="45">
        <v>13845</v>
      </c>
      <c r="AV45" s="46">
        <v>4706</v>
      </c>
      <c r="AW45" s="47">
        <v>3558</v>
      </c>
      <c r="AX45" s="37">
        <v>6299</v>
      </c>
      <c r="AY45" s="38">
        <v>4428</v>
      </c>
      <c r="AZ45" s="39">
        <v>10727</v>
      </c>
      <c r="BA45" s="33">
        <v>12429</v>
      </c>
      <c r="BB45" s="48">
        <v>17403</v>
      </c>
      <c r="BC45" s="40">
        <v>0.58720984431807588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663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663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663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32249</v>
      </c>
      <c r="C47" s="57">
        <f t="shared" ref="C47:AS47" si="17">SUM(C24:C46)</f>
        <v>170</v>
      </c>
      <c r="D47" s="57">
        <f t="shared" si="17"/>
        <v>4420</v>
      </c>
      <c r="E47" s="57">
        <f t="shared" si="17"/>
        <v>6604</v>
      </c>
      <c r="F47" s="58">
        <f t="shared" si="17"/>
        <v>43443</v>
      </c>
      <c r="G47" s="59">
        <f t="shared" si="17"/>
        <v>65844</v>
      </c>
      <c r="H47" s="57">
        <f t="shared" si="17"/>
        <v>83792</v>
      </c>
      <c r="I47" s="60">
        <f t="shared" si="17"/>
        <v>149636</v>
      </c>
      <c r="J47" s="59">
        <f t="shared" si="17"/>
        <v>221</v>
      </c>
      <c r="K47" s="57">
        <f t="shared" si="17"/>
        <v>3612</v>
      </c>
      <c r="L47" s="60">
        <f t="shared" si="17"/>
        <v>3833</v>
      </c>
      <c r="M47" s="62">
        <f t="shared" si="17"/>
        <v>354</v>
      </c>
      <c r="N47" s="63">
        <f t="shared" si="17"/>
        <v>24</v>
      </c>
      <c r="O47" s="63">
        <f t="shared" si="17"/>
        <v>1</v>
      </c>
      <c r="P47" s="63">
        <f t="shared" si="17"/>
        <v>120</v>
      </c>
      <c r="Q47" s="64">
        <f t="shared" si="17"/>
        <v>557</v>
      </c>
      <c r="R47" s="57">
        <f t="shared" si="17"/>
        <v>3079</v>
      </c>
      <c r="S47" s="58">
        <f t="shared" si="17"/>
        <v>3636</v>
      </c>
      <c r="T47" s="64">
        <f t="shared" si="17"/>
        <v>101490</v>
      </c>
      <c r="U47" s="57">
        <f t="shared" si="17"/>
        <v>52596</v>
      </c>
      <c r="V47" s="63">
        <f t="shared" si="17"/>
        <v>5050</v>
      </c>
      <c r="W47" s="60">
        <f t="shared" si="17"/>
        <v>9490</v>
      </c>
      <c r="X47" s="64">
        <f t="shared" si="17"/>
        <v>2148</v>
      </c>
      <c r="Y47" s="57">
        <f t="shared" si="17"/>
        <v>577</v>
      </c>
      <c r="Z47" s="57">
        <f t="shared" si="17"/>
        <v>0</v>
      </c>
      <c r="AA47" s="65">
        <f t="shared" si="17"/>
        <v>0</v>
      </c>
      <c r="AB47" s="66">
        <f t="shared" si="17"/>
        <v>2725</v>
      </c>
      <c r="AC47" s="67">
        <f t="shared" si="17"/>
        <v>6299</v>
      </c>
      <c r="AD47" s="68">
        <f t="shared" si="17"/>
        <v>1262</v>
      </c>
      <c r="AE47" s="69">
        <f t="shared" si="17"/>
        <v>324</v>
      </c>
      <c r="AF47" s="68">
        <f t="shared" si="17"/>
        <v>37579</v>
      </c>
      <c r="AG47" s="63">
        <f t="shared" si="17"/>
        <v>35086</v>
      </c>
      <c r="AH47" s="63">
        <f t="shared" si="17"/>
        <v>2291</v>
      </c>
      <c r="AI47" s="63">
        <f t="shared" si="17"/>
        <v>1356</v>
      </c>
      <c r="AJ47" s="63">
        <f t="shared" si="17"/>
        <v>1</v>
      </c>
      <c r="AK47" s="63">
        <f t="shared" si="17"/>
        <v>0</v>
      </c>
      <c r="AL47" s="69">
        <f t="shared" si="17"/>
        <v>105</v>
      </c>
      <c r="AM47" s="68">
        <f t="shared" si="17"/>
        <v>14191</v>
      </c>
      <c r="AN47" s="63">
        <f t="shared" si="17"/>
        <v>7287</v>
      </c>
      <c r="AO47" s="63">
        <f t="shared" si="17"/>
        <v>0</v>
      </c>
      <c r="AP47" s="63">
        <f t="shared" si="17"/>
        <v>0</v>
      </c>
      <c r="AQ47" s="63">
        <f t="shared" si="17"/>
        <v>2878</v>
      </c>
      <c r="AR47" s="63">
        <f t="shared" si="17"/>
        <v>421</v>
      </c>
      <c r="AS47" s="70">
        <f t="shared" si="17"/>
        <v>0</v>
      </c>
      <c r="AT47" s="61">
        <v>198686</v>
      </c>
      <c r="AU47" s="71">
        <v>369491</v>
      </c>
      <c r="AV47" s="61">
        <v>94532</v>
      </c>
      <c r="AW47" s="72">
        <v>65770</v>
      </c>
      <c r="AX47" s="73">
        <v>131614</v>
      </c>
      <c r="AY47" s="74">
        <v>83792</v>
      </c>
      <c r="AZ47" s="75">
        <v>215406</v>
      </c>
      <c r="BA47" s="61">
        <v>264456</v>
      </c>
      <c r="BB47" s="71">
        <v>435261</v>
      </c>
      <c r="BC47" s="76">
        <v>0.6110043359980688</v>
      </c>
    </row>
    <row r="48" spans="1:56" ht="19.5" customHeight="1" thickTop="1" x14ac:dyDescent="0.15">
      <c r="A48" s="15" t="s">
        <v>89</v>
      </c>
      <c r="B48" s="16">
        <v>2165</v>
      </c>
      <c r="C48" s="17">
        <v>8</v>
      </c>
      <c r="D48" s="17">
        <v>301</v>
      </c>
      <c r="E48" s="17">
        <v>363</v>
      </c>
      <c r="F48" s="18">
        <f t="shared" ref="F48:F53" si="18">SUM(B48:E48)</f>
        <v>2837</v>
      </c>
      <c r="G48" s="19">
        <v>5906</v>
      </c>
      <c r="H48" s="17">
        <v>4478</v>
      </c>
      <c r="I48" s="20">
        <f t="shared" ref="I48:I53" si="19">SUM(G48:H48)</f>
        <v>10384</v>
      </c>
      <c r="J48" s="19">
        <v>1</v>
      </c>
      <c r="K48" s="17">
        <v>78</v>
      </c>
      <c r="L48" s="20">
        <f t="shared" ref="L48:L53" si="20">SUM(J48:K48)</f>
        <v>79</v>
      </c>
      <c r="M48" s="21">
        <v>21</v>
      </c>
      <c r="N48" s="22">
        <v>1</v>
      </c>
      <c r="O48" s="22">
        <v>0</v>
      </c>
      <c r="P48" s="22">
        <v>13</v>
      </c>
      <c r="Q48" s="23">
        <v>21</v>
      </c>
      <c r="R48" s="17">
        <v>55</v>
      </c>
      <c r="S48" s="18">
        <f t="shared" ref="S48:S53" si="21">SUM(Q48:R48)</f>
        <v>76</v>
      </c>
      <c r="T48" s="23">
        <v>5591</v>
      </c>
      <c r="U48" s="17">
        <v>1173</v>
      </c>
      <c r="V48" s="22">
        <v>0</v>
      </c>
      <c r="W48" s="20">
        <v>651</v>
      </c>
      <c r="X48" s="23">
        <v>124</v>
      </c>
      <c r="Y48" s="17">
        <v>24</v>
      </c>
      <c r="Z48" s="17">
        <v>0</v>
      </c>
      <c r="AA48" s="25">
        <v>0</v>
      </c>
      <c r="AB48" s="26">
        <f t="shared" ref="AB48:AB53" si="22">SUM(X48:AA48)</f>
        <v>148</v>
      </c>
      <c r="AC48" s="27">
        <v>413</v>
      </c>
      <c r="AD48" s="28">
        <v>351</v>
      </c>
      <c r="AE48" s="29">
        <v>0</v>
      </c>
      <c r="AF48" s="28">
        <v>2173</v>
      </c>
      <c r="AG48" s="22">
        <v>2078</v>
      </c>
      <c r="AH48" s="22">
        <v>91</v>
      </c>
      <c r="AI48" s="22">
        <v>41</v>
      </c>
      <c r="AJ48" s="22">
        <v>0</v>
      </c>
      <c r="AK48" s="22">
        <v>0</v>
      </c>
      <c r="AL48" s="29">
        <v>2</v>
      </c>
      <c r="AM48" s="28">
        <v>1253</v>
      </c>
      <c r="AN48" s="22">
        <v>518</v>
      </c>
      <c r="AO48" s="22">
        <v>0</v>
      </c>
      <c r="AP48" s="22">
        <v>0</v>
      </c>
      <c r="AQ48" s="22">
        <v>84</v>
      </c>
      <c r="AR48" s="22">
        <v>5</v>
      </c>
      <c r="AS48" s="32">
        <v>0</v>
      </c>
      <c r="AT48" s="33">
        <v>13384</v>
      </c>
      <c r="AU48" s="34">
        <v>23478</v>
      </c>
      <c r="AV48" s="35">
        <v>4948</v>
      </c>
      <c r="AW48" s="47">
        <v>4077</v>
      </c>
      <c r="AX48" s="37">
        <v>9983</v>
      </c>
      <c r="AY48" s="38">
        <v>4478</v>
      </c>
      <c r="AZ48" s="39">
        <v>14461</v>
      </c>
      <c r="BA48" s="33">
        <v>17461</v>
      </c>
      <c r="BB48" s="78">
        <v>27555</v>
      </c>
      <c r="BC48" s="79">
        <v>0.69033953391881608</v>
      </c>
    </row>
    <row r="49" spans="1:55" ht="19.5" customHeight="1" x14ac:dyDescent="0.15">
      <c r="A49" s="15" t="s">
        <v>90</v>
      </c>
      <c r="B49" s="16">
        <v>1550</v>
      </c>
      <c r="C49" s="17">
        <v>7</v>
      </c>
      <c r="D49" s="17">
        <v>218</v>
      </c>
      <c r="E49" s="17">
        <v>97</v>
      </c>
      <c r="F49" s="18">
        <f t="shared" si="18"/>
        <v>1872</v>
      </c>
      <c r="G49" s="19">
        <v>5432</v>
      </c>
      <c r="H49" s="17">
        <v>2976</v>
      </c>
      <c r="I49" s="20">
        <f t="shared" si="19"/>
        <v>8408</v>
      </c>
      <c r="J49" s="19">
        <v>0</v>
      </c>
      <c r="K49" s="17">
        <v>19</v>
      </c>
      <c r="L49" s="20">
        <f t="shared" si="20"/>
        <v>19</v>
      </c>
      <c r="M49" s="21">
        <v>6</v>
      </c>
      <c r="N49" s="22">
        <v>0</v>
      </c>
      <c r="O49" s="22">
        <v>0</v>
      </c>
      <c r="P49" s="22">
        <v>3</v>
      </c>
      <c r="Q49" s="23">
        <v>16</v>
      </c>
      <c r="R49" s="17">
        <v>36</v>
      </c>
      <c r="S49" s="18">
        <f t="shared" si="21"/>
        <v>52</v>
      </c>
      <c r="T49" s="23">
        <v>3440</v>
      </c>
      <c r="U49" s="17">
        <v>933</v>
      </c>
      <c r="V49" s="22">
        <v>235</v>
      </c>
      <c r="W49" s="20">
        <v>515</v>
      </c>
      <c r="X49" s="23">
        <v>61</v>
      </c>
      <c r="Y49" s="17">
        <v>25</v>
      </c>
      <c r="Z49" s="17">
        <v>0</v>
      </c>
      <c r="AA49" s="25">
        <v>0</v>
      </c>
      <c r="AB49" s="26">
        <f t="shared" si="22"/>
        <v>86</v>
      </c>
      <c r="AC49" s="27">
        <v>234</v>
      </c>
      <c r="AD49" s="28">
        <v>52</v>
      </c>
      <c r="AE49" s="29">
        <v>7</v>
      </c>
      <c r="AF49" s="28">
        <v>1167</v>
      </c>
      <c r="AG49" s="22">
        <v>1050</v>
      </c>
      <c r="AH49" s="22">
        <v>116</v>
      </c>
      <c r="AI49" s="22">
        <v>31</v>
      </c>
      <c r="AJ49" s="22">
        <v>0</v>
      </c>
      <c r="AK49" s="22">
        <v>0</v>
      </c>
      <c r="AL49" s="29">
        <v>0</v>
      </c>
      <c r="AM49" s="28">
        <v>608</v>
      </c>
      <c r="AN49" s="22">
        <v>232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10342</v>
      </c>
      <c r="AU49" s="45">
        <v>15988</v>
      </c>
      <c r="AV49" s="46">
        <v>3105</v>
      </c>
      <c r="AW49" s="47">
        <v>2847</v>
      </c>
      <c r="AX49" s="37">
        <v>8279</v>
      </c>
      <c r="AY49" s="38">
        <v>2976</v>
      </c>
      <c r="AZ49" s="39">
        <v>11255</v>
      </c>
      <c r="BA49" s="33">
        <v>13189</v>
      </c>
      <c r="BB49" s="48">
        <v>18835</v>
      </c>
      <c r="BC49" s="40">
        <v>0.73558418480675258</v>
      </c>
    </row>
    <row r="50" spans="1:55" ht="19.5" customHeight="1" x14ac:dyDescent="0.15">
      <c r="A50" s="15" t="s">
        <v>91</v>
      </c>
      <c r="B50" s="16">
        <v>1457</v>
      </c>
      <c r="C50" s="17">
        <v>1</v>
      </c>
      <c r="D50" s="17">
        <v>281</v>
      </c>
      <c r="E50" s="17">
        <v>222</v>
      </c>
      <c r="F50" s="18">
        <f t="shared" si="18"/>
        <v>1961</v>
      </c>
      <c r="G50" s="19">
        <v>3304</v>
      </c>
      <c r="H50" s="17">
        <v>2686</v>
      </c>
      <c r="I50" s="20">
        <f t="shared" si="19"/>
        <v>5990</v>
      </c>
      <c r="J50" s="19">
        <v>2</v>
      </c>
      <c r="K50" s="17">
        <v>42</v>
      </c>
      <c r="L50" s="20">
        <f t="shared" si="20"/>
        <v>44</v>
      </c>
      <c r="M50" s="21">
        <v>18</v>
      </c>
      <c r="N50" s="22">
        <v>1</v>
      </c>
      <c r="O50" s="22">
        <v>0</v>
      </c>
      <c r="P50" s="22">
        <v>7</v>
      </c>
      <c r="Q50" s="23">
        <v>24</v>
      </c>
      <c r="R50" s="17">
        <v>24</v>
      </c>
      <c r="S50" s="18">
        <f t="shared" si="21"/>
        <v>48</v>
      </c>
      <c r="T50" s="23">
        <v>4725</v>
      </c>
      <c r="U50" s="17">
        <v>959</v>
      </c>
      <c r="V50" s="22">
        <v>0</v>
      </c>
      <c r="W50" s="20">
        <v>649</v>
      </c>
      <c r="X50" s="23">
        <v>114</v>
      </c>
      <c r="Y50" s="17">
        <v>24</v>
      </c>
      <c r="Z50" s="17">
        <v>0</v>
      </c>
      <c r="AA50" s="25">
        <v>0</v>
      </c>
      <c r="AB50" s="26">
        <f t="shared" si="22"/>
        <v>138</v>
      </c>
      <c r="AC50" s="27">
        <v>429</v>
      </c>
      <c r="AD50" s="28">
        <v>42</v>
      </c>
      <c r="AE50" s="29">
        <v>11</v>
      </c>
      <c r="AF50" s="28">
        <v>1607</v>
      </c>
      <c r="AG50" s="22">
        <v>1554</v>
      </c>
      <c r="AH50" s="22">
        <v>45</v>
      </c>
      <c r="AI50" s="22">
        <v>27</v>
      </c>
      <c r="AJ50" s="22">
        <v>1</v>
      </c>
      <c r="AK50" s="22">
        <v>0</v>
      </c>
      <c r="AL50" s="29">
        <v>7</v>
      </c>
      <c r="AM50" s="28">
        <v>1081</v>
      </c>
      <c r="AN50" s="22">
        <v>443</v>
      </c>
      <c r="AO50" s="22">
        <v>0</v>
      </c>
      <c r="AP50" s="22">
        <v>0</v>
      </c>
      <c r="AQ50" s="22">
        <v>552</v>
      </c>
      <c r="AR50" s="22">
        <v>38</v>
      </c>
      <c r="AS50" s="32">
        <v>0</v>
      </c>
      <c r="AT50" s="41">
        <v>8059</v>
      </c>
      <c r="AU50" s="45">
        <v>16730</v>
      </c>
      <c r="AV50" s="46">
        <v>2969</v>
      </c>
      <c r="AW50" s="47">
        <v>5740</v>
      </c>
      <c r="AX50" s="37">
        <v>9044</v>
      </c>
      <c r="AY50" s="38">
        <v>2686</v>
      </c>
      <c r="AZ50" s="39">
        <v>11730</v>
      </c>
      <c r="BA50" s="33">
        <v>13799</v>
      </c>
      <c r="BB50" s="48">
        <v>22470</v>
      </c>
      <c r="BC50" s="40">
        <v>0.77101449275362322</v>
      </c>
    </row>
    <row r="51" spans="1:55" ht="19.5" customHeight="1" x14ac:dyDescent="0.15">
      <c r="A51" s="15" t="s">
        <v>92</v>
      </c>
      <c r="B51" s="16">
        <v>1485</v>
      </c>
      <c r="C51" s="17">
        <v>5</v>
      </c>
      <c r="D51" s="17">
        <v>294</v>
      </c>
      <c r="E51" s="17">
        <v>232</v>
      </c>
      <c r="F51" s="18">
        <f t="shared" si="18"/>
        <v>2016</v>
      </c>
      <c r="G51" s="19">
        <v>3681</v>
      </c>
      <c r="H51" s="17">
        <v>2997</v>
      </c>
      <c r="I51" s="20">
        <f t="shared" si="19"/>
        <v>6678</v>
      </c>
      <c r="J51" s="19">
        <v>4</v>
      </c>
      <c r="K51" s="17">
        <v>53</v>
      </c>
      <c r="L51" s="20">
        <f t="shared" si="20"/>
        <v>57</v>
      </c>
      <c r="M51" s="21">
        <v>9</v>
      </c>
      <c r="N51" s="22">
        <v>0</v>
      </c>
      <c r="O51" s="22">
        <v>0</v>
      </c>
      <c r="P51" s="22">
        <v>6</v>
      </c>
      <c r="Q51" s="23">
        <v>23</v>
      </c>
      <c r="R51" s="17">
        <v>35</v>
      </c>
      <c r="S51" s="18">
        <f t="shared" si="21"/>
        <v>58</v>
      </c>
      <c r="T51" s="23">
        <v>4056</v>
      </c>
      <c r="U51" s="17">
        <v>1435</v>
      </c>
      <c r="V51" s="22">
        <v>657</v>
      </c>
      <c r="W51" s="20">
        <v>484</v>
      </c>
      <c r="X51" s="23">
        <v>102</v>
      </c>
      <c r="Y51" s="17">
        <v>31</v>
      </c>
      <c r="Z51" s="17">
        <v>0</v>
      </c>
      <c r="AA51" s="25">
        <v>0</v>
      </c>
      <c r="AB51" s="26">
        <f t="shared" si="22"/>
        <v>133</v>
      </c>
      <c r="AC51" s="27">
        <v>190</v>
      </c>
      <c r="AD51" s="28">
        <v>11</v>
      </c>
      <c r="AE51" s="29">
        <v>40</v>
      </c>
      <c r="AF51" s="28">
        <v>1474</v>
      </c>
      <c r="AG51" s="22">
        <v>1452</v>
      </c>
      <c r="AH51" s="22">
        <v>21</v>
      </c>
      <c r="AI51" s="22">
        <v>10</v>
      </c>
      <c r="AJ51" s="22">
        <v>0</v>
      </c>
      <c r="AK51" s="22">
        <v>0</v>
      </c>
      <c r="AL51" s="29">
        <v>0</v>
      </c>
      <c r="AM51" s="28">
        <v>1185</v>
      </c>
      <c r="AN51" s="22">
        <v>443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41">
        <v>8812</v>
      </c>
      <c r="AU51" s="45">
        <v>15960</v>
      </c>
      <c r="AV51" s="46">
        <v>3296</v>
      </c>
      <c r="AW51" s="47">
        <v>4547</v>
      </c>
      <c r="AX51" s="37">
        <v>8228</v>
      </c>
      <c r="AY51" s="38">
        <v>2997</v>
      </c>
      <c r="AZ51" s="39">
        <v>11225</v>
      </c>
      <c r="BA51" s="33">
        <v>13359</v>
      </c>
      <c r="BB51" s="48">
        <v>20507</v>
      </c>
      <c r="BC51" s="40">
        <v>0.73300668151447657</v>
      </c>
    </row>
    <row r="52" spans="1:55" ht="19.5" customHeight="1" x14ac:dyDescent="0.15">
      <c r="A52" s="15" t="s">
        <v>93</v>
      </c>
      <c r="B52" s="16">
        <v>1838</v>
      </c>
      <c r="C52" s="17">
        <v>15</v>
      </c>
      <c r="D52" s="17">
        <v>250</v>
      </c>
      <c r="E52" s="17">
        <v>222</v>
      </c>
      <c r="F52" s="18">
        <f t="shared" si="18"/>
        <v>2325</v>
      </c>
      <c r="G52" s="19">
        <v>4747</v>
      </c>
      <c r="H52" s="17">
        <v>4454</v>
      </c>
      <c r="I52" s="20">
        <f t="shared" si="19"/>
        <v>9201</v>
      </c>
      <c r="J52" s="19">
        <v>1</v>
      </c>
      <c r="K52" s="17">
        <v>69</v>
      </c>
      <c r="L52" s="20">
        <f t="shared" si="20"/>
        <v>70</v>
      </c>
      <c r="M52" s="21">
        <v>18</v>
      </c>
      <c r="N52" s="22">
        <v>1</v>
      </c>
      <c r="O52" s="22">
        <v>0</v>
      </c>
      <c r="P52" s="22">
        <v>4</v>
      </c>
      <c r="Q52" s="23">
        <v>23</v>
      </c>
      <c r="R52" s="17">
        <v>61</v>
      </c>
      <c r="S52" s="18">
        <f t="shared" si="21"/>
        <v>84</v>
      </c>
      <c r="T52" s="23">
        <v>4680</v>
      </c>
      <c r="U52" s="17">
        <v>906</v>
      </c>
      <c r="V52" s="22">
        <v>0</v>
      </c>
      <c r="W52" s="20">
        <v>733</v>
      </c>
      <c r="X52" s="23">
        <v>122</v>
      </c>
      <c r="Y52" s="17">
        <v>30</v>
      </c>
      <c r="Z52" s="17">
        <v>0</v>
      </c>
      <c r="AA52" s="25">
        <v>0</v>
      </c>
      <c r="AB52" s="26">
        <f t="shared" si="22"/>
        <v>152</v>
      </c>
      <c r="AC52" s="27">
        <v>40</v>
      </c>
      <c r="AD52" s="28">
        <v>10</v>
      </c>
      <c r="AE52" s="29">
        <v>2</v>
      </c>
      <c r="AF52" s="28">
        <v>1460</v>
      </c>
      <c r="AG52" s="22">
        <v>1438</v>
      </c>
      <c r="AH52" s="22">
        <v>21</v>
      </c>
      <c r="AI52" s="22">
        <v>13</v>
      </c>
      <c r="AJ52" s="22">
        <v>0</v>
      </c>
      <c r="AK52" s="22">
        <v>1</v>
      </c>
      <c r="AL52" s="29">
        <v>0</v>
      </c>
      <c r="AM52" s="28">
        <v>1482</v>
      </c>
      <c r="AN52" s="22">
        <v>694</v>
      </c>
      <c r="AO52" s="22">
        <v>0</v>
      </c>
      <c r="AP52" s="22">
        <v>0</v>
      </c>
      <c r="AQ52" s="22">
        <v>1</v>
      </c>
      <c r="AR52" s="22">
        <v>0</v>
      </c>
      <c r="AS52" s="32">
        <v>0</v>
      </c>
      <c r="AT52" s="41">
        <v>11636</v>
      </c>
      <c r="AU52" s="45">
        <v>19547</v>
      </c>
      <c r="AV52" s="46">
        <v>4778</v>
      </c>
      <c r="AW52" s="47">
        <v>4078</v>
      </c>
      <c r="AX52" s="37">
        <v>8825</v>
      </c>
      <c r="AY52" s="38">
        <v>4454</v>
      </c>
      <c r="AZ52" s="39">
        <v>13279</v>
      </c>
      <c r="BA52" s="33">
        <v>15714</v>
      </c>
      <c r="BB52" s="48">
        <v>23625</v>
      </c>
      <c r="BC52" s="40">
        <v>0.66458317644400933</v>
      </c>
    </row>
    <row r="53" spans="1:55" ht="19.5" customHeight="1" thickBot="1" x14ac:dyDescent="0.2">
      <c r="A53" s="15" t="s">
        <v>94</v>
      </c>
      <c r="B53" s="16">
        <v>1819</v>
      </c>
      <c r="C53" s="17">
        <v>34</v>
      </c>
      <c r="D53" s="17">
        <v>210</v>
      </c>
      <c r="E53" s="17">
        <v>226</v>
      </c>
      <c r="F53" s="18">
        <f t="shared" si="18"/>
        <v>2289</v>
      </c>
      <c r="G53" s="19">
        <v>5233</v>
      </c>
      <c r="H53" s="17">
        <v>3829</v>
      </c>
      <c r="I53" s="20">
        <f t="shared" si="19"/>
        <v>9062</v>
      </c>
      <c r="J53" s="19">
        <v>1</v>
      </c>
      <c r="K53" s="17">
        <v>39</v>
      </c>
      <c r="L53" s="20">
        <f t="shared" si="20"/>
        <v>40</v>
      </c>
      <c r="M53" s="21">
        <v>11</v>
      </c>
      <c r="N53" s="22">
        <v>0</v>
      </c>
      <c r="O53" s="22">
        <v>0</v>
      </c>
      <c r="P53" s="22">
        <v>2</v>
      </c>
      <c r="Q53" s="23">
        <v>12</v>
      </c>
      <c r="R53" s="17">
        <v>68</v>
      </c>
      <c r="S53" s="18">
        <f t="shared" si="21"/>
        <v>80</v>
      </c>
      <c r="T53" s="23">
        <v>4430</v>
      </c>
      <c r="U53" s="17">
        <v>1073</v>
      </c>
      <c r="V53" s="22">
        <v>232</v>
      </c>
      <c r="W53" s="20">
        <v>618</v>
      </c>
      <c r="X53" s="23">
        <v>139</v>
      </c>
      <c r="Y53" s="17">
        <v>35</v>
      </c>
      <c r="Z53" s="17">
        <v>0</v>
      </c>
      <c r="AA53" s="25">
        <v>0</v>
      </c>
      <c r="AB53" s="26">
        <f t="shared" si="22"/>
        <v>174</v>
      </c>
      <c r="AC53" s="27">
        <v>56</v>
      </c>
      <c r="AD53" s="28">
        <v>32</v>
      </c>
      <c r="AE53" s="29">
        <v>0</v>
      </c>
      <c r="AF53" s="28">
        <v>1175</v>
      </c>
      <c r="AG53" s="22">
        <v>1023</v>
      </c>
      <c r="AH53" s="22">
        <v>152</v>
      </c>
      <c r="AI53" s="22">
        <v>63</v>
      </c>
      <c r="AJ53" s="22">
        <v>0</v>
      </c>
      <c r="AK53" s="22">
        <v>0</v>
      </c>
      <c r="AL53" s="29">
        <v>0</v>
      </c>
      <c r="AM53" s="28">
        <v>261</v>
      </c>
      <c r="AN53" s="22">
        <v>80</v>
      </c>
      <c r="AO53" s="22">
        <v>0</v>
      </c>
      <c r="AP53" s="22">
        <v>0</v>
      </c>
      <c r="AQ53" s="22">
        <v>24</v>
      </c>
      <c r="AR53" s="22">
        <v>1</v>
      </c>
      <c r="AS53" s="32">
        <v>0</v>
      </c>
      <c r="AT53" s="41">
        <v>11432</v>
      </c>
      <c r="AU53" s="45">
        <v>17665</v>
      </c>
      <c r="AV53" s="46">
        <v>4139</v>
      </c>
      <c r="AW53" s="47">
        <v>4985</v>
      </c>
      <c r="AX53" s="49">
        <v>10218</v>
      </c>
      <c r="AY53" s="50">
        <v>3829</v>
      </c>
      <c r="AZ53" s="51">
        <v>14047</v>
      </c>
      <c r="BA53" s="52">
        <v>16417</v>
      </c>
      <c r="BB53" s="53">
        <v>22650</v>
      </c>
      <c r="BC53" s="54">
        <v>0.72741510642841889</v>
      </c>
    </row>
    <row r="54" spans="1:55" ht="19.5" customHeight="1" thickTop="1" thickBot="1" x14ac:dyDescent="0.2">
      <c r="A54" s="55" t="s">
        <v>56</v>
      </c>
      <c r="B54" s="56">
        <f>SUM(B48:B53)</f>
        <v>10314</v>
      </c>
      <c r="C54" s="57">
        <f t="shared" ref="C54:AS54" si="23">SUM(C48:C53)</f>
        <v>70</v>
      </c>
      <c r="D54" s="57">
        <f t="shared" si="23"/>
        <v>1554</v>
      </c>
      <c r="E54" s="57">
        <f t="shared" si="23"/>
        <v>1362</v>
      </c>
      <c r="F54" s="58">
        <f t="shared" si="23"/>
        <v>13300</v>
      </c>
      <c r="G54" s="59">
        <f t="shared" si="23"/>
        <v>28303</v>
      </c>
      <c r="H54" s="57">
        <f t="shared" si="23"/>
        <v>21420</v>
      </c>
      <c r="I54" s="60">
        <f t="shared" si="23"/>
        <v>49723</v>
      </c>
      <c r="J54" s="59">
        <f t="shared" si="23"/>
        <v>9</v>
      </c>
      <c r="K54" s="57">
        <f t="shared" si="23"/>
        <v>300</v>
      </c>
      <c r="L54" s="60">
        <f t="shared" si="23"/>
        <v>309</v>
      </c>
      <c r="M54" s="62">
        <f t="shared" si="23"/>
        <v>83</v>
      </c>
      <c r="N54" s="63">
        <f t="shared" si="23"/>
        <v>3</v>
      </c>
      <c r="O54" s="63">
        <f t="shared" si="23"/>
        <v>0</v>
      </c>
      <c r="P54" s="63">
        <f t="shared" si="23"/>
        <v>35</v>
      </c>
      <c r="Q54" s="64">
        <f t="shared" si="23"/>
        <v>119</v>
      </c>
      <c r="R54" s="57">
        <f t="shared" si="23"/>
        <v>279</v>
      </c>
      <c r="S54" s="58">
        <f t="shared" si="23"/>
        <v>398</v>
      </c>
      <c r="T54" s="64">
        <f t="shared" si="23"/>
        <v>26922</v>
      </c>
      <c r="U54" s="57">
        <f t="shared" si="23"/>
        <v>6479</v>
      </c>
      <c r="V54" s="63">
        <f t="shared" si="23"/>
        <v>1124</v>
      </c>
      <c r="W54" s="60">
        <f t="shared" si="23"/>
        <v>3650</v>
      </c>
      <c r="X54" s="64">
        <f t="shared" si="23"/>
        <v>662</v>
      </c>
      <c r="Y54" s="57">
        <f t="shared" si="23"/>
        <v>169</v>
      </c>
      <c r="Z54" s="57">
        <f t="shared" si="23"/>
        <v>0</v>
      </c>
      <c r="AA54" s="65">
        <f t="shared" si="23"/>
        <v>0</v>
      </c>
      <c r="AB54" s="66">
        <f t="shared" si="23"/>
        <v>831</v>
      </c>
      <c r="AC54" s="67">
        <f t="shared" si="23"/>
        <v>1362</v>
      </c>
      <c r="AD54" s="68">
        <f t="shared" si="23"/>
        <v>498</v>
      </c>
      <c r="AE54" s="69">
        <f t="shared" si="23"/>
        <v>60</v>
      </c>
      <c r="AF54" s="68">
        <f t="shared" si="23"/>
        <v>9056</v>
      </c>
      <c r="AG54" s="63">
        <f t="shared" si="23"/>
        <v>8595</v>
      </c>
      <c r="AH54" s="63">
        <f t="shared" si="23"/>
        <v>446</v>
      </c>
      <c r="AI54" s="63">
        <f t="shared" si="23"/>
        <v>185</v>
      </c>
      <c r="AJ54" s="63">
        <f t="shared" si="23"/>
        <v>1</v>
      </c>
      <c r="AK54" s="63">
        <f t="shared" si="23"/>
        <v>1</v>
      </c>
      <c r="AL54" s="69">
        <f t="shared" si="23"/>
        <v>9</v>
      </c>
      <c r="AM54" s="68">
        <f t="shared" si="23"/>
        <v>5870</v>
      </c>
      <c r="AN54" s="63">
        <f t="shared" si="23"/>
        <v>2410</v>
      </c>
      <c r="AO54" s="63">
        <f t="shared" si="23"/>
        <v>0</v>
      </c>
      <c r="AP54" s="63">
        <f t="shared" si="23"/>
        <v>0</v>
      </c>
      <c r="AQ54" s="63">
        <f t="shared" si="23"/>
        <v>662</v>
      </c>
      <c r="AR54" s="63">
        <f t="shared" si="23"/>
        <v>44</v>
      </c>
      <c r="AS54" s="70">
        <f t="shared" si="23"/>
        <v>0</v>
      </c>
      <c r="AT54" s="61">
        <v>63665</v>
      </c>
      <c r="AU54" s="71">
        <v>109368</v>
      </c>
      <c r="AV54" s="61">
        <v>23235</v>
      </c>
      <c r="AW54" s="72">
        <v>26274</v>
      </c>
      <c r="AX54" s="73">
        <v>54577</v>
      </c>
      <c r="AY54" s="74">
        <v>21420</v>
      </c>
      <c r="AZ54" s="75">
        <v>75997</v>
      </c>
      <c r="BA54" s="61">
        <v>89939</v>
      </c>
      <c r="BB54" s="71">
        <v>135642</v>
      </c>
      <c r="BC54" s="76">
        <v>0.71814676895140594</v>
      </c>
    </row>
    <row r="55" spans="1:55" ht="19.5" customHeight="1" thickTop="1" x14ac:dyDescent="0.15">
      <c r="A55" s="15" t="s">
        <v>95</v>
      </c>
      <c r="B55" s="16">
        <v>1174</v>
      </c>
      <c r="C55" s="17">
        <v>2</v>
      </c>
      <c r="D55" s="17">
        <v>271</v>
      </c>
      <c r="E55" s="17">
        <v>96</v>
      </c>
      <c r="F55" s="18">
        <f t="shared" ref="F55:F64" si="24">SUM(B55:E55)</f>
        <v>1543</v>
      </c>
      <c r="G55" s="19">
        <v>3723</v>
      </c>
      <c r="H55" s="17">
        <v>1925</v>
      </c>
      <c r="I55" s="20">
        <f t="shared" ref="I55:I64" si="25">SUM(G55:H55)</f>
        <v>5648</v>
      </c>
      <c r="J55" s="19">
        <v>1</v>
      </c>
      <c r="K55" s="17">
        <v>18</v>
      </c>
      <c r="L55" s="20">
        <f t="shared" ref="L55:L64" si="26">SUM(J55:K55)</f>
        <v>19</v>
      </c>
      <c r="M55" s="21">
        <v>4</v>
      </c>
      <c r="N55" s="22">
        <v>0</v>
      </c>
      <c r="O55" s="22">
        <v>0</v>
      </c>
      <c r="P55" s="22">
        <v>1</v>
      </c>
      <c r="Q55" s="23">
        <v>15</v>
      </c>
      <c r="R55" s="17">
        <v>26</v>
      </c>
      <c r="S55" s="18">
        <f t="shared" ref="S55:S64" si="27">SUM(Q55:R55)</f>
        <v>41</v>
      </c>
      <c r="T55" s="23">
        <v>3111</v>
      </c>
      <c r="U55" s="17">
        <v>511</v>
      </c>
      <c r="V55" s="22">
        <v>0</v>
      </c>
      <c r="W55" s="20">
        <v>582</v>
      </c>
      <c r="X55" s="23">
        <v>121</v>
      </c>
      <c r="Y55" s="17">
        <v>18</v>
      </c>
      <c r="Z55" s="17">
        <v>0</v>
      </c>
      <c r="AA55" s="25">
        <v>0</v>
      </c>
      <c r="AB55" s="26">
        <f t="shared" ref="AB55:AB64" si="28">SUM(X55:AA55)</f>
        <v>139</v>
      </c>
      <c r="AC55" s="27">
        <v>3</v>
      </c>
      <c r="AD55" s="28">
        <v>3</v>
      </c>
      <c r="AE55" s="29">
        <v>1</v>
      </c>
      <c r="AF55" s="28">
        <v>1045</v>
      </c>
      <c r="AG55" s="22">
        <v>1039</v>
      </c>
      <c r="AH55" s="22">
        <v>6</v>
      </c>
      <c r="AI55" s="22">
        <v>5</v>
      </c>
      <c r="AJ55" s="22">
        <v>0</v>
      </c>
      <c r="AK55" s="22">
        <v>0</v>
      </c>
      <c r="AL55" s="29">
        <v>0</v>
      </c>
      <c r="AM55" s="28">
        <v>758</v>
      </c>
      <c r="AN55" s="22">
        <v>332</v>
      </c>
      <c r="AO55" s="22">
        <v>0</v>
      </c>
      <c r="AP55" s="22">
        <v>0</v>
      </c>
      <c r="AQ55" s="22">
        <v>2</v>
      </c>
      <c r="AR55" s="22">
        <v>0</v>
      </c>
      <c r="AS55" s="32">
        <v>0</v>
      </c>
      <c r="AT55" s="33">
        <v>7233</v>
      </c>
      <c r="AU55" s="34">
        <v>12336</v>
      </c>
      <c r="AV55" s="35">
        <v>2045</v>
      </c>
      <c r="AW55" s="47">
        <v>3240</v>
      </c>
      <c r="AX55" s="37">
        <v>6963</v>
      </c>
      <c r="AY55" s="38">
        <v>1925</v>
      </c>
      <c r="AZ55" s="39">
        <v>8888</v>
      </c>
      <c r="BA55" s="33">
        <v>10473</v>
      </c>
      <c r="BB55" s="78">
        <v>15576</v>
      </c>
      <c r="BC55" s="79">
        <v>0.78341584158415845</v>
      </c>
    </row>
    <row r="56" spans="1:55" ht="19.5" customHeight="1" x14ac:dyDescent="0.15">
      <c r="A56" s="15" t="s">
        <v>96</v>
      </c>
      <c r="B56" s="16">
        <v>3024</v>
      </c>
      <c r="C56" s="17">
        <v>6</v>
      </c>
      <c r="D56" s="17">
        <v>439</v>
      </c>
      <c r="E56" s="17">
        <v>488</v>
      </c>
      <c r="F56" s="18">
        <f t="shared" si="24"/>
        <v>3957</v>
      </c>
      <c r="G56" s="19">
        <v>5710</v>
      </c>
      <c r="H56" s="17">
        <v>5633</v>
      </c>
      <c r="I56" s="20">
        <f t="shared" si="25"/>
        <v>11343</v>
      </c>
      <c r="J56" s="19">
        <v>11</v>
      </c>
      <c r="K56" s="17">
        <v>219</v>
      </c>
      <c r="L56" s="20">
        <f t="shared" si="26"/>
        <v>230</v>
      </c>
      <c r="M56" s="21">
        <v>38</v>
      </c>
      <c r="N56" s="22">
        <v>1</v>
      </c>
      <c r="O56" s="22">
        <v>0</v>
      </c>
      <c r="P56" s="22">
        <v>8</v>
      </c>
      <c r="Q56" s="23">
        <v>42</v>
      </c>
      <c r="R56" s="17">
        <v>163</v>
      </c>
      <c r="S56" s="18">
        <f t="shared" si="27"/>
        <v>205</v>
      </c>
      <c r="T56" s="23">
        <v>7705</v>
      </c>
      <c r="U56" s="17">
        <v>1967</v>
      </c>
      <c r="V56" s="22">
        <v>0</v>
      </c>
      <c r="W56" s="20">
        <v>972</v>
      </c>
      <c r="X56" s="23">
        <v>178</v>
      </c>
      <c r="Y56" s="17">
        <v>37</v>
      </c>
      <c r="Z56" s="17">
        <v>0</v>
      </c>
      <c r="AA56" s="25">
        <v>0</v>
      </c>
      <c r="AB56" s="26">
        <f t="shared" si="28"/>
        <v>215</v>
      </c>
      <c r="AC56" s="27">
        <v>73</v>
      </c>
      <c r="AD56" s="28">
        <v>14</v>
      </c>
      <c r="AE56" s="29">
        <v>1</v>
      </c>
      <c r="AF56" s="28">
        <v>2447</v>
      </c>
      <c r="AG56" s="22">
        <v>2418</v>
      </c>
      <c r="AH56" s="22">
        <v>28</v>
      </c>
      <c r="AI56" s="22">
        <v>11</v>
      </c>
      <c r="AJ56" s="22">
        <v>0</v>
      </c>
      <c r="AK56" s="22">
        <v>0</v>
      </c>
      <c r="AL56" s="29">
        <v>1</v>
      </c>
      <c r="AM56" s="28">
        <v>2297</v>
      </c>
      <c r="AN56" s="22">
        <v>1601</v>
      </c>
      <c r="AO56" s="22">
        <v>0</v>
      </c>
      <c r="AP56" s="22">
        <v>0</v>
      </c>
      <c r="AQ56" s="22">
        <v>30</v>
      </c>
      <c r="AR56" s="22">
        <v>1</v>
      </c>
      <c r="AS56" s="32">
        <v>0</v>
      </c>
      <c r="AT56" s="41">
        <v>15627</v>
      </c>
      <c r="AU56" s="45">
        <v>28615</v>
      </c>
      <c r="AV56" s="46">
        <v>6384</v>
      </c>
      <c r="AW56" s="47">
        <v>8727</v>
      </c>
      <c r="AX56" s="37">
        <v>14437</v>
      </c>
      <c r="AY56" s="38">
        <v>5633</v>
      </c>
      <c r="AZ56" s="39">
        <v>20070</v>
      </c>
      <c r="BA56" s="33">
        <v>24354</v>
      </c>
      <c r="BB56" s="48">
        <v>37342</v>
      </c>
      <c r="BC56" s="40">
        <v>0.71933233682112607</v>
      </c>
    </row>
    <row r="57" spans="1:55" ht="19.5" customHeight="1" x14ac:dyDescent="0.15">
      <c r="A57" s="15" t="s">
        <v>97</v>
      </c>
      <c r="B57" s="16">
        <v>1605</v>
      </c>
      <c r="C57" s="17">
        <v>9</v>
      </c>
      <c r="D57" s="17">
        <v>179</v>
      </c>
      <c r="E57" s="17">
        <v>275</v>
      </c>
      <c r="F57" s="18">
        <f t="shared" si="24"/>
        <v>2068</v>
      </c>
      <c r="G57" s="19">
        <v>2952</v>
      </c>
      <c r="H57" s="17">
        <v>3698</v>
      </c>
      <c r="I57" s="20">
        <f t="shared" si="25"/>
        <v>6650</v>
      </c>
      <c r="J57" s="19">
        <v>2</v>
      </c>
      <c r="K57" s="17">
        <v>37</v>
      </c>
      <c r="L57" s="20">
        <f t="shared" si="26"/>
        <v>39</v>
      </c>
      <c r="M57" s="21">
        <v>10</v>
      </c>
      <c r="N57" s="22">
        <v>2</v>
      </c>
      <c r="O57" s="22">
        <v>0</v>
      </c>
      <c r="P57" s="22">
        <v>1</v>
      </c>
      <c r="Q57" s="23">
        <v>6</v>
      </c>
      <c r="R57" s="17">
        <v>47</v>
      </c>
      <c r="S57" s="18">
        <f t="shared" si="27"/>
        <v>53</v>
      </c>
      <c r="T57" s="23">
        <v>4013</v>
      </c>
      <c r="U57" s="17">
        <v>1241</v>
      </c>
      <c r="V57" s="22">
        <v>0</v>
      </c>
      <c r="W57" s="20">
        <v>430</v>
      </c>
      <c r="X57" s="23">
        <v>92</v>
      </c>
      <c r="Y57" s="17">
        <v>22</v>
      </c>
      <c r="Z57" s="17">
        <v>0</v>
      </c>
      <c r="AA57" s="25">
        <v>0</v>
      </c>
      <c r="AB57" s="26">
        <f t="shared" si="28"/>
        <v>114</v>
      </c>
      <c r="AC57" s="27">
        <v>82</v>
      </c>
      <c r="AD57" s="28">
        <v>2</v>
      </c>
      <c r="AE57" s="29">
        <v>19</v>
      </c>
      <c r="AF57" s="28">
        <v>1287</v>
      </c>
      <c r="AG57" s="22">
        <v>1280</v>
      </c>
      <c r="AH57" s="22">
        <v>7</v>
      </c>
      <c r="AI57" s="22">
        <v>2</v>
      </c>
      <c r="AJ57" s="22">
        <v>0</v>
      </c>
      <c r="AK57" s="22">
        <v>0</v>
      </c>
      <c r="AL57" s="29">
        <v>0</v>
      </c>
      <c r="AM57" s="28">
        <v>666</v>
      </c>
      <c r="AN57" s="22">
        <v>361</v>
      </c>
      <c r="AO57" s="22">
        <v>0</v>
      </c>
      <c r="AP57" s="22">
        <v>0</v>
      </c>
      <c r="AQ57" s="22">
        <v>7</v>
      </c>
      <c r="AR57" s="22">
        <v>0</v>
      </c>
      <c r="AS57" s="32">
        <v>0</v>
      </c>
      <c r="AT57" s="41">
        <v>8800</v>
      </c>
      <c r="AU57" s="45">
        <v>15043</v>
      </c>
      <c r="AV57" s="46">
        <v>4029</v>
      </c>
      <c r="AW57" s="47">
        <v>3740</v>
      </c>
      <c r="AX57" s="37">
        <v>6692</v>
      </c>
      <c r="AY57" s="38">
        <v>3698</v>
      </c>
      <c r="AZ57" s="39">
        <v>10390</v>
      </c>
      <c r="BA57" s="33">
        <v>12540</v>
      </c>
      <c r="BB57" s="48">
        <v>18783</v>
      </c>
      <c r="BC57" s="40">
        <v>0.64408084696823864</v>
      </c>
    </row>
    <row r="58" spans="1:55" ht="19.5" customHeight="1" x14ac:dyDescent="0.15">
      <c r="A58" s="15" t="s">
        <v>98</v>
      </c>
      <c r="B58" s="16">
        <v>2492</v>
      </c>
      <c r="C58" s="17">
        <v>13</v>
      </c>
      <c r="D58" s="17">
        <v>272</v>
      </c>
      <c r="E58" s="17">
        <v>383</v>
      </c>
      <c r="F58" s="18">
        <f t="shared" si="24"/>
        <v>3160</v>
      </c>
      <c r="G58" s="19">
        <v>3308</v>
      </c>
      <c r="H58" s="17">
        <v>4748</v>
      </c>
      <c r="I58" s="20">
        <f t="shared" si="25"/>
        <v>8056</v>
      </c>
      <c r="J58" s="19">
        <v>9</v>
      </c>
      <c r="K58" s="17">
        <v>58</v>
      </c>
      <c r="L58" s="20">
        <f t="shared" si="26"/>
        <v>67</v>
      </c>
      <c r="M58" s="21">
        <v>19</v>
      </c>
      <c r="N58" s="22">
        <v>0</v>
      </c>
      <c r="O58" s="22">
        <v>0</v>
      </c>
      <c r="P58" s="22">
        <v>6</v>
      </c>
      <c r="Q58" s="23">
        <v>12</v>
      </c>
      <c r="R58" s="17">
        <v>55</v>
      </c>
      <c r="S58" s="18">
        <f t="shared" si="27"/>
        <v>67</v>
      </c>
      <c r="T58" s="23">
        <v>5731</v>
      </c>
      <c r="U58" s="17">
        <v>1263</v>
      </c>
      <c r="V58" s="22">
        <v>0</v>
      </c>
      <c r="W58" s="20">
        <v>598</v>
      </c>
      <c r="X58" s="23">
        <v>119</v>
      </c>
      <c r="Y58" s="17">
        <v>34</v>
      </c>
      <c r="Z58" s="17">
        <v>0</v>
      </c>
      <c r="AA58" s="25">
        <v>0</v>
      </c>
      <c r="AB58" s="26">
        <f t="shared" si="28"/>
        <v>153</v>
      </c>
      <c r="AC58" s="27">
        <v>636</v>
      </c>
      <c r="AD58" s="28">
        <v>3</v>
      </c>
      <c r="AE58" s="29">
        <v>7</v>
      </c>
      <c r="AF58" s="28">
        <v>1701</v>
      </c>
      <c r="AG58" s="22">
        <v>1693</v>
      </c>
      <c r="AH58" s="22">
        <v>7</v>
      </c>
      <c r="AI58" s="22">
        <v>5</v>
      </c>
      <c r="AJ58" s="22">
        <v>0</v>
      </c>
      <c r="AK58" s="22">
        <v>0</v>
      </c>
      <c r="AL58" s="29">
        <v>0</v>
      </c>
      <c r="AM58" s="28">
        <v>750</v>
      </c>
      <c r="AN58" s="22">
        <v>506</v>
      </c>
      <c r="AO58" s="22">
        <v>0</v>
      </c>
      <c r="AP58" s="22">
        <v>0</v>
      </c>
      <c r="AQ58" s="22">
        <v>22</v>
      </c>
      <c r="AR58" s="22">
        <v>0</v>
      </c>
      <c r="AS58" s="32">
        <v>0</v>
      </c>
      <c r="AT58" s="41">
        <v>11405</v>
      </c>
      <c r="AU58" s="45">
        <v>20475</v>
      </c>
      <c r="AV58" s="46">
        <v>5221</v>
      </c>
      <c r="AW58" s="47">
        <v>5403</v>
      </c>
      <c r="AX58" s="37">
        <v>8711</v>
      </c>
      <c r="AY58" s="38">
        <v>4748</v>
      </c>
      <c r="AZ58" s="39">
        <v>13459</v>
      </c>
      <c r="BA58" s="33">
        <v>16808</v>
      </c>
      <c r="BB58" s="48">
        <v>25878</v>
      </c>
      <c r="BC58" s="40">
        <v>0.64722490526785048</v>
      </c>
    </row>
    <row r="59" spans="1:55" ht="19.5" customHeight="1" x14ac:dyDescent="0.15">
      <c r="A59" s="15" t="s">
        <v>99</v>
      </c>
      <c r="B59" s="16">
        <v>1665</v>
      </c>
      <c r="C59" s="17">
        <v>13</v>
      </c>
      <c r="D59" s="17">
        <v>269</v>
      </c>
      <c r="E59" s="17">
        <v>317</v>
      </c>
      <c r="F59" s="18">
        <f t="shared" si="24"/>
        <v>2264</v>
      </c>
      <c r="G59" s="19">
        <v>3566</v>
      </c>
      <c r="H59" s="17">
        <v>3887</v>
      </c>
      <c r="I59" s="20">
        <f t="shared" si="25"/>
        <v>7453</v>
      </c>
      <c r="J59" s="19">
        <v>3</v>
      </c>
      <c r="K59" s="17">
        <v>60</v>
      </c>
      <c r="L59" s="20">
        <f t="shared" si="26"/>
        <v>63</v>
      </c>
      <c r="M59" s="21">
        <v>12</v>
      </c>
      <c r="N59" s="22">
        <v>1</v>
      </c>
      <c r="O59" s="22">
        <v>1</v>
      </c>
      <c r="P59" s="22">
        <v>4</v>
      </c>
      <c r="Q59" s="23">
        <v>28</v>
      </c>
      <c r="R59" s="17">
        <v>71</v>
      </c>
      <c r="S59" s="18">
        <f t="shared" si="27"/>
        <v>99</v>
      </c>
      <c r="T59" s="23">
        <v>4445</v>
      </c>
      <c r="U59" s="17">
        <v>1713</v>
      </c>
      <c r="V59" s="22">
        <v>707</v>
      </c>
      <c r="W59" s="20">
        <v>466</v>
      </c>
      <c r="X59" s="23">
        <v>97</v>
      </c>
      <c r="Y59" s="17">
        <v>22</v>
      </c>
      <c r="Z59" s="17">
        <v>0</v>
      </c>
      <c r="AA59" s="25">
        <v>0</v>
      </c>
      <c r="AB59" s="26">
        <f t="shared" si="28"/>
        <v>119</v>
      </c>
      <c r="AC59" s="27">
        <v>131</v>
      </c>
      <c r="AD59" s="28">
        <v>29</v>
      </c>
      <c r="AE59" s="29">
        <v>4</v>
      </c>
      <c r="AF59" s="28">
        <v>1289</v>
      </c>
      <c r="AG59" s="22">
        <v>1200</v>
      </c>
      <c r="AH59" s="22">
        <v>88</v>
      </c>
      <c r="AI59" s="22">
        <v>36</v>
      </c>
      <c r="AJ59" s="22">
        <v>1</v>
      </c>
      <c r="AK59" s="22">
        <v>0</v>
      </c>
      <c r="AL59" s="29">
        <v>0</v>
      </c>
      <c r="AM59" s="28">
        <v>254</v>
      </c>
      <c r="AN59" s="22">
        <v>155</v>
      </c>
      <c r="AO59" s="22">
        <v>0</v>
      </c>
      <c r="AP59" s="22">
        <v>0</v>
      </c>
      <c r="AQ59" s="22">
        <v>16</v>
      </c>
      <c r="AR59" s="22">
        <v>1</v>
      </c>
      <c r="AS59" s="32">
        <v>0</v>
      </c>
      <c r="AT59" s="41">
        <v>9858</v>
      </c>
      <c r="AU59" s="45">
        <v>16245</v>
      </c>
      <c r="AV59" s="46">
        <v>4289</v>
      </c>
      <c r="AW59" s="47">
        <v>4458</v>
      </c>
      <c r="AX59" s="37">
        <v>8024</v>
      </c>
      <c r="AY59" s="38">
        <v>3887</v>
      </c>
      <c r="AZ59" s="39">
        <v>11911</v>
      </c>
      <c r="BA59" s="33">
        <v>14316</v>
      </c>
      <c r="BB59" s="48">
        <v>20703</v>
      </c>
      <c r="BC59" s="40">
        <v>0.67366300058769202</v>
      </c>
    </row>
    <row r="60" spans="1:55" ht="19.5" customHeight="1" x14ac:dyDescent="0.15">
      <c r="A60" s="15" t="s">
        <v>100</v>
      </c>
      <c r="B60" s="16">
        <v>3092</v>
      </c>
      <c r="C60" s="17">
        <v>8</v>
      </c>
      <c r="D60" s="17">
        <v>602</v>
      </c>
      <c r="E60" s="17">
        <v>492</v>
      </c>
      <c r="F60" s="18">
        <f t="shared" si="24"/>
        <v>4194</v>
      </c>
      <c r="G60" s="19">
        <v>5196</v>
      </c>
      <c r="H60" s="17">
        <v>3302</v>
      </c>
      <c r="I60" s="20">
        <f t="shared" si="25"/>
        <v>8498</v>
      </c>
      <c r="J60" s="19">
        <v>18</v>
      </c>
      <c r="K60" s="17">
        <v>225</v>
      </c>
      <c r="L60" s="20">
        <f t="shared" si="26"/>
        <v>243</v>
      </c>
      <c r="M60" s="21">
        <v>22</v>
      </c>
      <c r="N60" s="22">
        <v>3</v>
      </c>
      <c r="O60" s="22">
        <v>0</v>
      </c>
      <c r="P60" s="22">
        <v>14</v>
      </c>
      <c r="Q60" s="23">
        <v>40</v>
      </c>
      <c r="R60" s="17">
        <v>245</v>
      </c>
      <c r="S60" s="18">
        <f t="shared" si="27"/>
        <v>285</v>
      </c>
      <c r="T60" s="23">
        <v>9049</v>
      </c>
      <c r="U60" s="17">
        <v>4123</v>
      </c>
      <c r="V60" s="22">
        <v>0</v>
      </c>
      <c r="W60" s="20">
        <v>819</v>
      </c>
      <c r="X60" s="23">
        <v>241</v>
      </c>
      <c r="Y60" s="17">
        <v>54</v>
      </c>
      <c r="Z60" s="17">
        <v>0</v>
      </c>
      <c r="AA60" s="25">
        <v>0</v>
      </c>
      <c r="AB60" s="26">
        <f t="shared" si="28"/>
        <v>295</v>
      </c>
      <c r="AC60" s="27">
        <v>505</v>
      </c>
      <c r="AD60" s="28">
        <v>28</v>
      </c>
      <c r="AE60" s="29">
        <v>22</v>
      </c>
      <c r="AF60" s="28">
        <v>3261</v>
      </c>
      <c r="AG60" s="22">
        <v>3200</v>
      </c>
      <c r="AH60" s="22">
        <v>30</v>
      </c>
      <c r="AI60" s="22">
        <v>16</v>
      </c>
      <c r="AJ60" s="22">
        <v>0</v>
      </c>
      <c r="AK60" s="22">
        <v>0</v>
      </c>
      <c r="AL60" s="29">
        <v>31</v>
      </c>
      <c r="AM60" s="28">
        <v>854</v>
      </c>
      <c r="AN60" s="22">
        <v>525</v>
      </c>
      <c r="AO60" s="22">
        <v>0</v>
      </c>
      <c r="AP60" s="22">
        <v>0</v>
      </c>
      <c r="AQ60" s="22">
        <v>414</v>
      </c>
      <c r="AR60" s="22">
        <v>28</v>
      </c>
      <c r="AS60" s="32">
        <v>0</v>
      </c>
      <c r="AT60" s="41">
        <v>13004</v>
      </c>
      <c r="AU60" s="45">
        <v>27745</v>
      </c>
      <c r="AV60" s="46">
        <v>4049</v>
      </c>
      <c r="AW60" s="47">
        <v>9025</v>
      </c>
      <c r="AX60" s="37">
        <v>14221</v>
      </c>
      <c r="AY60" s="38">
        <v>3302</v>
      </c>
      <c r="AZ60" s="39">
        <v>17523</v>
      </c>
      <c r="BA60" s="33">
        <v>22029</v>
      </c>
      <c r="BB60" s="48">
        <v>36770</v>
      </c>
      <c r="BC60" s="40">
        <v>0.8115619471551675</v>
      </c>
    </row>
    <row r="61" spans="1:55" ht="19.5" customHeight="1" x14ac:dyDescent="0.15">
      <c r="A61" s="15" t="s">
        <v>101</v>
      </c>
      <c r="B61" s="16">
        <v>1134</v>
      </c>
      <c r="C61" s="17">
        <v>5</v>
      </c>
      <c r="D61" s="17">
        <v>145</v>
      </c>
      <c r="E61" s="17">
        <v>163</v>
      </c>
      <c r="F61" s="18">
        <f t="shared" si="24"/>
        <v>1447</v>
      </c>
      <c r="G61" s="19">
        <v>2827</v>
      </c>
      <c r="H61" s="17">
        <v>2661</v>
      </c>
      <c r="I61" s="20">
        <f t="shared" si="25"/>
        <v>5488</v>
      </c>
      <c r="J61" s="19">
        <v>3</v>
      </c>
      <c r="K61" s="17">
        <v>50</v>
      </c>
      <c r="L61" s="20">
        <f t="shared" si="26"/>
        <v>53</v>
      </c>
      <c r="M61" s="21">
        <v>10</v>
      </c>
      <c r="N61" s="22">
        <v>0</v>
      </c>
      <c r="O61" s="22">
        <v>0</v>
      </c>
      <c r="P61" s="22">
        <v>5</v>
      </c>
      <c r="Q61" s="23">
        <v>25</v>
      </c>
      <c r="R61" s="17">
        <v>54</v>
      </c>
      <c r="S61" s="18">
        <f t="shared" si="27"/>
        <v>79</v>
      </c>
      <c r="T61" s="23">
        <v>2653</v>
      </c>
      <c r="U61" s="17">
        <v>880</v>
      </c>
      <c r="V61" s="22">
        <v>0</v>
      </c>
      <c r="W61" s="20">
        <v>270</v>
      </c>
      <c r="X61" s="23">
        <v>87</v>
      </c>
      <c r="Y61" s="17">
        <v>25</v>
      </c>
      <c r="Z61" s="17">
        <v>0</v>
      </c>
      <c r="AA61" s="25">
        <v>0</v>
      </c>
      <c r="AB61" s="26">
        <f t="shared" si="28"/>
        <v>112</v>
      </c>
      <c r="AC61" s="27">
        <v>30</v>
      </c>
      <c r="AD61" s="28">
        <v>5</v>
      </c>
      <c r="AE61" s="29">
        <v>0</v>
      </c>
      <c r="AF61" s="28">
        <v>848</v>
      </c>
      <c r="AG61" s="22">
        <v>839</v>
      </c>
      <c r="AH61" s="22">
        <v>9</v>
      </c>
      <c r="AI61" s="22">
        <v>5</v>
      </c>
      <c r="AJ61" s="22">
        <v>0</v>
      </c>
      <c r="AK61" s="22">
        <v>0</v>
      </c>
      <c r="AL61" s="29">
        <v>0</v>
      </c>
      <c r="AM61" s="28">
        <v>879</v>
      </c>
      <c r="AN61" s="22">
        <v>533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41">
        <v>7047</v>
      </c>
      <c r="AU61" s="45">
        <v>11653</v>
      </c>
      <c r="AV61" s="46">
        <v>2889</v>
      </c>
      <c r="AW61" s="47">
        <v>1551</v>
      </c>
      <c r="AX61" s="37">
        <v>4378</v>
      </c>
      <c r="AY61" s="38">
        <v>2661</v>
      </c>
      <c r="AZ61" s="39">
        <v>7039</v>
      </c>
      <c r="BA61" s="33">
        <v>8598</v>
      </c>
      <c r="BB61" s="48">
        <v>13204</v>
      </c>
      <c r="BC61" s="40">
        <v>0.6219633470663446</v>
      </c>
    </row>
    <row r="62" spans="1:55" ht="19.5" customHeight="1" x14ac:dyDescent="0.15">
      <c r="A62" s="15" t="s">
        <v>102</v>
      </c>
      <c r="B62" s="16">
        <v>1906</v>
      </c>
      <c r="C62" s="17">
        <v>6</v>
      </c>
      <c r="D62" s="17">
        <v>309</v>
      </c>
      <c r="E62" s="17">
        <v>317</v>
      </c>
      <c r="F62" s="18">
        <f t="shared" si="24"/>
        <v>2538</v>
      </c>
      <c r="G62" s="19">
        <v>5606</v>
      </c>
      <c r="H62" s="17">
        <v>4028</v>
      </c>
      <c r="I62" s="20">
        <f t="shared" si="25"/>
        <v>9634</v>
      </c>
      <c r="J62" s="19">
        <v>18</v>
      </c>
      <c r="K62" s="17">
        <v>181</v>
      </c>
      <c r="L62" s="20">
        <f t="shared" si="26"/>
        <v>199</v>
      </c>
      <c r="M62" s="21">
        <v>39</v>
      </c>
      <c r="N62" s="22">
        <v>4</v>
      </c>
      <c r="O62" s="22">
        <v>0</v>
      </c>
      <c r="P62" s="22">
        <v>12</v>
      </c>
      <c r="Q62" s="23">
        <v>17</v>
      </c>
      <c r="R62" s="17">
        <v>126</v>
      </c>
      <c r="S62" s="18">
        <f t="shared" si="27"/>
        <v>143</v>
      </c>
      <c r="T62" s="23">
        <v>5202</v>
      </c>
      <c r="U62" s="17">
        <v>2677</v>
      </c>
      <c r="V62" s="22">
        <v>693</v>
      </c>
      <c r="W62" s="20">
        <v>426</v>
      </c>
      <c r="X62" s="23">
        <v>127</v>
      </c>
      <c r="Y62" s="17">
        <v>36</v>
      </c>
      <c r="Z62" s="17">
        <v>1</v>
      </c>
      <c r="AA62" s="25">
        <v>0</v>
      </c>
      <c r="AB62" s="26">
        <f t="shared" si="28"/>
        <v>164</v>
      </c>
      <c r="AC62" s="27">
        <v>177</v>
      </c>
      <c r="AD62" s="28">
        <v>83</v>
      </c>
      <c r="AE62" s="29">
        <v>4</v>
      </c>
      <c r="AF62" s="28">
        <v>1544</v>
      </c>
      <c r="AG62" s="22">
        <v>1456</v>
      </c>
      <c r="AH62" s="22">
        <v>78</v>
      </c>
      <c r="AI62" s="22">
        <v>37</v>
      </c>
      <c r="AJ62" s="22">
        <v>0</v>
      </c>
      <c r="AK62" s="22">
        <v>0</v>
      </c>
      <c r="AL62" s="29">
        <v>10</v>
      </c>
      <c r="AM62" s="28">
        <v>283</v>
      </c>
      <c r="AN62" s="22">
        <v>160</v>
      </c>
      <c r="AO62" s="22">
        <v>0</v>
      </c>
      <c r="AP62" s="22">
        <v>0</v>
      </c>
      <c r="AQ62" s="22">
        <v>76</v>
      </c>
      <c r="AR62" s="22">
        <v>2</v>
      </c>
      <c r="AS62" s="32">
        <v>0</v>
      </c>
      <c r="AT62" s="41">
        <v>12479</v>
      </c>
      <c r="AU62" s="45">
        <v>20157</v>
      </c>
      <c r="AV62" s="46">
        <v>4571</v>
      </c>
      <c r="AW62" s="47">
        <v>4024</v>
      </c>
      <c r="AX62" s="37">
        <v>9630</v>
      </c>
      <c r="AY62" s="38">
        <v>4028</v>
      </c>
      <c r="AZ62" s="39">
        <v>13658</v>
      </c>
      <c r="BA62" s="33">
        <v>16503</v>
      </c>
      <c r="BB62" s="48">
        <v>24181</v>
      </c>
      <c r="BC62" s="40">
        <v>0.70508127104993412</v>
      </c>
    </row>
    <row r="63" spans="1:55" ht="19.5" customHeight="1" x14ac:dyDescent="0.15">
      <c r="A63" s="15" t="s">
        <v>103</v>
      </c>
      <c r="B63" s="16">
        <v>1905</v>
      </c>
      <c r="C63" s="17">
        <v>12</v>
      </c>
      <c r="D63" s="17">
        <v>405</v>
      </c>
      <c r="E63" s="17">
        <v>278</v>
      </c>
      <c r="F63" s="18">
        <f t="shared" si="24"/>
        <v>2600</v>
      </c>
      <c r="G63" s="19">
        <v>4475</v>
      </c>
      <c r="H63" s="17">
        <v>4014</v>
      </c>
      <c r="I63" s="20">
        <f t="shared" si="25"/>
        <v>8489</v>
      </c>
      <c r="J63" s="19">
        <v>48</v>
      </c>
      <c r="K63" s="17">
        <v>218</v>
      </c>
      <c r="L63" s="20">
        <f t="shared" si="26"/>
        <v>266</v>
      </c>
      <c r="M63" s="21">
        <v>16</v>
      </c>
      <c r="N63" s="22">
        <v>3</v>
      </c>
      <c r="O63" s="22">
        <v>0</v>
      </c>
      <c r="P63" s="22">
        <v>4</v>
      </c>
      <c r="Q63" s="23">
        <v>26</v>
      </c>
      <c r="R63" s="17">
        <v>140</v>
      </c>
      <c r="S63" s="18">
        <f t="shared" si="27"/>
        <v>166</v>
      </c>
      <c r="T63" s="23">
        <v>5147</v>
      </c>
      <c r="U63" s="17">
        <v>2969</v>
      </c>
      <c r="V63" s="22">
        <v>646</v>
      </c>
      <c r="W63" s="20">
        <v>385</v>
      </c>
      <c r="X63" s="23">
        <v>135</v>
      </c>
      <c r="Y63" s="17">
        <v>49</v>
      </c>
      <c r="Z63" s="17">
        <v>0</v>
      </c>
      <c r="AA63" s="25">
        <v>0</v>
      </c>
      <c r="AB63" s="26">
        <f t="shared" si="28"/>
        <v>184</v>
      </c>
      <c r="AC63" s="27">
        <v>189</v>
      </c>
      <c r="AD63" s="28">
        <v>32</v>
      </c>
      <c r="AE63" s="29">
        <v>1</v>
      </c>
      <c r="AF63" s="28">
        <v>1625</v>
      </c>
      <c r="AG63" s="22">
        <v>1609</v>
      </c>
      <c r="AH63" s="22">
        <v>15</v>
      </c>
      <c r="AI63" s="22">
        <v>6</v>
      </c>
      <c r="AJ63" s="22">
        <v>0</v>
      </c>
      <c r="AK63" s="22">
        <v>0</v>
      </c>
      <c r="AL63" s="29">
        <v>1</v>
      </c>
      <c r="AM63" s="28">
        <v>361</v>
      </c>
      <c r="AN63" s="22">
        <v>246</v>
      </c>
      <c r="AO63" s="22">
        <v>0</v>
      </c>
      <c r="AP63" s="22">
        <v>0</v>
      </c>
      <c r="AQ63" s="22">
        <v>16</v>
      </c>
      <c r="AR63" s="22">
        <v>5</v>
      </c>
      <c r="AS63" s="32">
        <v>0</v>
      </c>
      <c r="AT63" s="41">
        <v>11442</v>
      </c>
      <c r="AU63" s="45">
        <v>19168</v>
      </c>
      <c r="AV63" s="46">
        <v>4538</v>
      </c>
      <c r="AW63" s="47">
        <v>4443</v>
      </c>
      <c r="AX63" s="37">
        <v>8918</v>
      </c>
      <c r="AY63" s="38">
        <v>4014</v>
      </c>
      <c r="AZ63" s="39">
        <v>12932</v>
      </c>
      <c r="BA63" s="33">
        <v>15885</v>
      </c>
      <c r="BB63" s="48">
        <v>23611</v>
      </c>
      <c r="BC63" s="40">
        <v>0.68960717599752552</v>
      </c>
    </row>
    <row r="64" spans="1:55" ht="19.5" customHeight="1" thickBot="1" x14ac:dyDescent="0.2">
      <c r="A64" s="80" t="s">
        <v>104</v>
      </c>
      <c r="B64" s="42">
        <v>3017</v>
      </c>
      <c r="C64" s="43">
        <v>31</v>
      </c>
      <c r="D64" s="43">
        <v>515</v>
      </c>
      <c r="E64" s="43">
        <v>297</v>
      </c>
      <c r="F64" s="81">
        <f t="shared" si="24"/>
        <v>3860</v>
      </c>
      <c r="G64" s="82">
        <v>7549</v>
      </c>
      <c r="H64" s="43">
        <v>4618</v>
      </c>
      <c r="I64" s="83">
        <f t="shared" si="25"/>
        <v>12167</v>
      </c>
      <c r="J64" s="82">
        <v>9</v>
      </c>
      <c r="K64" s="43">
        <v>180</v>
      </c>
      <c r="L64" s="83">
        <f t="shared" si="26"/>
        <v>189</v>
      </c>
      <c r="M64" s="84">
        <v>28</v>
      </c>
      <c r="N64" s="85">
        <v>1</v>
      </c>
      <c r="O64" s="85">
        <v>1</v>
      </c>
      <c r="P64" s="85">
        <v>6</v>
      </c>
      <c r="Q64" s="86">
        <v>45</v>
      </c>
      <c r="R64" s="43">
        <v>175</v>
      </c>
      <c r="S64" s="81">
        <f t="shared" si="27"/>
        <v>220</v>
      </c>
      <c r="T64" s="86">
        <v>7883</v>
      </c>
      <c r="U64" s="43">
        <v>3414</v>
      </c>
      <c r="V64" s="85">
        <v>1608</v>
      </c>
      <c r="W64" s="83">
        <v>888</v>
      </c>
      <c r="X64" s="86">
        <v>224</v>
      </c>
      <c r="Y64" s="43">
        <v>38</v>
      </c>
      <c r="Z64" s="43">
        <v>0</v>
      </c>
      <c r="AA64" s="87">
        <v>0</v>
      </c>
      <c r="AB64" s="44">
        <f t="shared" si="28"/>
        <v>262</v>
      </c>
      <c r="AC64" s="88">
        <v>563</v>
      </c>
      <c r="AD64" s="89">
        <v>96</v>
      </c>
      <c r="AE64" s="90">
        <v>24</v>
      </c>
      <c r="AF64" s="89">
        <v>2575</v>
      </c>
      <c r="AG64" s="85">
        <v>2428</v>
      </c>
      <c r="AH64" s="85">
        <v>143</v>
      </c>
      <c r="AI64" s="85">
        <v>68</v>
      </c>
      <c r="AJ64" s="85">
        <v>0</v>
      </c>
      <c r="AK64" s="85">
        <v>0</v>
      </c>
      <c r="AL64" s="90">
        <v>0</v>
      </c>
      <c r="AM64" s="89">
        <v>1745</v>
      </c>
      <c r="AN64" s="85">
        <v>922</v>
      </c>
      <c r="AO64" s="85">
        <v>0</v>
      </c>
      <c r="AP64" s="85">
        <v>0</v>
      </c>
      <c r="AQ64" s="85">
        <v>39</v>
      </c>
      <c r="AR64" s="85">
        <v>1</v>
      </c>
      <c r="AS64" s="91">
        <v>0</v>
      </c>
      <c r="AT64" s="46">
        <v>16271</v>
      </c>
      <c r="AU64" s="92">
        <v>29679</v>
      </c>
      <c r="AV64" s="93">
        <v>5154</v>
      </c>
      <c r="AW64" s="47">
        <v>7926</v>
      </c>
      <c r="AX64" s="49">
        <v>15475</v>
      </c>
      <c r="AY64" s="50">
        <v>4618</v>
      </c>
      <c r="AZ64" s="51">
        <v>20093</v>
      </c>
      <c r="BA64" s="52">
        <v>24197</v>
      </c>
      <c r="BB64" s="53">
        <v>37605</v>
      </c>
      <c r="BC64" s="54">
        <v>0.77016871547305032</v>
      </c>
    </row>
    <row r="65" spans="1:55" ht="19.5" customHeight="1" thickTop="1" thickBot="1" x14ac:dyDescent="0.2">
      <c r="A65" s="55" t="s">
        <v>56</v>
      </c>
      <c r="B65" s="56">
        <f>SUM(B55:B64)</f>
        <v>21014</v>
      </c>
      <c r="C65" s="57">
        <f t="shared" ref="C65:AS65" si="29">SUM(C55:C64)</f>
        <v>105</v>
      </c>
      <c r="D65" s="57">
        <f t="shared" si="29"/>
        <v>3406</v>
      </c>
      <c r="E65" s="57">
        <f t="shared" si="29"/>
        <v>3106</v>
      </c>
      <c r="F65" s="58">
        <f t="shared" si="29"/>
        <v>27631</v>
      </c>
      <c r="G65" s="59">
        <f t="shared" si="29"/>
        <v>44912</v>
      </c>
      <c r="H65" s="57">
        <f t="shared" si="29"/>
        <v>38514</v>
      </c>
      <c r="I65" s="60">
        <f t="shared" si="29"/>
        <v>83426</v>
      </c>
      <c r="J65" s="59">
        <f t="shared" si="29"/>
        <v>122</v>
      </c>
      <c r="K65" s="57">
        <f t="shared" si="29"/>
        <v>1246</v>
      </c>
      <c r="L65" s="60">
        <f t="shared" si="29"/>
        <v>1368</v>
      </c>
      <c r="M65" s="62">
        <f t="shared" si="29"/>
        <v>198</v>
      </c>
      <c r="N65" s="63">
        <f t="shared" si="29"/>
        <v>15</v>
      </c>
      <c r="O65" s="63">
        <f t="shared" si="29"/>
        <v>2</v>
      </c>
      <c r="P65" s="63">
        <f t="shared" si="29"/>
        <v>61</v>
      </c>
      <c r="Q65" s="64">
        <f t="shared" si="29"/>
        <v>256</v>
      </c>
      <c r="R65" s="57">
        <f t="shared" si="29"/>
        <v>1102</v>
      </c>
      <c r="S65" s="58">
        <f t="shared" si="29"/>
        <v>1358</v>
      </c>
      <c r="T65" s="64">
        <f t="shared" si="29"/>
        <v>54939</v>
      </c>
      <c r="U65" s="57">
        <f t="shared" si="29"/>
        <v>20758</v>
      </c>
      <c r="V65" s="63">
        <f t="shared" si="29"/>
        <v>3654</v>
      </c>
      <c r="W65" s="60">
        <f t="shared" si="29"/>
        <v>5836</v>
      </c>
      <c r="X65" s="64">
        <f t="shared" si="29"/>
        <v>1421</v>
      </c>
      <c r="Y65" s="57">
        <f t="shared" si="29"/>
        <v>335</v>
      </c>
      <c r="Z65" s="57">
        <f t="shared" si="29"/>
        <v>1</v>
      </c>
      <c r="AA65" s="65">
        <f t="shared" si="29"/>
        <v>0</v>
      </c>
      <c r="AB65" s="66">
        <f t="shared" si="29"/>
        <v>1757</v>
      </c>
      <c r="AC65" s="67">
        <f t="shared" si="29"/>
        <v>2389</v>
      </c>
      <c r="AD65" s="68">
        <f t="shared" si="29"/>
        <v>295</v>
      </c>
      <c r="AE65" s="69">
        <f t="shared" si="29"/>
        <v>83</v>
      </c>
      <c r="AF65" s="68">
        <f t="shared" si="29"/>
        <v>17622</v>
      </c>
      <c r="AG65" s="63">
        <f t="shared" si="29"/>
        <v>17162</v>
      </c>
      <c r="AH65" s="63">
        <f t="shared" si="29"/>
        <v>411</v>
      </c>
      <c r="AI65" s="63">
        <f t="shared" si="29"/>
        <v>191</v>
      </c>
      <c r="AJ65" s="63">
        <f t="shared" si="29"/>
        <v>1</v>
      </c>
      <c r="AK65" s="63">
        <f t="shared" si="29"/>
        <v>0</v>
      </c>
      <c r="AL65" s="69">
        <f t="shared" si="29"/>
        <v>43</v>
      </c>
      <c r="AM65" s="68">
        <f t="shared" si="29"/>
        <v>8847</v>
      </c>
      <c r="AN65" s="63">
        <f t="shared" si="29"/>
        <v>5341</v>
      </c>
      <c r="AO65" s="63">
        <f t="shared" si="29"/>
        <v>0</v>
      </c>
      <c r="AP65" s="63">
        <f t="shared" si="29"/>
        <v>0</v>
      </c>
      <c r="AQ65" s="63">
        <f t="shared" si="29"/>
        <v>622</v>
      </c>
      <c r="AR65" s="63">
        <f t="shared" si="29"/>
        <v>38</v>
      </c>
      <c r="AS65" s="70">
        <f t="shared" si="29"/>
        <v>0</v>
      </c>
      <c r="AT65" s="61">
        <v>113166</v>
      </c>
      <c r="AU65" s="71">
        <v>201116</v>
      </c>
      <c r="AV65" s="61">
        <v>43169</v>
      </c>
      <c r="AW65" s="72">
        <v>52537</v>
      </c>
      <c r="AX65" s="73">
        <v>97449</v>
      </c>
      <c r="AY65" s="74">
        <v>38514</v>
      </c>
      <c r="AZ65" s="75">
        <v>135963</v>
      </c>
      <c r="BA65" s="61">
        <v>165703</v>
      </c>
      <c r="BB65" s="71">
        <v>253653</v>
      </c>
      <c r="BC65" s="76">
        <v>0.7167317579047241</v>
      </c>
    </row>
    <row r="66" spans="1:55" ht="19.5" customHeight="1" thickTop="1" x14ac:dyDescent="0.15">
      <c r="A66" s="15" t="s">
        <v>105</v>
      </c>
      <c r="B66" s="16">
        <v>2103</v>
      </c>
      <c r="C66" s="17">
        <v>7</v>
      </c>
      <c r="D66" s="17">
        <v>294</v>
      </c>
      <c r="E66" s="17">
        <v>307</v>
      </c>
      <c r="F66" s="18">
        <f t="shared" ref="F66:F74" si="30">SUM(B66:E66)</f>
        <v>2711</v>
      </c>
      <c r="G66" s="19">
        <v>3827</v>
      </c>
      <c r="H66" s="17">
        <v>4608</v>
      </c>
      <c r="I66" s="20">
        <f t="shared" ref="I66:I74" si="31">SUM(G66:H66)</f>
        <v>8435</v>
      </c>
      <c r="J66" s="19">
        <v>12</v>
      </c>
      <c r="K66" s="17">
        <v>71</v>
      </c>
      <c r="L66" s="20">
        <f t="shared" ref="L66:L74" si="32">SUM(J66:K66)</f>
        <v>83</v>
      </c>
      <c r="M66" s="21">
        <v>23</v>
      </c>
      <c r="N66" s="22">
        <v>0</v>
      </c>
      <c r="O66" s="22">
        <v>0</v>
      </c>
      <c r="P66" s="22">
        <v>8</v>
      </c>
      <c r="Q66" s="23">
        <v>39</v>
      </c>
      <c r="R66" s="17">
        <v>83</v>
      </c>
      <c r="S66" s="18">
        <f t="shared" ref="S66:S74" si="33">SUM(Q66:R66)</f>
        <v>122</v>
      </c>
      <c r="T66" s="23">
        <v>5423</v>
      </c>
      <c r="U66" s="17">
        <v>1166</v>
      </c>
      <c r="V66" s="22">
        <v>0</v>
      </c>
      <c r="W66" s="20">
        <v>889</v>
      </c>
      <c r="X66" s="23">
        <v>165</v>
      </c>
      <c r="Y66" s="17">
        <v>35</v>
      </c>
      <c r="Z66" s="17">
        <v>0</v>
      </c>
      <c r="AA66" s="25">
        <v>0</v>
      </c>
      <c r="AB66" s="26">
        <f t="shared" ref="AB66:AB74" si="34">SUM(X66:AA66)</f>
        <v>200</v>
      </c>
      <c r="AC66" s="27">
        <v>20</v>
      </c>
      <c r="AD66" s="28">
        <v>17</v>
      </c>
      <c r="AE66" s="29">
        <v>0</v>
      </c>
      <c r="AF66" s="28">
        <v>1630</v>
      </c>
      <c r="AG66" s="22">
        <v>1596</v>
      </c>
      <c r="AH66" s="22">
        <v>31</v>
      </c>
      <c r="AI66" s="22">
        <v>9</v>
      </c>
      <c r="AJ66" s="22">
        <v>0</v>
      </c>
      <c r="AK66" s="22">
        <v>0</v>
      </c>
      <c r="AL66" s="29">
        <v>0</v>
      </c>
      <c r="AM66" s="28">
        <v>444</v>
      </c>
      <c r="AN66" s="22">
        <v>167</v>
      </c>
      <c r="AO66" s="22">
        <v>0</v>
      </c>
      <c r="AP66" s="22">
        <v>0</v>
      </c>
      <c r="AQ66" s="22">
        <v>5</v>
      </c>
      <c r="AR66" s="22">
        <v>0</v>
      </c>
      <c r="AS66" s="32">
        <v>0</v>
      </c>
      <c r="AT66" s="33">
        <v>11321</v>
      </c>
      <c r="AU66" s="34">
        <v>19182</v>
      </c>
      <c r="AV66" s="35">
        <v>5016</v>
      </c>
      <c r="AW66" s="47">
        <v>6200</v>
      </c>
      <c r="AX66" s="37">
        <v>10027</v>
      </c>
      <c r="AY66" s="38">
        <v>4608</v>
      </c>
      <c r="AZ66" s="39">
        <v>14635</v>
      </c>
      <c r="BA66" s="33">
        <v>17521</v>
      </c>
      <c r="BB66" s="78">
        <v>25382</v>
      </c>
      <c r="BC66" s="79">
        <v>0.68513836692859587</v>
      </c>
    </row>
    <row r="67" spans="1:55" ht="19.5" customHeight="1" x14ac:dyDescent="0.15">
      <c r="A67" s="15" t="s">
        <v>106</v>
      </c>
      <c r="B67" s="16">
        <v>2579</v>
      </c>
      <c r="C67" s="17">
        <v>9</v>
      </c>
      <c r="D67" s="17">
        <v>346</v>
      </c>
      <c r="E67" s="17">
        <v>351</v>
      </c>
      <c r="F67" s="18">
        <f t="shared" si="30"/>
        <v>3285</v>
      </c>
      <c r="G67" s="19">
        <v>5507</v>
      </c>
      <c r="H67" s="17">
        <v>4220</v>
      </c>
      <c r="I67" s="20">
        <f t="shared" si="31"/>
        <v>9727</v>
      </c>
      <c r="J67" s="19">
        <v>13</v>
      </c>
      <c r="K67" s="17">
        <v>156</v>
      </c>
      <c r="L67" s="20">
        <f t="shared" si="32"/>
        <v>169</v>
      </c>
      <c r="M67" s="21">
        <v>24</v>
      </c>
      <c r="N67" s="22">
        <v>0</v>
      </c>
      <c r="O67" s="22">
        <v>0</v>
      </c>
      <c r="P67" s="22">
        <v>9</v>
      </c>
      <c r="Q67" s="23">
        <v>36</v>
      </c>
      <c r="R67" s="17">
        <v>164</v>
      </c>
      <c r="S67" s="18">
        <f t="shared" si="33"/>
        <v>200</v>
      </c>
      <c r="T67" s="23">
        <v>6816</v>
      </c>
      <c r="U67" s="17">
        <v>1925</v>
      </c>
      <c r="V67" s="22">
        <v>0</v>
      </c>
      <c r="W67" s="20">
        <v>963</v>
      </c>
      <c r="X67" s="23">
        <v>191</v>
      </c>
      <c r="Y67" s="17">
        <v>43</v>
      </c>
      <c r="Z67" s="17">
        <v>0</v>
      </c>
      <c r="AA67" s="25">
        <v>0</v>
      </c>
      <c r="AB67" s="26">
        <f t="shared" si="34"/>
        <v>234</v>
      </c>
      <c r="AC67" s="27">
        <v>1213</v>
      </c>
      <c r="AD67" s="28">
        <v>71</v>
      </c>
      <c r="AE67" s="29">
        <v>2</v>
      </c>
      <c r="AF67" s="28">
        <v>2266</v>
      </c>
      <c r="AG67" s="22">
        <v>2106</v>
      </c>
      <c r="AH67" s="22">
        <v>156</v>
      </c>
      <c r="AI67" s="22">
        <v>62</v>
      </c>
      <c r="AJ67" s="22">
        <v>0</v>
      </c>
      <c r="AK67" s="22">
        <v>0</v>
      </c>
      <c r="AL67" s="29">
        <v>1</v>
      </c>
      <c r="AM67" s="28">
        <v>1940</v>
      </c>
      <c r="AN67" s="22">
        <v>996</v>
      </c>
      <c r="AO67" s="22">
        <v>0</v>
      </c>
      <c r="AP67" s="22">
        <v>0</v>
      </c>
      <c r="AQ67" s="22">
        <v>74</v>
      </c>
      <c r="AR67" s="22">
        <v>5</v>
      </c>
      <c r="AS67" s="32">
        <v>0</v>
      </c>
      <c r="AT67" s="41">
        <v>13303</v>
      </c>
      <c r="AU67" s="45">
        <v>26124</v>
      </c>
      <c r="AV67" s="46">
        <v>4760</v>
      </c>
      <c r="AW67" s="47">
        <v>5276</v>
      </c>
      <c r="AX67" s="37">
        <v>10783</v>
      </c>
      <c r="AY67" s="38">
        <v>4220</v>
      </c>
      <c r="AZ67" s="39">
        <v>15003</v>
      </c>
      <c r="BA67" s="33">
        <v>18579</v>
      </c>
      <c r="BB67" s="48">
        <v>31400</v>
      </c>
      <c r="BC67" s="40">
        <v>0.71872292208225019</v>
      </c>
    </row>
    <row r="68" spans="1:55" ht="19.5" customHeight="1" x14ac:dyDescent="0.15">
      <c r="A68" s="15" t="s">
        <v>107</v>
      </c>
      <c r="B68" s="16">
        <v>1012</v>
      </c>
      <c r="C68" s="17">
        <v>1</v>
      </c>
      <c r="D68" s="17">
        <v>127</v>
      </c>
      <c r="E68" s="17">
        <v>208</v>
      </c>
      <c r="F68" s="18">
        <f t="shared" si="30"/>
        <v>1348</v>
      </c>
      <c r="G68" s="19">
        <v>2623</v>
      </c>
      <c r="H68" s="17">
        <v>2794</v>
      </c>
      <c r="I68" s="20">
        <f t="shared" si="31"/>
        <v>5417</v>
      </c>
      <c r="J68" s="19">
        <v>0</v>
      </c>
      <c r="K68" s="17">
        <v>214</v>
      </c>
      <c r="L68" s="20">
        <f t="shared" si="32"/>
        <v>214</v>
      </c>
      <c r="M68" s="21">
        <v>13</v>
      </c>
      <c r="N68" s="22">
        <v>2</v>
      </c>
      <c r="O68" s="22">
        <v>0</v>
      </c>
      <c r="P68" s="22">
        <v>4</v>
      </c>
      <c r="Q68" s="23">
        <v>34</v>
      </c>
      <c r="R68" s="17">
        <v>176</v>
      </c>
      <c r="S68" s="18">
        <f t="shared" si="33"/>
        <v>210</v>
      </c>
      <c r="T68" s="23">
        <v>9038</v>
      </c>
      <c r="U68" s="17">
        <v>7752</v>
      </c>
      <c r="V68" s="22">
        <v>0</v>
      </c>
      <c r="W68" s="20">
        <v>218</v>
      </c>
      <c r="X68" s="23">
        <v>121</v>
      </c>
      <c r="Y68" s="17">
        <v>20</v>
      </c>
      <c r="Z68" s="17">
        <v>0</v>
      </c>
      <c r="AA68" s="25">
        <v>1</v>
      </c>
      <c r="AB68" s="26">
        <f t="shared" si="34"/>
        <v>142</v>
      </c>
      <c r="AC68" s="27">
        <v>701</v>
      </c>
      <c r="AD68" s="28">
        <v>136</v>
      </c>
      <c r="AE68" s="29">
        <v>0</v>
      </c>
      <c r="AF68" s="28">
        <v>6954</v>
      </c>
      <c r="AG68" s="22">
        <v>6375</v>
      </c>
      <c r="AH68" s="22">
        <v>571</v>
      </c>
      <c r="AI68" s="22">
        <v>461</v>
      </c>
      <c r="AJ68" s="22">
        <v>0</v>
      </c>
      <c r="AK68" s="22">
        <v>0</v>
      </c>
      <c r="AL68" s="29">
        <v>6</v>
      </c>
      <c r="AM68" s="28">
        <v>2354</v>
      </c>
      <c r="AN68" s="22">
        <v>2114</v>
      </c>
      <c r="AO68" s="22">
        <v>0</v>
      </c>
      <c r="AP68" s="22">
        <v>0</v>
      </c>
      <c r="AQ68" s="22">
        <v>162</v>
      </c>
      <c r="AR68" s="22">
        <v>11</v>
      </c>
      <c r="AS68" s="32">
        <v>0</v>
      </c>
      <c r="AT68" s="41">
        <v>7074</v>
      </c>
      <c r="AU68" s="45">
        <v>26782</v>
      </c>
      <c r="AV68" s="46">
        <v>3230</v>
      </c>
      <c r="AW68" s="47">
        <v>3275</v>
      </c>
      <c r="AX68" s="37">
        <v>5898</v>
      </c>
      <c r="AY68" s="38">
        <v>2794</v>
      </c>
      <c r="AZ68" s="39">
        <v>8692</v>
      </c>
      <c r="BA68" s="33">
        <v>10349</v>
      </c>
      <c r="BB68" s="48">
        <v>30057</v>
      </c>
      <c r="BC68" s="40">
        <v>0.67855499309710077</v>
      </c>
    </row>
    <row r="69" spans="1:55" ht="19.5" customHeight="1" x14ac:dyDescent="0.15">
      <c r="A69" s="15" t="s">
        <v>108</v>
      </c>
      <c r="B69" s="16">
        <v>2346</v>
      </c>
      <c r="C69" s="17">
        <v>8</v>
      </c>
      <c r="D69" s="17">
        <v>312</v>
      </c>
      <c r="E69" s="17">
        <v>408</v>
      </c>
      <c r="F69" s="18">
        <f t="shared" si="30"/>
        <v>3074</v>
      </c>
      <c r="G69" s="19">
        <v>3221</v>
      </c>
      <c r="H69" s="17">
        <v>4529</v>
      </c>
      <c r="I69" s="20">
        <f t="shared" si="31"/>
        <v>7750</v>
      </c>
      <c r="J69" s="19">
        <v>21</v>
      </c>
      <c r="K69" s="17">
        <v>270</v>
      </c>
      <c r="L69" s="20">
        <f t="shared" si="32"/>
        <v>291</v>
      </c>
      <c r="M69" s="21">
        <v>38</v>
      </c>
      <c r="N69" s="22">
        <v>4</v>
      </c>
      <c r="O69" s="22">
        <v>0</v>
      </c>
      <c r="P69" s="22">
        <v>12</v>
      </c>
      <c r="Q69" s="23">
        <v>38</v>
      </c>
      <c r="R69" s="17">
        <v>255</v>
      </c>
      <c r="S69" s="18">
        <f t="shared" si="33"/>
        <v>293</v>
      </c>
      <c r="T69" s="23">
        <v>5702</v>
      </c>
      <c r="U69" s="17">
        <v>2466</v>
      </c>
      <c r="V69" s="22">
        <v>0</v>
      </c>
      <c r="W69" s="20">
        <v>666</v>
      </c>
      <c r="X69" s="23">
        <v>194</v>
      </c>
      <c r="Y69" s="17">
        <v>41</v>
      </c>
      <c r="Z69" s="17">
        <v>0</v>
      </c>
      <c r="AA69" s="25">
        <v>0</v>
      </c>
      <c r="AB69" s="26">
        <f t="shared" si="34"/>
        <v>235</v>
      </c>
      <c r="AC69" s="27">
        <v>41</v>
      </c>
      <c r="AD69" s="28">
        <v>120</v>
      </c>
      <c r="AE69" s="29">
        <v>8</v>
      </c>
      <c r="AF69" s="28">
        <v>1585</v>
      </c>
      <c r="AG69" s="22">
        <v>1303</v>
      </c>
      <c r="AH69" s="22">
        <v>279</v>
      </c>
      <c r="AI69" s="22">
        <v>121</v>
      </c>
      <c r="AJ69" s="22">
        <v>0</v>
      </c>
      <c r="AK69" s="22">
        <v>0</v>
      </c>
      <c r="AL69" s="29">
        <v>0</v>
      </c>
      <c r="AM69" s="28">
        <v>118</v>
      </c>
      <c r="AN69" s="22">
        <v>77</v>
      </c>
      <c r="AO69" s="22">
        <v>0</v>
      </c>
      <c r="AP69" s="22">
        <v>0</v>
      </c>
      <c r="AQ69" s="22">
        <v>47</v>
      </c>
      <c r="AR69" s="22">
        <v>0</v>
      </c>
      <c r="AS69" s="32">
        <v>0</v>
      </c>
      <c r="AT69" s="41">
        <v>11210</v>
      </c>
      <c r="AU69" s="45">
        <v>19359</v>
      </c>
      <c r="AV69" s="46">
        <v>5253</v>
      </c>
      <c r="AW69" s="47">
        <v>4421</v>
      </c>
      <c r="AX69" s="37">
        <v>7642</v>
      </c>
      <c r="AY69" s="38">
        <v>4529</v>
      </c>
      <c r="AZ69" s="39">
        <v>12171</v>
      </c>
      <c r="BA69" s="33">
        <v>15631</v>
      </c>
      <c r="BB69" s="48">
        <v>23780</v>
      </c>
      <c r="BC69" s="40">
        <v>0.62788595842576611</v>
      </c>
    </row>
    <row r="70" spans="1:55" ht="19.5" customHeight="1" x14ac:dyDescent="0.15">
      <c r="A70" s="15" t="s">
        <v>109</v>
      </c>
      <c r="B70" s="16">
        <v>2488</v>
      </c>
      <c r="C70" s="17">
        <v>1</v>
      </c>
      <c r="D70" s="17">
        <v>315</v>
      </c>
      <c r="E70" s="17">
        <v>421</v>
      </c>
      <c r="F70" s="18">
        <f t="shared" si="30"/>
        <v>3225</v>
      </c>
      <c r="G70" s="19">
        <v>4124</v>
      </c>
      <c r="H70" s="17">
        <v>5638</v>
      </c>
      <c r="I70" s="20">
        <f t="shared" si="31"/>
        <v>9762</v>
      </c>
      <c r="J70" s="19">
        <v>41</v>
      </c>
      <c r="K70" s="17">
        <v>438</v>
      </c>
      <c r="L70" s="20">
        <f t="shared" si="32"/>
        <v>479</v>
      </c>
      <c r="M70" s="21">
        <v>31</v>
      </c>
      <c r="N70" s="22">
        <v>0</v>
      </c>
      <c r="O70" s="22">
        <v>0</v>
      </c>
      <c r="P70" s="22">
        <v>9</v>
      </c>
      <c r="Q70" s="23">
        <v>47</v>
      </c>
      <c r="R70" s="17">
        <v>262</v>
      </c>
      <c r="S70" s="18">
        <f t="shared" si="33"/>
        <v>309</v>
      </c>
      <c r="T70" s="23">
        <v>6488</v>
      </c>
      <c r="U70" s="17">
        <v>3070</v>
      </c>
      <c r="V70" s="22">
        <v>648</v>
      </c>
      <c r="W70" s="20">
        <v>674</v>
      </c>
      <c r="X70" s="23">
        <v>214</v>
      </c>
      <c r="Y70" s="17">
        <v>65</v>
      </c>
      <c r="Z70" s="17">
        <v>0</v>
      </c>
      <c r="AA70" s="25">
        <v>0</v>
      </c>
      <c r="AB70" s="26">
        <f t="shared" si="34"/>
        <v>279</v>
      </c>
      <c r="AC70" s="27">
        <v>472</v>
      </c>
      <c r="AD70" s="28">
        <v>158</v>
      </c>
      <c r="AE70" s="29">
        <v>16</v>
      </c>
      <c r="AF70" s="28">
        <v>2000</v>
      </c>
      <c r="AG70" s="22">
        <v>1640</v>
      </c>
      <c r="AH70" s="22">
        <v>300</v>
      </c>
      <c r="AI70" s="22">
        <v>145</v>
      </c>
      <c r="AJ70" s="22">
        <v>0</v>
      </c>
      <c r="AK70" s="22">
        <v>0</v>
      </c>
      <c r="AL70" s="29">
        <v>26</v>
      </c>
      <c r="AM70" s="28">
        <v>607</v>
      </c>
      <c r="AN70" s="22">
        <v>329</v>
      </c>
      <c r="AO70" s="22">
        <v>0</v>
      </c>
      <c r="AP70" s="22">
        <v>0</v>
      </c>
      <c r="AQ70" s="22">
        <v>361</v>
      </c>
      <c r="AR70" s="22">
        <v>33</v>
      </c>
      <c r="AS70" s="32">
        <v>0</v>
      </c>
      <c r="AT70" s="41">
        <v>13566</v>
      </c>
      <c r="AU70" s="45">
        <v>24289</v>
      </c>
      <c r="AV70" s="46">
        <v>6529</v>
      </c>
      <c r="AW70" s="47">
        <v>3154</v>
      </c>
      <c r="AX70" s="37">
        <v>7278</v>
      </c>
      <c r="AY70" s="38">
        <v>5638</v>
      </c>
      <c r="AZ70" s="39">
        <v>12916</v>
      </c>
      <c r="BA70" s="33">
        <v>16720</v>
      </c>
      <c r="BB70" s="48">
        <v>27443</v>
      </c>
      <c r="BC70" s="40">
        <v>0.56348714772375352</v>
      </c>
    </row>
    <row r="71" spans="1:55" ht="19.5" customHeight="1" x14ac:dyDescent="0.15">
      <c r="A71" s="15" t="s">
        <v>110</v>
      </c>
      <c r="B71" s="16">
        <v>1437</v>
      </c>
      <c r="C71" s="17">
        <v>2</v>
      </c>
      <c r="D71" s="17">
        <v>244</v>
      </c>
      <c r="E71" s="17">
        <v>270</v>
      </c>
      <c r="F71" s="18">
        <f t="shared" si="30"/>
        <v>1953</v>
      </c>
      <c r="G71" s="19">
        <v>4198</v>
      </c>
      <c r="H71" s="17">
        <v>4104</v>
      </c>
      <c r="I71" s="20">
        <f t="shared" si="31"/>
        <v>8302</v>
      </c>
      <c r="J71" s="19">
        <v>33</v>
      </c>
      <c r="K71" s="17">
        <v>163</v>
      </c>
      <c r="L71" s="20">
        <f t="shared" si="32"/>
        <v>196</v>
      </c>
      <c r="M71" s="21">
        <v>13</v>
      </c>
      <c r="N71" s="22">
        <v>1</v>
      </c>
      <c r="O71" s="22">
        <v>0</v>
      </c>
      <c r="P71" s="22">
        <v>3</v>
      </c>
      <c r="Q71" s="23">
        <v>29</v>
      </c>
      <c r="R71" s="17">
        <v>104</v>
      </c>
      <c r="S71" s="18">
        <f t="shared" si="33"/>
        <v>133</v>
      </c>
      <c r="T71" s="23">
        <v>4118</v>
      </c>
      <c r="U71" s="17">
        <v>1739</v>
      </c>
      <c r="V71" s="22">
        <v>388</v>
      </c>
      <c r="W71" s="20">
        <v>533</v>
      </c>
      <c r="X71" s="23">
        <v>128</v>
      </c>
      <c r="Y71" s="17">
        <v>39</v>
      </c>
      <c r="Z71" s="17">
        <v>0</v>
      </c>
      <c r="AA71" s="25">
        <v>0</v>
      </c>
      <c r="AB71" s="26">
        <f t="shared" si="34"/>
        <v>167</v>
      </c>
      <c r="AC71" s="27">
        <v>41</v>
      </c>
      <c r="AD71" s="28">
        <v>36</v>
      </c>
      <c r="AE71" s="29">
        <v>15</v>
      </c>
      <c r="AF71" s="28">
        <v>1385</v>
      </c>
      <c r="AG71" s="22">
        <v>1307</v>
      </c>
      <c r="AH71" s="22">
        <v>78</v>
      </c>
      <c r="AI71" s="22">
        <v>37</v>
      </c>
      <c r="AJ71" s="22">
        <v>0</v>
      </c>
      <c r="AK71" s="22">
        <v>0</v>
      </c>
      <c r="AL71" s="29">
        <v>0</v>
      </c>
      <c r="AM71" s="28">
        <v>354</v>
      </c>
      <c r="AN71" s="22">
        <v>157</v>
      </c>
      <c r="AO71" s="22">
        <v>0</v>
      </c>
      <c r="AP71" s="22">
        <v>0</v>
      </c>
      <c r="AQ71" s="22">
        <v>4</v>
      </c>
      <c r="AR71" s="22">
        <v>1</v>
      </c>
      <c r="AS71" s="32">
        <v>0</v>
      </c>
      <c r="AT71" s="41">
        <v>10514</v>
      </c>
      <c r="AU71" s="45">
        <v>16768</v>
      </c>
      <c r="AV71" s="46">
        <v>4552</v>
      </c>
      <c r="AW71" s="47">
        <v>2917</v>
      </c>
      <c r="AX71" s="37">
        <v>7115</v>
      </c>
      <c r="AY71" s="38">
        <v>4104</v>
      </c>
      <c r="AZ71" s="39">
        <v>11219</v>
      </c>
      <c r="BA71" s="33">
        <v>13431</v>
      </c>
      <c r="BB71" s="48">
        <v>19685</v>
      </c>
      <c r="BC71" s="40">
        <v>0.63419199572154383</v>
      </c>
    </row>
    <row r="72" spans="1:55" ht="19.5" customHeight="1" x14ac:dyDescent="0.15">
      <c r="A72" s="15" t="s">
        <v>111</v>
      </c>
      <c r="B72" s="16">
        <v>1487</v>
      </c>
      <c r="C72" s="17">
        <v>12</v>
      </c>
      <c r="D72" s="17">
        <v>305</v>
      </c>
      <c r="E72" s="17">
        <v>210</v>
      </c>
      <c r="F72" s="18">
        <f t="shared" si="30"/>
        <v>2014</v>
      </c>
      <c r="G72" s="19">
        <v>5379</v>
      </c>
      <c r="H72" s="17">
        <v>3976</v>
      </c>
      <c r="I72" s="20">
        <f t="shared" si="31"/>
        <v>9355</v>
      </c>
      <c r="J72" s="19">
        <v>0</v>
      </c>
      <c r="K72" s="17">
        <v>77</v>
      </c>
      <c r="L72" s="20">
        <f t="shared" si="32"/>
        <v>77</v>
      </c>
      <c r="M72" s="21">
        <v>12</v>
      </c>
      <c r="N72" s="22">
        <v>0</v>
      </c>
      <c r="O72" s="22">
        <v>0</v>
      </c>
      <c r="P72" s="22">
        <v>3</v>
      </c>
      <c r="Q72" s="23">
        <v>23</v>
      </c>
      <c r="R72" s="17">
        <v>52</v>
      </c>
      <c r="S72" s="18">
        <f t="shared" si="33"/>
        <v>75</v>
      </c>
      <c r="T72" s="23">
        <v>4088</v>
      </c>
      <c r="U72" s="17">
        <v>964</v>
      </c>
      <c r="V72" s="22">
        <v>0</v>
      </c>
      <c r="W72" s="20">
        <v>657</v>
      </c>
      <c r="X72" s="23">
        <v>129</v>
      </c>
      <c r="Y72" s="17">
        <v>41</v>
      </c>
      <c r="Z72" s="17">
        <v>0</v>
      </c>
      <c r="AA72" s="25">
        <v>0</v>
      </c>
      <c r="AB72" s="26">
        <f t="shared" si="34"/>
        <v>170</v>
      </c>
      <c r="AC72" s="27">
        <v>359</v>
      </c>
      <c r="AD72" s="28">
        <v>223</v>
      </c>
      <c r="AE72" s="29">
        <v>0</v>
      </c>
      <c r="AF72" s="28">
        <v>1419</v>
      </c>
      <c r="AG72" s="22">
        <v>1023</v>
      </c>
      <c r="AH72" s="22">
        <v>394</v>
      </c>
      <c r="AI72" s="22">
        <v>195</v>
      </c>
      <c r="AJ72" s="22">
        <v>0</v>
      </c>
      <c r="AK72" s="22">
        <v>0</v>
      </c>
      <c r="AL72" s="29">
        <v>0</v>
      </c>
      <c r="AM72" s="28">
        <v>785</v>
      </c>
      <c r="AN72" s="22">
        <v>459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11486</v>
      </c>
      <c r="AU72" s="45">
        <v>18605</v>
      </c>
      <c r="AV72" s="46">
        <v>4287</v>
      </c>
      <c r="AW72" s="47">
        <v>3260</v>
      </c>
      <c r="AX72" s="37">
        <v>8639</v>
      </c>
      <c r="AY72" s="38">
        <v>3976</v>
      </c>
      <c r="AZ72" s="39">
        <v>12615</v>
      </c>
      <c r="BA72" s="33">
        <v>14746</v>
      </c>
      <c r="BB72" s="48">
        <v>21865</v>
      </c>
      <c r="BC72" s="40">
        <v>0.68481965913594922</v>
      </c>
    </row>
    <row r="73" spans="1:55" ht="19.5" customHeight="1" x14ac:dyDescent="0.15">
      <c r="A73" s="15" t="s">
        <v>112</v>
      </c>
      <c r="B73" s="16">
        <v>2704</v>
      </c>
      <c r="C73" s="17">
        <v>13</v>
      </c>
      <c r="D73" s="17">
        <v>450</v>
      </c>
      <c r="E73" s="17">
        <v>432</v>
      </c>
      <c r="F73" s="18">
        <f t="shared" si="30"/>
        <v>3599</v>
      </c>
      <c r="G73" s="19">
        <v>5235</v>
      </c>
      <c r="H73" s="17">
        <v>3702</v>
      </c>
      <c r="I73" s="20">
        <f t="shared" si="31"/>
        <v>8937</v>
      </c>
      <c r="J73" s="19">
        <v>6</v>
      </c>
      <c r="K73" s="17">
        <v>178</v>
      </c>
      <c r="L73" s="20">
        <f t="shared" si="32"/>
        <v>184</v>
      </c>
      <c r="M73" s="21">
        <v>27</v>
      </c>
      <c r="N73" s="22">
        <v>1</v>
      </c>
      <c r="O73" s="22">
        <v>0</v>
      </c>
      <c r="P73" s="22">
        <v>6</v>
      </c>
      <c r="Q73" s="23">
        <v>53</v>
      </c>
      <c r="R73" s="17">
        <v>233</v>
      </c>
      <c r="S73" s="18">
        <f t="shared" si="33"/>
        <v>286</v>
      </c>
      <c r="T73" s="23">
        <v>8013</v>
      </c>
      <c r="U73" s="17">
        <v>3120</v>
      </c>
      <c r="V73" s="22">
        <v>0</v>
      </c>
      <c r="W73" s="20">
        <v>975</v>
      </c>
      <c r="X73" s="23">
        <v>217</v>
      </c>
      <c r="Y73" s="17">
        <v>51</v>
      </c>
      <c r="Z73" s="17">
        <v>0</v>
      </c>
      <c r="AA73" s="25">
        <v>0</v>
      </c>
      <c r="AB73" s="26">
        <f t="shared" si="34"/>
        <v>268</v>
      </c>
      <c r="AC73" s="27">
        <v>1223</v>
      </c>
      <c r="AD73" s="28">
        <v>724</v>
      </c>
      <c r="AE73" s="29">
        <v>7</v>
      </c>
      <c r="AF73" s="28">
        <v>3085</v>
      </c>
      <c r="AG73" s="22">
        <v>2408</v>
      </c>
      <c r="AH73" s="22">
        <v>665</v>
      </c>
      <c r="AI73" s="22">
        <v>360</v>
      </c>
      <c r="AJ73" s="22">
        <v>0</v>
      </c>
      <c r="AK73" s="22">
        <v>0</v>
      </c>
      <c r="AL73" s="29">
        <v>11</v>
      </c>
      <c r="AM73" s="28">
        <v>949</v>
      </c>
      <c r="AN73" s="22">
        <v>529</v>
      </c>
      <c r="AO73" s="22">
        <v>0</v>
      </c>
      <c r="AP73" s="22">
        <v>0</v>
      </c>
      <c r="AQ73" s="22">
        <v>376</v>
      </c>
      <c r="AR73" s="22">
        <v>20</v>
      </c>
      <c r="AS73" s="32">
        <v>0</v>
      </c>
      <c r="AT73" s="41">
        <v>12807</v>
      </c>
      <c r="AU73" s="45">
        <v>27758</v>
      </c>
      <c r="AV73" s="46">
        <v>4352</v>
      </c>
      <c r="AW73" s="47">
        <v>6218</v>
      </c>
      <c r="AX73" s="37">
        <v>11453</v>
      </c>
      <c r="AY73" s="38">
        <v>3702</v>
      </c>
      <c r="AZ73" s="39">
        <v>15155</v>
      </c>
      <c r="BA73" s="33">
        <v>19025</v>
      </c>
      <c r="BB73" s="48">
        <v>33976</v>
      </c>
      <c r="BC73" s="40">
        <v>0.75572418343780934</v>
      </c>
    </row>
    <row r="74" spans="1:55" ht="19.5" customHeight="1" thickBot="1" x14ac:dyDescent="0.2">
      <c r="A74" s="80" t="s">
        <v>113</v>
      </c>
      <c r="B74" s="42">
        <v>1947</v>
      </c>
      <c r="C74" s="43">
        <v>3</v>
      </c>
      <c r="D74" s="43">
        <v>304</v>
      </c>
      <c r="E74" s="43">
        <v>343</v>
      </c>
      <c r="F74" s="81">
        <f t="shared" si="30"/>
        <v>2597</v>
      </c>
      <c r="G74" s="82">
        <v>7819</v>
      </c>
      <c r="H74" s="43">
        <v>5799</v>
      </c>
      <c r="I74" s="83">
        <f t="shared" si="31"/>
        <v>13618</v>
      </c>
      <c r="J74" s="82">
        <v>2</v>
      </c>
      <c r="K74" s="43">
        <v>179</v>
      </c>
      <c r="L74" s="83">
        <f t="shared" si="32"/>
        <v>181</v>
      </c>
      <c r="M74" s="84">
        <v>22</v>
      </c>
      <c r="N74" s="85">
        <v>3</v>
      </c>
      <c r="O74" s="85">
        <v>0</v>
      </c>
      <c r="P74" s="85">
        <v>2</v>
      </c>
      <c r="Q74" s="86">
        <v>30</v>
      </c>
      <c r="R74" s="43">
        <v>90</v>
      </c>
      <c r="S74" s="81">
        <f t="shared" si="33"/>
        <v>120</v>
      </c>
      <c r="T74" s="86">
        <v>5309</v>
      </c>
      <c r="U74" s="43">
        <v>1851</v>
      </c>
      <c r="V74" s="85">
        <v>0</v>
      </c>
      <c r="W74" s="83">
        <v>830</v>
      </c>
      <c r="X74" s="86">
        <v>115</v>
      </c>
      <c r="Y74" s="43">
        <v>26</v>
      </c>
      <c r="Z74" s="43">
        <v>0</v>
      </c>
      <c r="AA74" s="87">
        <v>0</v>
      </c>
      <c r="AB74" s="44">
        <f t="shared" si="34"/>
        <v>141</v>
      </c>
      <c r="AC74" s="88">
        <v>217</v>
      </c>
      <c r="AD74" s="89">
        <v>202</v>
      </c>
      <c r="AE74" s="90">
        <v>61</v>
      </c>
      <c r="AF74" s="89">
        <v>2080</v>
      </c>
      <c r="AG74" s="85">
        <v>1863</v>
      </c>
      <c r="AH74" s="85">
        <v>211</v>
      </c>
      <c r="AI74" s="85">
        <v>108</v>
      </c>
      <c r="AJ74" s="85">
        <v>0</v>
      </c>
      <c r="AK74" s="85">
        <v>0</v>
      </c>
      <c r="AL74" s="90">
        <v>6</v>
      </c>
      <c r="AM74" s="89">
        <v>2085</v>
      </c>
      <c r="AN74" s="85">
        <v>851</v>
      </c>
      <c r="AO74" s="85">
        <v>0</v>
      </c>
      <c r="AP74" s="85">
        <v>0</v>
      </c>
      <c r="AQ74" s="85">
        <v>7</v>
      </c>
      <c r="AR74" s="85">
        <v>0</v>
      </c>
      <c r="AS74" s="91">
        <v>0</v>
      </c>
      <c r="AT74" s="46">
        <v>16465</v>
      </c>
      <c r="AU74" s="92">
        <v>26687</v>
      </c>
      <c r="AV74" s="93">
        <v>6346</v>
      </c>
      <c r="AW74" s="47">
        <v>3484</v>
      </c>
      <c r="AX74" s="49">
        <v>11303</v>
      </c>
      <c r="AY74" s="50">
        <v>5799</v>
      </c>
      <c r="AZ74" s="51">
        <v>17102</v>
      </c>
      <c r="BA74" s="52">
        <v>19949</v>
      </c>
      <c r="BB74" s="53">
        <v>30171</v>
      </c>
      <c r="BC74" s="54">
        <v>0.66091685183019533</v>
      </c>
    </row>
    <row r="75" spans="1:55" ht="19.5" customHeight="1" thickTop="1" thickBot="1" x14ac:dyDescent="0.2">
      <c r="A75" s="55" t="s">
        <v>56</v>
      </c>
      <c r="B75" s="56">
        <f>SUM(B66:B74)</f>
        <v>18103</v>
      </c>
      <c r="C75" s="57">
        <f t="shared" ref="C75:AS75" si="35">SUM(C66:C74)</f>
        <v>56</v>
      </c>
      <c r="D75" s="57">
        <f t="shared" si="35"/>
        <v>2697</v>
      </c>
      <c r="E75" s="57">
        <f t="shared" si="35"/>
        <v>2950</v>
      </c>
      <c r="F75" s="58">
        <f t="shared" si="35"/>
        <v>23806</v>
      </c>
      <c r="G75" s="59">
        <f t="shared" si="35"/>
        <v>41933</v>
      </c>
      <c r="H75" s="57">
        <f t="shared" si="35"/>
        <v>39370</v>
      </c>
      <c r="I75" s="60">
        <f t="shared" si="35"/>
        <v>81303</v>
      </c>
      <c r="J75" s="59">
        <f t="shared" si="35"/>
        <v>128</v>
      </c>
      <c r="K75" s="57">
        <f t="shared" si="35"/>
        <v>1746</v>
      </c>
      <c r="L75" s="60">
        <f t="shared" si="35"/>
        <v>1874</v>
      </c>
      <c r="M75" s="62">
        <f t="shared" si="35"/>
        <v>203</v>
      </c>
      <c r="N75" s="63">
        <f t="shared" si="35"/>
        <v>11</v>
      </c>
      <c r="O75" s="63">
        <f t="shared" si="35"/>
        <v>0</v>
      </c>
      <c r="P75" s="63">
        <f t="shared" si="35"/>
        <v>56</v>
      </c>
      <c r="Q75" s="64">
        <f t="shared" si="35"/>
        <v>329</v>
      </c>
      <c r="R75" s="57">
        <f t="shared" si="35"/>
        <v>1419</v>
      </c>
      <c r="S75" s="58">
        <f t="shared" si="35"/>
        <v>1748</v>
      </c>
      <c r="T75" s="64">
        <f t="shared" si="35"/>
        <v>54995</v>
      </c>
      <c r="U75" s="57">
        <f t="shared" si="35"/>
        <v>24053</v>
      </c>
      <c r="V75" s="63">
        <f t="shared" si="35"/>
        <v>1036</v>
      </c>
      <c r="W75" s="60">
        <f t="shared" si="35"/>
        <v>6405</v>
      </c>
      <c r="X75" s="64">
        <f t="shared" si="35"/>
        <v>1474</v>
      </c>
      <c r="Y75" s="57">
        <f t="shared" si="35"/>
        <v>361</v>
      </c>
      <c r="Z75" s="57">
        <f t="shared" si="35"/>
        <v>0</v>
      </c>
      <c r="AA75" s="65">
        <f t="shared" si="35"/>
        <v>1</v>
      </c>
      <c r="AB75" s="66">
        <f t="shared" si="35"/>
        <v>1836</v>
      </c>
      <c r="AC75" s="67">
        <f t="shared" si="35"/>
        <v>4287</v>
      </c>
      <c r="AD75" s="68">
        <f t="shared" si="35"/>
        <v>1687</v>
      </c>
      <c r="AE75" s="69">
        <f t="shared" si="35"/>
        <v>109</v>
      </c>
      <c r="AF75" s="68">
        <f t="shared" si="35"/>
        <v>22404</v>
      </c>
      <c r="AG75" s="63">
        <f t="shared" si="35"/>
        <v>19621</v>
      </c>
      <c r="AH75" s="63">
        <f t="shared" si="35"/>
        <v>2685</v>
      </c>
      <c r="AI75" s="63">
        <f t="shared" si="35"/>
        <v>1498</v>
      </c>
      <c r="AJ75" s="63">
        <f t="shared" si="35"/>
        <v>0</v>
      </c>
      <c r="AK75" s="63">
        <f t="shared" si="35"/>
        <v>0</v>
      </c>
      <c r="AL75" s="69">
        <f t="shared" si="35"/>
        <v>50</v>
      </c>
      <c r="AM75" s="68">
        <f t="shared" si="35"/>
        <v>9636</v>
      </c>
      <c r="AN75" s="63">
        <f t="shared" si="35"/>
        <v>5679</v>
      </c>
      <c r="AO75" s="63">
        <f t="shared" si="35"/>
        <v>0</v>
      </c>
      <c r="AP75" s="63">
        <f t="shared" si="35"/>
        <v>0</v>
      </c>
      <c r="AQ75" s="63">
        <f t="shared" si="35"/>
        <v>1036</v>
      </c>
      <c r="AR75" s="63">
        <f t="shared" si="35"/>
        <v>70</v>
      </c>
      <c r="AS75" s="70">
        <f t="shared" si="35"/>
        <v>0</v>
      </c>
      <c r="AT75" s="61">
        <v>107746</v>
      </c>
      <c r="AU75" s="71">
        <v>205554</v>
      </c>
      <c r="AV75" s="61">
        <v>44325</v>
      </c>
      <c r="AW75" s="72">
        <v>38205</v>
      </c>
      <c r="AX75" s="73">
        <v>80138</v>
      </c>
      <c r="AY75" s="74">
        <v>39370</v>
      </c>
      <c r="AZ75" s="75">
        <v>119508</v>
      </c>
      <c r="BA75" s="61">
        <v>145951</v>
      </c>
      <c r="BB75" s="71">
        <v>243759</v>
      </c>
      <c r="BC75" s="76">
        <v>0.6705659872142451</v>
      </c>
    </row>
    <row r="76" spans="1:55" ht="19.5" customHeight="1" thickTop="1" x14ac:dyDescent="0.15">
      <c r="A76" s="15" t="s">
        <v>114</v>
      </c>
      <c r="B76" s="16">
        <v>1008</v>
      </c>
      <c r="C76" s="17">
        <v>4</v>
      </c>
      <c r="D76" s="17">
        <v>156</v>
      </c>
      <c r="E76" s="17">
        <v>112</v>
      </c>
      <c r="F76" s="18">
        <f t="shared" ref="F76:F81" si="36">SUM(B76:E76)</f>
        <v>1280</v>
      </c>
      <c r="G76" s="19">
        <v>3318</v>
      </c>
      <c r="H76" s="17">
        <v>1830</v>
      </c>
      <c r="I76" s="20">
        <f t="shared" ref="I76:I81" si="37">SUM(G76:H76)</f>
        <v>5148</v>
      </c>
      <c r="J76" s="19">
        <v>1</v>
      </c>
      <c r="K76" s="17">
        <v>19</v>
      </c>
      <c r="L76" s="20">
        <f t="shared" ref="L76:L81" si="38">SUM(J76:K76)</f>
        <v>20</v>
      </c>
      <c r="M76" s="21">
        <v>5</v>
      </c>
      <c r="N76" s="22">
        <v>0</v>
      </c>
      <c r="O76" s="22">
        <v>0</v>
      </c>
      <c r="P76" s="22">
        <v>2</v>
      </c>
      <c r="Q76" s="23">
        <v>23</v>
      </c>
      <c r="R76" s="17">
        <v>71</v>
      </c>
      <c r="S76" s="18">
        <f t="shared" ref="S76:S81" si="39">SUM(Q76:R76)</f>
        <v>94</v>
      </c>
      <c r="T76" s="23">
        <v>2435</v>
      </c>
      <c r="U76" s="17">
        <v>419</v>
      </c>
      <c r="V76" s="22">
        <v>0</v>
      </c>
      <c r="W76" s="20">
        <v>420</v>
      </c>
      <c r="X76" s="23">
        <v>42</v>
      </c>
      <c r="Y76" s="17">
        <v>12</v>
      </c>
      <c r="Z76" s="17">
        <v>0</v>
      </c>
      <c r="AA76" s="25">
        <v>0</v>
      </c>
      <c r="AB76" s="26">
        <f t="shared" ref="AB76:AB81" si="40">SUM(X76:AA76)</f>
        <v>54</v>
      </c>
      <c r="AC76" s="27">
        <v>24</v>
      </c>
      <c r="AD76" s="28">
        <v>3</v>
      </c>
      <c r="AE76" s="29">
        <v>1</v>
      </c>
      <c r="AF76" s="28">
        <v>925</v>
      </c>
      <c r="AG76" s="22">
        <v>905</v>
      </c>
      <c r="AH76" s="22">
        <v>20</v>
      </c>
      <c r="AI76" s="22">
        <v>3</v>
      </c>
      <c r="AJ76" s="22">
        <v>0</v>
      </c>
      <c r="AK76" s="22">
        <v>0</v>
      </c>
      <c r="AL76" s="29">
        <v>0</v>
      </c>
      <c r="AM76" s="28">
        <v>600</v>
      </c>
      <c r="AN76" s="22">
        <v>278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6486</v>
      </c>
      <c r="AU76" s="34">
        <v>10623</v>
      </c>
      <c r="AV76" s="35">
        <v>1970</v>
      </c>
      <c r="AW76" s="47">
        <v>1832</v>
      </c>
      <c r="AX76" s="37">
        <v>5150</v>
      </c>
      <c r="AY76" s="38">
        <v>1830</v>
      </c>
      <c r="AZ76" s="39">
        <v>6980</v>
      </c>
      <c r="BA76" s="33">
        <v>8318</v>
      </c>
      <c r="BB76" s="78">
        <v>12455</v>
      </c>
      <c r="BC76" s="79">
        <v>0.73782234957020054</v>
      </c>
    </row>
    <row r="77" spans="1:55" ht="19.5" customHeight="1" x14ac:dyDescent="0.15">
      <c r="A77" s="15" t="s">
        <v>115</v>
      </c>
      <c r="B77" s="16">
        <v>1339</v>
      </c>
      <c r="C77" s="17">
        <v>18</v>
      </c>
      <c r="D77" s="17">
        <v>297</v>
      </c>
      <c r="E77" s="17">
        <v>111</v>
      </c>
      <c r="F77" s="18">
        <f t="shared" si="36"/>
        <v>1765</v>
      </c>
      <c r="G77" s="19">
        <v>3798</v>
      </c>
      <c r="H77" s="17">
        <v>2474</v>
      </c>
      <c r="I77" s="20">
        <f t="shared" si="37"/>
        <v>6272</v>
      </c>
      <c r="J77" s="19">
        <v>1</v>
      </c>
      <c r="K77" s="17">
        <v>71</v>
      </c>
      <c r="L77" s="20">
        <f t="shared" si="38"/>
        <v>72</v>
      </c>
      <c r="M77" s="21">
        <v>4</v>
      </c>
      <c r="N77" s="22">
        <v>1</v>
      </c>
      <c r="O77" s="22">
        <v>0</v>
      </c>
      <c r="P77" s="22">
        <v>2</v>
      </c>
      <c r="Q77" s="23">
        <v>3</v>
      </c>
      <c r="R77" s="17">
        <v>23</v>
      </c>
      <c r="S77" s="18">
        <f t="shared" si="39"/>
        <v>26</v>
      </c>
      <c r="T77" s="23">
        <v>3006</v>
      </c>
      <c r="U77" s="17">
        <v>835</v>
      </c>
      <c r="V77" s="22">
        <v>362</v>
      </c>
      <c r="W77" s="20">
        <v>504</v>
      </c>
      <c r="X77" s="23">
        <v>63</v>
      </c>
      <c r="Y77" s="17">
        <v>17</v>
      </c>
      <c r="Z77" s="17">
        <v>0</v>
      </c>
      <c r="AA77" s="25">
        <v>0</v>
      </c>
      <c r="AB77" s="26">
        <f t="shared" si="40"/>
        <v>80</v>
      </c>
      <c r="AC77" s="27">
        <v>74</v>
      </c>
      <c r="AD77" s="28">
        <v>25</v>
      </c>
      <c r="AE77" s="29">
        <v>0</v>
      </c>
      <c r="AF77" s="28">
        <v>1219</v>
      </c>
      <c r="AG77" s="22">
        <v>1126</v>
      </c>
      <c r="AH77" s="22">
        <v>93</v>
      </c>
      <c r="AI77" s="22">
        <v>33</v>
      </c>
      <c r="AJ77" s="22">
        <v>0</v>
      </c>
      <c r="AK77" s="22">
        <v>0</v>
      </c>
      <c r="AL77" s="29">
        <v>0</v>
      </c>
      <c r="AM77" s="28">
        <v>817</v>
      </c>
      <c r="AN77" s="22">
        <v>306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8148</v>
      </c>
      <c r="AU77" s="45">
        <v>13395</v>
      </c>
      <c r="AV77" s="46">
        <v>2678</v>
      </c>
      <c r="AW77" s="47">
        <v>3575</v>
      </c>
      <c r="AX77" s="37">
        <v>7373</v>
      </c>
      <c r="AY77" s="38">
        <v>2474</v>
      </c>
      <c r="AZ77" s="39">
        <v>9847</v>
      </c>
      <c r="BA77" s="33">
        <v>11723</v>
      </c>
      <c r="BB77" s="48">
        <v>16970</v>
      </c>
      <c r="BC77" s="40">
        <v>0.74875596628414742</v>
      </c>
    </row>
    <row r="78" spans="1:55" ht="19.5" customHeight="1" x14ac:dyDescent="0.15">
      <c r="A78" s="15" t="s">
        <v>116</v>
      </c>
      <c r="B78" s="16">
        <v>2965</v>
      </c>
      <c r="C78" s="17">
        <v>10</v>
      </c>
      <c r="D78" s="17">
        <v>484</v>
      </c>
      <c r="E78" s="17">
        <v>399</v>
      </c>
      <c r="F78" s="18">
        <f t="shared" si="36"/>
        <v>3858</v>
      </c>
      <c r="G78" s="19">
        <v>8116</v>
      </c>
      <c r="H78" s="17">
        <v>5824</v>
      </c>
      <c r="I78" s="20">
        <f t="shared" si="37"/>
        <v>13940</v>
      </c>
      <c r="J78" s="19">
        <v>3</v>
      </c>
      <c r="K78" s="17">
        <v>111</v>
      </c>
      <c r="L78" s="20">
        <f t="shared" si="38"/>
        <v>114</v>
      </c>
      <c r="M78" s="21">
        <v>18</v>
      </c>
      <c r="N78" s="22">
        <v>2</v>
      </c>
      <c r="O78" s="22">
        <v>0</v>
      </c>
      <c r="P78" s="22">
        <v>5</v>
      </c>
      <c r="Q78" s="23">
        <v>45</v>
      </c>
      <c r="R78" s="17">
        <v>37</v>
      </c>
      <c r="S78" s="18">
        <f t="shared" si="39"/>
        <v>82</v>
      </c>
      <c r="T78" s="23">
        <v>7835</v>
      </c>
      <c r="U78" s="17">
        <v>2201</v>
      </c>
      <c r="V78" s="22">
        <v>839</v>
      </c>
      <c r="W78" s="20">
        <v>1191</v>
      </c>
      <c r="X78" s="23">
        <v>290</v>
      </c>
      <c r="Y78" s="17">
        <v>67</v>
      </c>
      <c r="Z78" s="17">
        <v>0</v>
      </c>
      <c r="AA78" s="25">
        <v>0</v>
      </c>
      <c r="AB78" s="26">
        <f t="shared" si="40"/>
        <v>357</v>
      </c>
      <c r="AC78" s="27">
        <v>109</v>
      </c>
      <c r="AD78" s="28">
        <v>5</v>
      </c>
      <c r="AE78" s="29">
        <v>1</v>
      </c>
      <c r="AF78" s="28">
        <v>2411</v>
      </c>
      <c r="AG78" s="22">
        <v>2390</v>
      </c>
      <c r="AH78" s="22">
        <v>16</v>
      </c>
      <c r="AI78" s="22">
        <v>2</v>
      </c>
      <c r="AJ78" s="22">
        <v>0</v>
      </c>
      <c r="AK78" s="22">
        <v>0</v>
      </c>
      <c r="AL78" s="29">
        <v>0</v>
      </c>
      <c r="AM78" s="28">
        <v>1180</v>
      </c>
      <c r="AN78" s="22">
        <v>613</v>
      </c>
      <c r="AO78" s="22">
        <v>0</v>
      </c>
      <c r="AP78" s="22">
        <v>0</v>
      </c>
      <c r="AQ78" s="22">
        <v>15</v>
      </c>
      <c r="AR78" s="22">
        <v>4</v>
      </c>
      <c r="AS78" s="32">
        <v>0</v>
      </c>
      <c r="AT78" s="41">
        <v>17979</v>
      </c>
      <c r="AU78" s="45">
        <v>29978</v>
      </c>
      <c r="AV78" s="46">
        <v>6362</v>
      </c>
      <c r="AW78" s="47">
        <v>8440</v>
      </c>
      <c r="AX78" s="37">
        <v>16556</v>
      </c>
      <c r="AY78" s="38">
        <v>5824</v>
      </c>
      <c r="AZ78" s="39">
        <v>22380</v>
      </c>
      <c r="BA78" s="33">
        <v>26419</v>
      </c>
      <c r="BB78" s="48">
        <v>38418</v>
      </c>
      <c r="BC78" s="40">
        <v>0.73976764968722075</v>
      </c>
    </row>
    <row r="79" spans="1:55" ht="19.5" customHeight="1" x14ac:dyDescent="0.15">
      <c r="A79" s="15" t="s">
        <v>117</v>
      </c>
      <c r="B79" s="16">
        <v>2454</v>
      </c>
      <c r="C79" s="17">
        <v>9</v>
      </c>
      <c r="D79" s="17">
        <v>467</v>
      </c>
      <c r="E79" s="17">
        <v>276</v>
      </c>
      <c r="F79" s="18">
        <f t="shared" si="36"/>
        <v>3206</v>
      </c>
      <c r="G79" s="19">
        <v>5816</v>
      </c>
      <c r="H79" s="17">
        <v>2943</v>
      </c>
      <c r="I79" s="20">
        <f t="shared" si="37"/>
        <v>8759</v>
      </c>
      <c r="J79" s="19">
        <v>4</v>
      </c>
      <c r="K79" s="17">
        <v>61</v>
      </c>
      <c r="L79" s="20">
        <f t="shared" si="38"/>
        <v>65</v>
      </c>
      <c r="M79" s="21">
        <v>17</v>
      </c>
      <c r="N79" s="22">
        <v>0</v>
      </c>
      <c r="O79" s="22">
        <v>0</v>
      </c>
      <c r="P79" s="22">
        <v>4</v>
      </c>
      <c r="Q79" s="23">
        <v>30</v>
      </c>
      <c r="R79" s="17">
        <v>49</v>
      </c>
      <c r="S79" s="18">
        <f t="shared" si="39"/>
        <v>79</v>
      </c>
      <c r="T79" s="23">
        <v>6859</v>
      </c>
      <c r="U79" s="17">
        <v>1546</v>
      </c>
      <c r="V79" s="22">
        <v>0</v>
      </c>
      <c r="W79" s="20">
        <v>1020</v>
      </c>
      <c r="X79" s="23">
        <v>176</v>
      </c>
      <c r="Y79" s="17">
        <v>35</v>
      </c>
      <c r="Z79" s="17">
        <v>0</v>
      </c>
      <c r="AA79" s="25">
        <v>0</v>
      </c>
      <c r="AB79" s="26">
        <f t="shared" si="40"/>
        <v>211</v>
      </c>
      <c r="AC79" s="27">
        <v>35</v>
      </c>
      <c r="AD79" s="28">
        <v>138</v>
      </c>
      <c r="AE79" s="29">
        <v>4</v>
      </c>
      <c r="AF79" s="28">
        <v>2215</v>
      </c>
      <c r="AG79" s="22">
        <v>1719</v>
      </c>
      <c r="AH79" s="22">
        <v>491</v>
      </c>
      <c r="AI79" s="22">
        <v>288</v>
      </c>
      <c r="AJ79" s="22">
        <v>0</v>
      </c>
      <c r="AK79" s="22">
        <v>0</v>
      </c>
      <c r="AL79" s="29">
        <v>0</v>
      </c>
      <c r="AM79" s="28">
        <v>917</v>
      </c>
      <c r="AN79" s="22">
        <v>446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12088</v>
      </c>
      <c r="AU79" s="45">
        <v>22546</v>
      </c>
      <c r="AV79" s="46">
        <v>3306</v>
      </c>
      <c r="AW79" s="47">
        <v>7364</v>
      </c>
      <c r="AX79" s="37">
        <v>13180</v>
      </c>
      <c r="AY79" s="38">
        <v>2943</v>
      </c>
      <c r="AZ79" s="39">
        <v>16123</v>
      </c>
      <c r="BA79" s="33">
        <v>19452</v>
      </c>
      <c r="BB79" s="48">
        <v>29910</v>
      </c>
      <c r="BC79" s="40">
        <v>0.81746573218383678</v>
      </c>
    </row>
    <row r="80" spans="1:55" ht="19.5" customHeight="1" x14ac:dyDescent="0.15">
      <c r="A80" s="15" t="s">
        <v>118</v>
      </c>
      <c r="B80" s="16">
        <v>1249</v>
      </c>
      <c r="C80" s="17">
        <v>4</v>
      </c>
      <c r="D80" s="17">
        <v>194</v>
      </c>
      <c r="E80" s="17">
        <v>172</v>
      </c>
      <c r="F80" s="18">
        <f t="shared" si="36"/>
        <v>1619</v>
      </c>
      <c r="G80" s="19">
        <v>4149</v>
      </c>
      <c r="H80" s="17">
        <v>3383</v>
      </c>
      <c r="I80" s="20">
        <f t="shared" si="37"/>
        <v>7532</v>
      </c>
      <c r="J80" s="19">
        <v>6</v>
      </c>
      <c r="K80" s="17">
        <v>35</v>
      </c>
      <c r="L80" s="20">
        <f t="shared" si="38"/>
        <v>41</v>
      </c>
      <c r="M80" s="21">
        <v>5</v>
      </c>
      <c r="N80" s="22">
        <v>0</v>
      </c>
      <c r="O80" s="22">
        <v>0</v>
      </c>
      <c r="P80" s="22">
        <v>1</v>
      </c>
      <c r="Q80" s="23">
        <v>18</v>
      </c>
      <c r="R80" s="17">
        <v>25</v>
      </c>
      <c r="S80" s="18">
        <f t="shared" si="39"/>
        <v>43</v>
      </c>
      <c r="T80" s="23">
        <v>3268</v>
      </c>
      <c r="U80" s="17">
        <v>859</v>
      </c>
      <c r="V80" s="22">
        <v>0</v>
      </c>
      <c r="W80" s="20">
        <v>543</v>
      </c>
      <c r="X80" s="23">
        <v>70</v>
      </c>
      <c r="Y80" s="17">
        <v>19</v>
      </c>
      <c r="Z80" s="17">
        <v>0</v>
      </c>
      <c r="AA80" s="25">
        <v>0</v>
      </c>
      <c r="AB80" s="26">
        <f t="shared" si="40"/>
        <v>89</v>
      </c>
      <c r="AC80" s="27">
        <v>5</v>
      </c>
      <c r="AD80" s="28">
        <v>24</v>
      </c>
      <c r="AE80" s="29">
        <v>0</v>
      </c>
      <c r="AF80" s="28">
        <v>1085</v>
      </c>
      <c r="AG80" s="22">
        <v>990</v>
      </c>
      <c r="AH80" s="22">
        <v>94</v>
      </c>
      <c r="AI80" s="22">
        <v>40</v>
      </c>
      <c r="AJ80" s="22">
        <v>0</v>
      </c>
      <c r="AK80" s="22">
        <v>0</v>
      </c>
      <c r="AL80" s="29">
        <v>0</v>
      </c>
      <c r="AM80" s="28">
        <v>484</v>
      </c>
      <c r="AN80" s="22">
        <v>306</v>
      </c>
      <c r="AO80" s="22">
        <v>0</v>
      </c>
      <c r="AP80" s="22">
        <v>0</v>
      </c>
      <c r="AQ80" s="22">
        <v>3</v>
      </c>
      <c r="AR80" s="22">
        <v>0</v>
      </c>
      <c r="AS80" s="32">
        <v>0</v>
      </c>
      <c r="AT80" s="41">
        <v>9243</v>
      </c>
      <c r="AU80" s="45">
        <v>14244</v>
      </c>
      <c r="AV80" s="46">
        <v>3599</v>
      </c>
      <c r="AW80" s="47">
        <v>2464</v>
      </c>
      <c r="AX80" s="37">
        <v>6613</v>
      </c>
      <c r="AY80" s="38">
        <v>3383</v>
      </c>
      <c r="AZ80" s="39">
        <v>9996</v>
      </c>
      <c r="BA80" s="33">
        <v>11707</v>
      </c>
      <c r="BB80" s="48">
        <v>16708</v>
      </c>
      <c r="BC80" s="40">
        <v>0.66156462585034015</v>
      </c>
    </row>
    <row r="81" spans="1:55" ht="19.5" customHeight="1" thickBot="1" x14ac:dyDescent="0.2">
      <c r="A81" s="80" t="s">
        <v>119</v>
      </c>
      <c r="B81" s="42">
        <v>2214</v>
      </c>
      <c r="C81" s="43">
        <v>20</v>
      </c>
      <c r="D81" s="43">
        <v>306</v>
      </c>
      <c r="E81" s="43">
        <v>218</v>
      </c>
      <c r="F81" s="81">
        <f t="shared" si="36"/>
        <v>2758</v>
      </c>
      <c r="G81" s="82">
        <v>4476</v>
      </c>
      <c r="H81" s="43">
        <v>3352</v>
      </c>
      <c r="I81" s="83">
        <f t="shared" si="37"/>
        <v>7828</v>
      </c>
      <c r="J81" s="82">
        <v>0</v>
      </c>
      <c r="K81" s="43">
        <v>50</v>
      </c>
      <c r="L81" s="83">
        <f t="shared" si="38"/>
        <v>50</v>
      </c>
      <c r="M81" s="84">
        <v>11</v>
      </c>
      <c r="N81" s="85">
        <v>0</v>
      </c>
      <c r="O81" s="85">
        <v>0</v>
      </c>
      <c r="P81" s="85">
        <v>4</v>
      </c>
      <c r="Q81" s="86">
        <v>10</v>
      </c>
      <c r="R81" s="43">
        <v>62</v>
      </c>
      <c r="S81" s="81">
        <f t="shared" si="39"/>
        <v>72</v>
      </c>
      <c r="T81" s="86">
        <v>5292</v>
      </c>
      <c r="U81" s="43">
        <v>1173</v>
      </c>
      <c r="V81" s="85">
        <v>330</v>
      </c>
      <c r="W81" s="83">
        <v>833</v>
      </c>
      <c r="X81" s="86">
        <v>122</v>
      </c>
      <c r="Y81" s="43">
        <v>25</v>
      </c>
      <c r="Z81" s="43">
        <v>0</v>
      </c>
      <c r="AA81" s="87">
        <v>0</v>
      </c>
      <c r="AB81" s="44">
        <f t="shared" si="40"/>
        <v>147</v>
      </c>
      <c r="AC81" s="88">
        <v>357</v>
      </c>
      <c r="AD81" s="89">
        <v>127</v>
      </c>
      <c r="AE81" s="90">
        <v>1</v>
      </c>
      <c r="AF81" s="89">
        <v>1718</v>
      </c>
      <c r="AG81" s="85">
        <v>1564</v>
      </c>
      <c r="AH81" s="85">
        <v>150</v>
      </c>
      <c r="AI81" s="85">
        <v>91</v>
      </c>
      <c r="AJ81" s="85">
        <v>0</v>
      </c>
      <c r="AK81" s="85">
        <v>0</v>
      </c>
      <c r="AL81" s="90">
        <v>2</v>
      </c>
      <c r="AM81" s="89">
        <v>666</v>
      </c>
      <c r="AN81" s="85">
        <v>315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10667</v>
      </c>
      <c r="AU81" s="45">
        <v>19047</v>
      </c>
      <c r="AV81" s="93">
        <v>3651</v>
      </c>
      <c r="AW81" s="47">
        <v>6555</v>
      </c>
      <c r="AX81" s="49">
        <v>11031</v>
      </c>
      <c r="AY81" s="50">
        <v>3352</v>
      </c>
      <c r="AZ81" s="51">
        <v>14383</v>
      </c>
      <c r="BA81" s="52">
        <v>17222</v>
      </c>
      <c r="BB81" s="53">
        <v>25602</v>
      </c>
      <c r="BC81" s="54">
        <v>0.76694709031495512</v>
      </c>
    </row>
    <row r="82" spans="1:55" ht="19.5" customHeight="1" thickTop="1" thickBot="1" x14ac:dyDescent="0.2">
      <c r="A82" s="55" t="s">
        <v>56</v>
      </c>
      <c r="B82" s="56">
        <f>SUM(B76:B81)</f>
        <v>11229</v>
      </c>
      <c r="C82" s="57">
        <f t="shared" ref="C82:AS82" si="41">SUM(C76:C81)</f>
        <v>65</v>
      </c>
      <c r="D82" s="57">
        <f t="shared" si="41"/>
        <v>1904</v>
      </c>
      <c r="E82" s="57">
        <f t="shared" si="41"/>
        <v>1288</v>
      </c>
      <c r="F82" s="58">
        <f t="shared" si="41"/>
        <v>14486</v>
      </c>
      <c r="G82" s="59">
        <f t="shared" si="41"/>
        <v>29673</v>
      </c>
      <c r="H82" s="57">
        <f t="shared" si="41"/>
        <v>19806</v>
      </c>
      <c r="I82" s="60">
        <f t="shared" si="41"/>
        <v>49479</v>
      </c>
      <c r="J82" s="59">
        <f t="shared" si="41"/>
        <v>15</v>
      </c>
      <c r="K82" s="57">
        <f t="shared" si="41"/>
        <v>347</v>
      </c>
      <c r="L82" s="60">
        <f t="shared" si="41"/>
        <v>362</v>
      </c>
      <c r="M82" s="62">
        <f t="shared" si="41"/>
        <v>60</v>
      </c>
      <c r="N82" s="63">
        <f t="shared" si="41"/>
        <v>3</v>
      </c>
      <c r="O82" s="63">
        <f t="shared" si="41"/>
        <v>0</v>
      </c>
      <c r="P82" s="63">
        <f t="shared" si="41"/>
        <v>18</v>
      </c>
      <c r="Q82" s="64">
        <f t="shared" si="41"/>
        <v>129</v>
      </c>
      <c r="R82" s="57">
        <f t="shared" si="41"/>
        <v>267</v>
      </c>
      <c r="S82" s="58">
        <f t="shared" si="41"/>
        <v>396</v>
      </c>
      <c r="T82" s="64">
        <f t="shared" si="41"/>
        <v>28695</v>
      </c>
      <c r="U82" s="57">
        <f t="shared" si="41"/>
        <v>7033</v>
      </c>
      <c r="V82" s="63">
        <f t="shared" si="41"/>
        <v>1531</v>
      </c>
      <c r="W82" s="60">
        <f t="shared" si="41"/>
        <v>4511</v>
      </c>
      <c r="X82" s="64">
        <f t="shared" si="41"/>
        <v>763</v>
      </c>
      <c r="Y82" s="57">
        <f t="shared" si="41"/>
        <v>175</v>
      </c>
      <c r="Z82" s="57">
        <f t="shared" si="41"/>
        <v>0</v>
      </c>
      <c r="AA82" s="65">
        <f t="shared" si="41"/>
        <v>0</v>
      </c>
      <c r="AB82" s="66">
        <f t="shared" si="41"/>
        <v>938</v>
      </c>
      <c r="AC82" s="67">
        <f t="shared" si="41"/>
        <v>604</v>
      </c>
      <c r="AD82" s="68">
        <f t="shared" si="41"/>
        <v>322</v>
      </c>
      <c r="AE82" s="69">
        <f t="shared" si="41"/>
        <v>7</v>
      </c>
      <c r="AF82" s="68">
        <f t="shared" si="41"/>
        <v>9573</v>
      </c>
      <c r="AG82" s="63">
        <f t="shared" si="41"/>
        <v>8694</v>
      </c>
      <c r="AH82" s="63">
        <f t="shared" si="41"/>
        <v>864</v>
      </c>
      <c r="AI82" s="63">
        <f t="shared" si="41"/>
        <v>457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4664</v>
      </c>
      <c r="AN82" s="63">
        <f t="shared" si="41"/>
        <v>2264</v>
      </c>
      <c r="AO82" s="63">
        <f t="shared" si="41"/>
        <v>0</v>
      </c>
      <c r="AP82" s="63">
        <f t="shared" si="41"/>
        <v>0</v>
      </c>
      <c r="AQ82" s="63">
        <f t="shared" si="41"/>
        <v>19</v>
      </c>
      <c r="AR82" s="63">
        <f t="shared" si="41"/>
        <v>4</v>
      </c>
      <c r="AS82" s="70">
        <f t="shared" si="41"/>
        <v>0</v>
      </c>
      <c r="AT82" s="61">
        <v>64611</v>
      </c>
      <c r="AU82" s="71">
        <v>109833</v>
      </c>
      <c r="AV82" s="61">
        <v>21566</v>
      </c>
      <c r="AW82" s="72">
        <v>30230</v>
      </c>
      <c r="AX82" s="73">
        <v>59903</v>
      </c>
      <c r="AY82" s="74">
        <v>19806</v>
      </c>
      <c r="AZ82" s="75">
        <v>79709</v>
      </c>
      <c r="BA82" s="61">
        <v>94841</v>
      </c>
      <c r="BB82" s="71">
        <v>140063</v>
      </c>
      <c r="BC82" s="76">
        <v>0.75152115821299981</v>
      </c>
    </row>
    <row r="83" spans="1:55" ht="19.5" customHeight="1" thickTop="1" x14ac:dyDescent="0.15">
      <c r="A83" s="15" t="s">
        <v>120</v>
      </c>
      <c r="B83" s="16">
        <v>953</v>
      </c>
      <c r="C83" s="17">
        <v>7</v>
      </c>
      <c r="D83" s="17">
        <v>225</v>
      </c>
      <c r="E83" s="17">
        <v>145</v>
      </c>
      <c r="F83" s="18">
        <f t="shared" ref="F83:F86" si="42">SUM(B83:E83)</f>
        <v>1330</v>
      </c>
      <c r="G83" s="19">
        <v>3329</v>
      </c>
      <c r="H83" s="17">
        <v>2908</v>
      </c>
      <c r="I83" s="20">
        <f t="shared" ref="I83:I86" si="43">SUM(G83:H83)</f>
        <v>6237</v>
      </c>
      <c r="J83" s="19">
        <v>9</v>
      </c>
      <c r="K83" s="17">
        <v>66</v>
      </c>
      <c r="L83" s="20">
        <f t="shared" ref="L83:L86" si="44">SUM(J83:K83)</f>
        <v>75</v>
      </c>
      <c r="M83" s="21">
        <v>11</v>
      </c>
      <c r="N83" s="22">
        <v>0</v>
      </c>
      <c r="O83" s="22">
        <v>0</v>
      </c>
      <c r="P83" s="22">
        <v>3</v>
      </c>
      <c r="Q83" s="23">
        <v>18</v>
      </c>
      <c r="R83" s="17">
        <v>23</v>
      </c>
      <c r="S83" s="18">
        <f t="shared" ref="S83:S86" si="45">SUM(Q83:R83)</f>
        <v>41</v>
      </c>
      <c r="T83" s="23">
        <v>2882</v>
      </c>
      <c r="U83" s="17">
        <v>532</v>
      </c>
      <c r="V83" s="22">
        <v>0</v>
      </c>
      <c r="W83" s="20">
        <v>519</v>
      </c>
      <c r="X83" s="23">
        <v>100</v>
      </c>
      <c r="Y83" s="17">
        <v>36</v>
      </c>
      <c r="Z83" s="17">
        <v>0</v>
      </c>
      <c r="AA83" s="25">
        <v>0</v>
      </c>
      <c r="AB83" s="26">
        <f t="shared" ref="AB83:AB86" si="46">SUM(X83:AA83)</f>
        <v>136</v>
      </c>
      <c r="AC83" s="27">
        <v>3</v>
      </c>
      <c r="AD83" s="28">
        <v>4</v>
      </c>
      <c r="AE83" s="29">
        <v>0</v>
      </c>
      <c r="AF83" s="28">
        <v>1053</v>
      </c>
      <c r="AG83" s="22">
        <v>1050</v>
      </c>
      <c r="AH83" s="22">
        <v>3</v>
      </c>
      <c r="AI83" s="22">
        <v>0</v>
      </c>
      <c r="AJ83" s="22">
        <v>0</v>
      </c>
      <c r="AK83" s="22">
        <v>0</v>
      </c>
      <c r="AL83" s="29">
        <v>0</v>
      </c>
      <c r="AM83" s="28">
        <v>205</v>
      </c>
      <c r="AN83" s="22">
        <v>107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33">
        <v>7698</v>
      </c>
      <c r="AU83" s="34">
        <v>12023</v>
      </c>
      <c r="AV83" s="35">
        <v>3137</v>
      </c>
      <c r="AW83" s="47">
        <v>3592</v>
      </c>
      <c r="AX83" s="37">
        <v>6921</v>
      </c>
      <c r="AY83" s="38">
        <v>2908</v>
      </c>
      <c r="AZ83" s="39">
        <v>9829</v>
      </c>
      <c r="BA83" s="33">
        <v>11290</v>
      </c>
      <c r="BB83" s="78">
        <v>15615</v>
      </c>
      <c r="BC83" s="79">
        <v>0.70414080781361277</v>
      </c>
    </row>
    <row r="84" spans="1:55" ht="19.5" customHeight="1" x14ac:dyDescent="0.15">
      <c r="A84" s="15" t="s">
        <v>121</v>
      </c>
      <c r="B84" s="16">
        <v>1440</v>
      </c>
      <c r="C84" s="17">
        <v>5</v>
      </c>
      <c r="D84" s="17">
        <v>316</v>
      </c>
      <c r="E84" s="17">
        <v>225</v>
      </c>
      <c r="F84" s="18">
        <f t="shared" si="42"/>
        <v>1986</v>
      </c>
      <c r="G84" s="19">
        <v>4467</v>
      </c>
      <c r="H84" s="17">
        <v>2655</v>
      </c>
      <c r="I84" s="20">
        <f t="shared" si="43"/>
        <v>7122</v>
      </c>
      <c r="J84" s="19">
        <v>2</v>
      </c>
      <c r="K84" s="17">
        <v>62</v>
      </c>
      <c r="L84" s="20">
        <f t="shared" si="44"/>
        <v>64</v>
      </c>
      <c r="M84" s="21">
        <v>5</v>
      </c>
      <c r="N84" s="22">
        <v>0</v>
      </c>
      <c r="O84" s="22">
        <v>0</v>
      </c>
      <c r="P84" s="22">
        <v>1</v>
      </c>
      <c r="Q84" s="23">
        <v>26</v>
      </c>
      <c r="R84" s="17">
        <v>56</v>
      </c>
      <c r="S84" s="18">
        <f t="shared" si="45"/>
        <v>82</v>
      </c>
      <c r="T84" s="23">
        <v>3732</v>
      </c>
      <c r="U84" s="17">
        <v>1427</v>
      </c>
      <c r="V84" s="22">
        <v>653</v>
      </c>
      <c r="W84" s="20">
        <v>588</v>
      </c>
      <c r="X84" s="23">
        <v>121</v>
      </c>
      <c r="Y84" s="17">
        <v>24</v>
      </c>
      <c r="Z84" s="17">
        <v>0</v>
      </c>
      <c r="AA84" s="25">
        <v>0</v>
      </c>
      <c r="AB84" s="26">
        <f t="shared" si="46"/>
        <v>145</v>
      </c>
      <c r="AC84" s="27">
        <v>31</v>
      </c>
      <c r="AD84" s="28">
        <v>6</v>
      </c>
      <c r="AE84" s="29">
        <v>1</v>
      </c>
      <c r="AF84" s="28">
        <v>1397</v>
      </c>
      <c r="AG84" s="22">
        <v>1364</v>
      </c>
      <c r="AH84" s="22">
        <v>16</v>
      </c>
      <c r="AI84" s="22">
        <v>3</v>
      </c>
      <c r="AJ84" s="22">
        <v>0</v>
      </c>
      <c r="AK84" s="22">
        <v>0</v>
      </c>
      <c r="AL84" s="29">
        <v>4</v>
      </c>
      <c r="AM84" s="28">
        <v>826</v>
      </c>
      <c r="AN84" s="22">
        <v>308</v>
      </c>
      <c r="AO84" s="22">
        <v>0</v>
      </c>
      <c r="AP84" s="22">
        <v>0</v>
      </c>
      <c r="AQ84" s="22">
        <v>34</v>
      </c>
      <c r="AR84" s="22">
        <v>14</v>
      </c>
      <c r="AS84" s="32">
        <v>0</v>
      </c>
      <c r="AT84" s="41">
        <v>9217</v>
      </c>
      <c r="AU84" s="45">
        <v>15485</v>
      </c>
      <c r="AV84" s="46">
        <v>2952</v>
      </c>
      <c r="AW84" s="47">
        <v>4608</v>
      </c>
      <c r="AX84" s="37">
        <v>9075</v>
      </c>
      <c r="AY84" s="38">
        <v>2655</v>
      </c>
      <c r="AZ84" s="39">
        <v>11730</v>
      </c>
      <c r="BA84" s="33">
        <v>13825</v>
      </c>
      <c r="BB84" s="48">
        <v>20093</v>
      </c>
      <c r="BC84" s="40">
        <v>0.77365728900255759</v>
      </c>
    </row>
    <row r="85" spans="1:55" ht="19.5" customHeight="1" x14ac:dyDescent="0.15">
      <c r="A85" s="96" t="s">
        <v>122</v>
      </c>
      <c r="B85" s="97">
        <v>1814</v>
      </c>
      <c r="C85" s="98">
        <v>5</v>
      </c>
      <c r="D85" s="98">
        <v>490</v>
      </c>
      <c r="E85" s="98">
        <v>219</v>
      </c>
      <c r="F85" s="99">
        <f t="shared" si="42"/>
        <v>2528</v>
      </c>
      <c r="G85" s="100">
        <v>9610</v>
      </c>
      <c r="H85" s="98">
        <v>2737</v>
      </c>
      <c r="I85" s="101">
        <f t="shared" si="43"/>
        <v>12347</v>
      </c>
      <c r="J85" s="100">
        <v>0</v>
      </c>
      <c r="K85" s="98">
        <v>65</v>
      </c>
      <c r="L85" s="101">
        <f t="shared" si="44"/>
        <v>65</v>
      </c>
      <c r="M85" s="103">
        <v>14</v>
      </c>
      <c r="N85" s="104">
        <v>0</v>
      </c>
      <c r="O85" s="104">
        <v>0</v>
      </c>
      <c r="P85" s="104">
        <v>6</v>
      </c>
      <c r="Q85" s="105">
        <v>49</v>
      </c>
      <c r="R85" s="98">
        <v>31</v>
      </c>
      <c r="S85" s="99">
        <f t="shared" si="45"/>
        <v>80</v>
      </c>
      <c r="T85" s="105">
        <v>5261</v>
      </c>
      <c r="U85" s="98">
        <v>894</v>
      </c>
      <c r="V85" s="104">
        <v>0</v>
      </c>
      <c r="W85" s="101">
        <v>965</v>
      </c>
      <c r="X85" s="105">
        <v>142</v>
      </c>
      <c r="Y85" s="98">
        <v>37</v>
      </c>
      <c r="Z85" s="98">
        <v>0</v>
      </c>
      <c r="AA85" s="106">
        <v>0</v>
      </c>
      <c r="AB85" s="107">
        <f t="shared" si="46"/>
        <v>179</v>
      </c>
      <c r="AC85" s="108">
        <v>102</v>
      </c>
      <c r="AD85" s="109">
        <v>37</v>
      </c>
      <c r="AE85" s="110">
        <v>6</v>
      </c>
      <c r="AF85" s="109">
        <v>1858</v>
      </c>
      <c r="AG85" s="104">
        <v>1734</v>
      </c>
      <c r="AH85" s="104">
        <v>106</v>
      </c>
      <c r="AI85" s="104">
        <v>47</v>
      </c>
      <c r="AJ85" s="104">
        <v>1</v>
      </c>
      <c r="AK85" s="104">
        <v>0</v>
      </c>
      <c r="AL85" s="110">
        <v>2</v>
      </c>
      <c r="AM85" s="109">
        <v>798</v>
      </c>
      <c r="AN85" s="104">
        <v>350</v>
      </c>
      <c r="AO85" s="104">
        <v>0</v>
      </c>
      <c r="AP85" s="104">
        <v>0</v>
      </c>
      <c r="AQ85" s="104">
        <v>11</v>
      </c>
      <c r="AR85" s="104">
        <v>0</v>
      </c>
      <c r="AS85" s="111">
        <v>0</v>
      </c>
      <c r="AT85" s="102">
        <v>14988</v>
      </c>
      <c r="AU85" s="92">
        <v>23320</v>
      </c>
      <c r="AV85" s="93">
        <v>3040</v>
      </c>
      <c r="AW85" s="47">
        <v>4041</v>
      </c>
      <c r="AX85" s="37">
        <v>13651</v>
      </c>
      <c r="AY85" s="38">
        <v>2737</v>
      </c>
      <c r="AZ85" s="39">
        <v>16388</v>
      </c>
      <c r="BA85" s="33">
        <v>19029</v>
      </c>
      <c r="BB85" s="48">
        <v>27361</v>
      </c>
      <c r="BC85" s="40">
        <v>0.83298755186721996</v>
      </c>
    </row>
    <row r="86" spans="1:55" ht="19.5" customHeight="1" thickBot="1" x14ac:dyDescent="0.2">
      <c r="A86" s="115" t="s">
        <v>123</v>
      </c>
      <c r="B86" s="112">
        <v>1132</v>
      </c>
      <c r="C86" s="113">
        <v>2</v>
      </c>
      <c r="D86" s="113">
        <v>216</v>
      </c>
      <c r="E86" s="113">
        <v>214</v>
      </c>
      <c r="F86" s="116">
        <f t="shared" si="42"/>
        <v>1564</v>
      </c>
      <c r="G86" s="117">
        <v>3225</v>
      </c>
      <c r="H86" s="113">
        <v>3054</v>
      </c>
      <c r="I86" s="118">
        <f t="shared" si="43"/>
        <v>6279</v>
      </c>
      <c r="J86" s="117">
        <v>0</v>
      </c>
      <c r="K86" s="113">
        <v>31</v>
      </c>
      <c r="L86" s="118">
        <f t="shared" si="44"/>
        <v>31</v>
      </c>
      <c r="M86" s="94">
        <v>16</v>
      </c>
      <c r="N86" s="119">
        <v>1</v>
      </c>
      <c r="O86" s="119">
        <v>0</v>
      </c>
      <c r="P86" s="119">
        <v>6</v>
      </c>
      <c r="Q86" s="120">
        <v>10</v>
      </c>
      <c r="R86" s="113">
        <v>36</v>
      </c>
      <c r="S86" s="116">
        <f t="shared" si="45"/>
        <v>46</v>
      </c>
      <c r="T86" s="120">
        <v>2906</v>
      </c>
      <c r="U86" s="113">
        <v>419</v>
      </c>
      <c r="V86" s="119">
        <v>0</v>
      </c>
      <c r="W86" s="118">
        <v>580</v>
      </c>
      <c r="X86" s="120">
        <v>100</v>
      </c>
      <c r="Y86" s="113">
        <v>23</v>
      </c>
      <c r="Z86" s="113">
        <v>0</v>
      </c>
      <c r="AA86" s="121">
        <v>0</v>
      </c>
      <c r="AB86" s="114">
        <f t="shared" si="46"/>
        <v>123</v>
      </c>
      <c r="AC86" s="122">
        <v>0</v>
      </c>
      <c r="AD86" s="123">
        <v>29</v>
      </c>
      <c r="AE86" s="124">
        <v>0</v>
      </c>
      <c r="AF86" s="123">
        <v>1002</v>
      </c>
      <c r="AG86" s="119">
        <v>830</v>
      </c>
      <c r="AH86" s="119">
        <v>172</v>
      </c>
      <c r="AI86" s="119">
        <v>58</v>
      </c>
      <c r="AJ86" s="119">
        <v>0</v>
      </c>
      <c r="AK86" s="119">
        <v>0</v>
      </c>
      <c r="AL86" s="124">
        <v>0</v>
      </c>
      <c r="AM86" s="123">
        <v>409</v>
      </c>
      <c r="AN86" s="119">
        <v>134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7912</v>
      </c>
      <c r="AU86" s="92">
        <v>12427</v>
      </c>
      <c r="AV86" s="93">
        <v>3317</v>
      </c>
      <c r="AW86" s="47">
        <v>2926</v>
      </c>
      <c r="AX86" s="49">
        <v>6151</v>
      </c>
      <c r="AY86" s="50">
        <v>3054</v>
      </c>
      <c r="AZ86" s="51">
        <v>9205</v>
      </c>
      <c r="BA86" s="52">
        <v>10838</v>
      </c>
      <c r="BB86" s="53">
        <v>15353</v>
      </c>
      <c r="BC86" s="54">
        <v>0.66822379141770771</v>
      </c>
    </row>
    <row r="87" spans="1:55" ht="19.5" customHeight="1" thickTop="1" thickBot="1" x14ac:dyDescent="0.2">
      <c r="A87" s="55" t="s">
        <v>56</v>
      </c>
      <c r="B87" s="56">
        <f>SUM(B83:B86)</f>
        <v>5339</v>
      </c>
      <c r="C87" s="57">
        <f t="shared" ref="C87:AS87" si="47">SUM(C83:C86)</f>
        <v>19</v>
      </c>
      <c r="D87" s="57">
        <f t="shared" si="47"/>
        <v>1247</v>
      </c>
      <c r="E87" s="57">
        <f t="shared" si="47"/>
        <v>803</v>
      </c>
      <c r="F87" s="58">
        <f t="shared" si="47"/>
        <v>7408</v>
      </c>
      <c r="G87" s="59">
        <f t="shared" si="47"/>
        <v>20631</v>
      </c>
      <c r="H87" s="57">
        <f t="shared" si="47"/>
        <v>11354</v>
      </c>
      <c r="I87" s="60">
        <f t="shared" si="47"/>
        <v>31985</v>
      </c>
      <c r="J87" s="59">
        <f t="shared" si="47"/>
        <v>11</v>
      </c>
      <c r="K87" s="57">
        <f t="shared" si="47"/>
        <v>224</v>
      </c>
      <c r="L87" s="60">
        <f t="shared" si="47"/>
        <v>235</v>
      </c>
      <c r="M87" s="62">
        <f t="shared" si="47"/>
        <v>46</v>
      </c>
      <c r="N87" s="63">
        <f t="shared" si="47"/>
        <v>1</v>
      </c>
      <c r="O87" s="63">
        <f t="shared" si="47"/>
        <v>0</v>
      </c>
      <c r="P87" s="63">
        <f t="shared" si="47"/>
        <v>16</v>
      </c>
      <c r="Q87" s="64">
        <f t="shared" si="47"/>
        <v>103</v>
      </c>
      <c r="R87" s="57">
        <f t="shared" si="47"/>
        <v>146</v>
      </c>
      <c r="S87" s="58">
        <f t="shared" si="47"/>
        <v>249</v>
      </c>
      <c r="T87" s="64">
        <f t="shared" si="47"/>
        <v>14781</v>
      </c>
      <c r="U87" s="57">
        <f t="shared" si="47"/>
        <v>3272</v>
      </c>
      <c r="V87" s="63">
        <f t="shared" si="47"/>
        <v>653</v>
      </c>
      <c r="W87" s="60">
        <f t="shared" si="47"/>
        <v>2652</v>
      </c>
      <c r="X87" s="64">
        <f t="shared" si="47"/>
        <v>463</v>
      </c>
      <c r="Y87" s="57">
        <f t="shared" si="47"/>
        <v>120</v>
      </c>
      <c r="Z87" s="57">
        <f t="shared" si="47"/>
        <v>0</v>
      </c>
      <c r="AA87" s="65">
        <f t="shared" si="47"/>
        <v>0</v>
      </c>
      <c r="AB87" s="66">
        <f t="shared" si="47"/>
        <v>583</v>
      </c>
      <c r="AC87" s="67">
        <f t="shared" si="47"/>
        <v>136</v>
      </c>
      <c r="AD87" s="68">
        <f t="shared" si="47"/>
        <v>76</v>
      </c>
      <c r="AE87" s="69">
        <f t="shared" si="47"/>
        <v>7</v>
      </c>
      <c r="AF87" s="68">
        <f t="shared" si="47"/>
        <v>5310</v>
      </c>
      <c r="AG87" s="63">
        <f t="shared" si="47"/>
        <v>4978</v>
      </c>
      <c r="AH87" s="63">
        <f t="shared" si="47"/>
        <v>297</v>
      </c>
      <c r="AI87" s="63">
        <f t="shared" si="47"/>
        <v>108</v>
      </c>
      <c r="AJ87" s="63">
        <f t="shared" si="47"/>
        <v>1</v>
      </c>
      <c r="AK87" s="63">
        <f t="shared" si="47"/>
        <v>0</v>
      </c>
      <c r="AL87" s="69">
        <f t="shared" si="47"/>
        <v>6</v>
      </c>
      <c r="AM87" s="68">
        <f t="shared" si="47"/>
        <v>2238</v>
      </c>
      <c r="AN87" s="63">
        <f t="shared" si="47"/>
        <v>899</v>
      </c>
      <c r="AO87" s="63">
        <f t="shared" si="47"/>
        <v>0</v>
      </c>
      <c r="AP87" s="63">
        <f t="shared" si="47"/>
        <v>0</v>
      </c>
      <c r="AQ87" s="63">
        <f t="shared" si="47"/>
        <v>46</v>
      </c>
      <c r="AR87" s="63">
        <f t="shared" si="47"/>
        <v>14</v>
      </c>
      <c r="AS87" s="70">
        <f t="shared" si="47"/>
        <v>0</v>
      </c>
      <c r="AT87" s="61">
        <v>39815</v>
      </c>
      <c r="AU87" s="71">
        <v>63255</v>
      </c>
      <c r="AV87" s="61">
        <v>12446</v>
      </c>
      <c r="AW87" s="72">
        <v>15167</v>
      </c>
      <c r="AX87" s="73">
        <v>35798</v>
      </c>
      <c r="AY87" s="74">
        <v>11354</v>
      </c>
      <c r="AZ87" s="75">
        <v>47152</v>
      </c>
      <c r="BA87" s="61">
        <v>54982</v>
      </c>
      <c r="BB87" s="71">
        <v>78422</v>
      </c>
      <c r="BC87" s="76">
        <v>0.75920427553444181</v>
      </c>
    </row>
    <row r="88" spans="1:55" ht="19.5" customHeight="1" thickTop="1" x14ac:dyDescent="0.15">
      <c r="A88" s="15" t="s">
        <v>124</v>
      </c>
      <c r="B88" s="16">
        <v>2204</v>
      </c>
      <c r="C88" s="17">
        <v>27</v>
      </c>
      <c r="D88" s="17">
        <v>347</v>
      </c>
      <c r="E88" s="17">
        <v>430</v>
      </c>
      <c r="F88" s="18">
        <f t="shared" ref="F88:F100" si="48">SUM(B88:E88)</f>
        <v>3008</v>
      </c>
      <c r="G88" s="19">
        <v>4719</v>
      </c>
      <c r="H88" s="17">
        <v>3718</v>
      </c>
      <c r="I88" s="20">
        <f t="shared" ref="I88:I100" si="49">SUM(G88:H88)</f>
        <v>8437</v>
      </c>
      <c r="J88" s="19">
        <v>16</v>
      </c>
      <c r="K88" s="17">
        <v>209</v>
      </c>
      <c r="L88" s="20">
        <f t="shared" ref="L88:L100" si="50">SUM(J88:K88)</f>
        <v>225</v>
      </c>
      <c r="M88" s="21">
        <v>25</v>
      </c>
      <c r="N88" s="22">
        <v>2</v>
      </c>
      <c r="O88" s="22">
        <v>0</v>
      </c>
      <c r="P88" s="22">
        <v>12</v>
      </c>
      <c r="Q88" s="23">
        <v>26</v>
      </c>
      <c r="R88" s="17">
        <v>155</v>
      </c>
      <c r="S88" s="18">
        <f t="shared" ref="S88:S100" si="51">SUM(Q88:R88)</f>
        <v>181</v>
      </c>
      <c r="T88" s="23">
        <v>7313</v>
      </c>
      <c r="U88" s="17">
        <v>2828</v>
      </c>
      <c r="V88" s="22">
        <v>0</v>
      </c>
      <c r="W88" s="20">
        <v>748</v>
      </c>
      <c r="X88" s="23">
        <v>159</v>
      </c>
      <c r="Y88" s="17">
        <v>29</v>
      </c>
      <c r="Z88" s="17">
        <v>0</v>
      </c>
      <c r="AA88" s="25">
        <v>0</v>
      </c>
      <c r="AB88" s="26">
        <f t="shared" ref="AB88:AB100" si="52">SUM(X88:AA88)</f>
        <v>188</v>
      </c>
      <c r="AC88" s="27">
        <v>556</v>
      </c>
      <c r="AD88" s="28">
        <v>31</v>
      </c>
      <c r="AE88" s="29">
        <v>3</v>
      </c>
      <c r="AF88" s="28">
        <v>2529</v>
      </c>
      <c r="AG88" s="22">
        <v>2353</v>
      </c>
      <c r="AH88" s="22">
        <v>88</v>
      </c>
      <c r="AI88" s="22">
        <v>51</v>
      </c>
      <c r="AJ88" s="22">
        <v>0</v>
      </c>
      <c r="AK88" s="22">
        <v>0</v>
      </c>
      <c r="AL88" s="29">
        <v>10</v>
      </c>
      <c r="AM88" s="28">
        <v>897</v>
      </c>
      <c r="AN88" s="22">
        <v>523</v>
      </c>
      <c r="AO88" s="22">
        <v>0</v>
      </c>
      <c r="AP88" s="22">
        <v>0</v>
      </c>
      <c r="AQ88" s="22">
        <v>338</v>
      </c>
      <c r="AR88" s="22">
        <v>18</v>
      </c>
      <c r="AS88" s="32">
        <v>0</v>
      </c>
      <c r="AT88" s="33">
        <v>11801</v>
      </c>
      <c r="AU88" s="34">
        <v>23855</v>
      </c>
      <c r="AV88" s="35">
        <v>4409</v>
      </c>
      <c r="AW88" s="47">
        <v>5787</v>
      </c>
      <c r="AX88" s="37">
        <v>10506</v>
      </c>
      <c r="AY88" s="38">
        <v>3718</v>
      </c>
      <c r="AZ88" s="39">
        <v>14224</v>
      </c>
      <c r="BA88" s="33">
        <v>17588</v>
      </c>
      <c r="BB88" s="78">
        <v>29642</v>
      </c>
      <c r="BC88" s="79">
        <v>0.73861079865016877</v>
      </c>
    </row>
    <row r="89" spans="1:55" ht="19.5" customHeight="1" x14ac:dyDescent="0.15">
      <c r="A89" s="15" t="s">
        <v>125</v>
      </c>
      <c r="B89" s="16">
        <v>1473</v>
      </c>
      <c r="C89" s="17">
        <v>9</v>
      </c>
      <c r="D89" s="17">
        <v>288</v>
      </c>
      <c r="E89" s="17">
        <v>235</v>
      </c>
      <c r="F89" s="18">
        <f t="shared" si="48"/>
        <v>2005</v>
      </c>
      <c r="G89" s="19">
        <v>3431</v>
      </c>
      <c r="H89" s="17">
        <v>4325</v>
      </c>
      <c r="I89" s="20">
        <f t="shared" si="49"/>
        <v>7756</v>
      </c>
      <c r="J89" s="19">
        <v>0</v>
      </c>
      <c r="K89" s="17">
        <v>71</v>
      </c>
      <c r="L89" s="20">
        <f t="shared" si="50"/>
        <v>71</v>
      </c>
      <c r="M89" s="21">
        <v>10</v>
      </c>
      <c r="N89" s="22">
        <v>2</v>
      </c>
      <c r="O89" s="22">
        <v>0</v>
      </c>
      <c r="P89" s="22">
        <v>3</v>
      </c>
      <c r="Q89" s="23">
        <v>15</v>
      </c>
      <c r="R89" s="17">
        <v>59</v>
      </c>
      <c r="S89" s="18">
        <f t="shared" si="51"/>
        <v>74</v>
      </c>
      <c r="T89" s="23">
        <v>4195</v>
      </c>
      <c r="U89" s="17">
        <v>1311</v>
      </c>
      <c r="V89" s="22">
        <v>0</v>
      </c>
      <c r="W89" s="20">
        <v>567</v>
      </c>
      <c r="X89" s="23">
        <v>115</v>
      </c>
      <c r="Y89" s="17">
        <v>17</v>
      </c>
      <c r="Z89" s="17">
        <v>0</v>
      </c>
      <c r="AA89" s="25">
        <v>0</v>
      </c>
      <c r="AB89" s="26">
        <f t="shared" si="52"/>
        <v>132</v>
      </c>
      <c r="AC89" s="27">
        <v>39</v>
      </c>
      <c r="AD89" s="28">
        <v>32</v>
      </c>
      <c r="AE89" s="29">
        <v>8</v>
      </c>
      <c r="AF89" s="28">
        <v>1232</v>
      </c>
      <c r="AG89" s="22">
        <v>1119</v>
      </c>
      <c r="AH89" s="22">
        <v>95</v>
      </c>
      <c r="AI89" s="22">
        <v>31</v>
      </c>
      <c r="AJ89" s="22">
        <v>0</v>
      </c>
      <c r="AK89" s="22">
        <v>0</v>
      </c>
      <c r="AL89" s="29">
        <v>14</v>
      </c>
      <c r="AM89" s="28">
        <v>454</v>
      </c>
      <c r="AN89" s="22">
        <v>247</v>
      </c>
      <c r="AO89" s="22">
        <v>0</v>
      </c>
      <c r="AP89" s="22">
        <v>0</v>
      </c>
      <c r="AQ89" s="22">
        <v>33</v>
      </c>
      <c r="AR89" s="22">
        <v>2</v>
      </c>
      <c r="AS89" s="32">
        <v>0</v>
      </c>
      <c r="AT89" s="41">
        <v>9881</v>
      </c>
      <c r="AU89" s="45">
        <v>16082</v>
      </c>
      <c r="AV89" s="46">
        <v>4650</v>
      </c>
      <c r="AW89" s="47">
        <v>3943</v>
      </c>
      <c r="AX89" s="37">
        <v>7374</v>
      </c>
      <c r="AY89" s="38">
        <v>4325</v>
      </c>
      <c r="AZ89" s="39">
        <v>11699</v>
      </c>
      <c r="BA89" s="33">
        <v>13824</v>
      </c>
      <c r="BB89" s="48">
        <v>20025</v>
      </c>
      <c r="BC89" s="40">
        <v>0.630310282930165</v>
      </c>
    </row>
    <row r="90" spans="1:55" ht="19.5" customHeight="1" x14ac:dyDescent="0.15">
      <c r="A90" s="15" t="s">
        <v>126</v>
      </c>
      <c r="B90" s="16">
        <v>1289</v>
      </c>
      <c r="C90" s="17">
        <v>12</v>
      </c>
      <c r="D90" s="17">
        <v>261</v>
      </c>
      <c r="E90" s="17">
        <v>259</v>
      </c>
      <c r="F90" s="18">
        <f t="shared" si="48"/>
        <v>1821</v>
      </c>
      <c r="G90" s="19">
        <v>5510</v>
      </c>
      <c r="H90" s="17">
        <v>4003</v>
      </c>
      <c r="I90" s="20">
        <f t="shared" si="49"/>
        <v>9513</v>
      </c>
      <c r="J90" s="19">
        <v>0</v>
      </c>
      <c r="K90" s="17">
        <v>154</v>
      </c>
      <c r="L90" s="20">
        <f t="shared" si="50"/>
        <v>154</v>
      </c>
      <c r="M90" s="21">
        <v>13</v>
      </c>
      <c r="N90" s="22">
        <v>1</v>
      </c>
      <c r="O90" s="22">
        <v>0</v>
      </c>
      <c r="P90" s="22">
        <v>1</v>
      </c>
      <c r="Q90" s="23">
        <v>14</v>
      </c>
      <c r="R90" s="17">
        <v>64</v>
      </c>
      <c r="S90" s="18">
        <f t="shared" si="51"/>
        <v>78</v>
      </c>
      <c r="T90" s="23">
        <v>3466</v>
      </c>
      <c r="U90" s="17">
        <v>1246</v>
      </c>
      <c r="V90" s="22">
        <v>0</v>
      </c>
      <c r="W90" s="20">
        <v>439</v>
      </c>
      <c r="X90" s="23">
        <v>88</v>
      </c>
      <c r="Y90" s="17">
        <v>22</v>
      </c>
      <c r="Z90" s="17">
        <v>0</v>
      </c>
      <c r="AA90" s="25">
        <v>0</v>
      </c>
      <c r="AB90" s="26">
        <f t="shared" si="52"/>
        <v>110</v>
      </c>
      <c r="AC90" s="27">
        <v>31</v>
      </c>
      <c r="AD90" s="28">
        <v>10</v>
      </c>
      <c r="AE90" s="29">
        <v>1</v>
      </c>
      <c r="AF90" s="28">
        <v>1220</v>
      </c>
      <c r="AG90" s="22">
        <v>1185</v>
      </c>
      <c r="AH90" s="22">
        <v>30</v>
      </c>
      <c r="AI90" s="22">
        <v>8</v>
      </c>
      <c r="AJ90" s="22">
        <v>0</v>
      </c>
      <c r="AK90" s="22">
        <v>0</v>
      </c>
      <c r="AL90" s="29">
        <v>0</v>
      </c>
      <c r="AM90" s="28">
        <v>307</v>
      </c>
      <c r="AN90" s="22">
        <v>195</v>
      </c>
      <c r="AO90" s="22">
        <v>0</v>
      </c>
      <c r="AP90" s="22">
        <v>0</v>
      </c>
      <c r="AQ90" s="22">
        <v>11</v>
      </c>
      <c r="AR90" s="22">
        <v>1</v>
      </c>
      <c r="AS90" s="32">
        <v>0</v>
      </c>
      <c r="AT90" s="41">
        <v>11540</v>
      </c>
      <c r="AU90" s="45">
        <v>16775</v>
      </c>
      <c r="AV90" s="46">
        <v>4441</v>
      </c>
      <c r="AW90" s="47">
        <v>2953</v>
      </c>
      <c r="AX90" s="37">
        <v>8463</v>
      </c>
      <c r="AY90" s="38">
        <v>4003</v>
      </c>
      <c r="AZ90" s="39">
        <v>12466</v>
      </c>
      <c r="BA90" s="33">
        <v>14493</v>
      </c>
      <c r="BB90" s="48">
        <v>19728</v>
      </c>
      <c r="BC90" s="40">
        <v>0.67888657147441045</v>
      </c>
    </row>
    <row r="91" spans="1:55" ht="19.5" customHeight="1" x14ac:dyDescent="0.15">
      <c r="A91" s="15" t="s">
        <v>127</v>
      </c>
      <c r="B91" s="16">
        <v>464</v>
      </c>
      <c r="C91" s="17">
        <v>5</v>
      </c>
      <c r="D91" s="17">
        <v>135</v>
      </c>
      <c r="E91" s="17">
        <v>174</v>
      </c>
      <c r="F91" s="18">
        <f t="shared" si="48"/>
        <v>778</v>
      </c>
      <c r="G91" s="19">
        <v>1929</v>
      </c>
      <c r="H91" s="17">
        <v>3067</v>
      </c>
      <c r="I91" s="20">
        <f t="shared" si="49"/>
        <v>4996</v>
      </c>
      <c r="J91" s="19">
        <v>4</v>
      </c>
      <c r="K91" s="17">
        <v>47</v>
      </c>
      <c r="L91" s="20">
        <f t="shared" si="50"/>
        <v>51</v>
      </c>
      <c r="M91" s="21">
        <v>4</v>
      </c>
      <c r="N91" s="22">
        <v>0</v>
      </c>
      <c r="O91" s="22">
        <v>0</v>
      </c>
      <c r="P91" s="22">
        <v>2</v>
      </c>
      <c r="Q91" s="23">
        <v>17</v>
      </c>
      <c r="R91" s="17">
        <v>33</v>
      </c>
      <c r="S91" s="18">
        <f t="shared" si="51"/>
        <v>50</v>
      </c>
      <c r="T91" s="23">
        <v>1776</v>
      </c>
      <c r="U91" s="17">
        <v>705</v>
      </c>
      <c r="V91" s="22">
        <v>0</v>
      </c>
      <c r="W91" s="20">
        <v>260</v>
      </c>
      <c r="X91" s="23">
        <v>46</v>
      </c>
      <c r="Y91" s="17">
        <v>9</v>
      </c>
      <c r="Z91" s="17">
        <v>0</v>
      </c>
      <c r="AA91" s="25">
        <v>0</v>
      </c>
      <c r="AB91" s="26">
        <f t="shared" si="52"/>
        <v>55</v>
      </c>
      <c r="AC91" s="27">
        <v>41</v>
      </c>
      <c r="AD91" s="28">
        <v>9</v>
      </c>
      <c r="AE91" s="29">
        <v>0</v>
      </c>
      <c r="AF91" s="28">
        <v>617</v>
      </c>
      <c r="AG91" s="22">
        <v>592</v>
      </c>
      <c r="AH91" s="22">
        <v>19</v>
      </c>
      <c r="AI91" s="22">
        <v>8</v>
      </c>
      <c r="AJ91" s="22">
        <v>0</v>
      </c>
      <c r="AK91" s="22">
        <v>0</v>
      </c>
      <c r="AL91" s="29">
        <v>0</v>
      </c>
      <c r="AM91" s="28">
        <v>119</v>
      </c>
      <c r="AN91" s="22">
        <v>83</v>
      </c>
      <c r="AO91" s="22">
        <v>0</v>
      </c>
      <c r="AP91" s="22">
        <v>0</v>
      </c>
      <c r="AQ91" s="22">
        <v>1</v>
      </c>
      <c r="AR91" s="22">
        <v>0</v>
      </c>
      <c r="AS91" s="32">
        <v>0</v>
      </c>
      <c r="AT91" s="41">
        <v>5891</v>
      </c>
      <c r="AU91" s="45">
        <v>8559</v>
      </c>
      <c r="AV91" s="46">
        <v>3297</v>
      </c>
      <c r="AW91" s="47">
        <v>815</v>
      </c>
      <c r="AX91" s="37">
        <v>2744</v>
      </c>
      <c r="AY91" s="38">
        <v>3067</v>
      </c>
      <c r="AZ91" s="39">
        <v>5811</v>
      </c>
      <c r="BA91" s="33">
        <v>6706</v>
      </c>
      <c r="BB91" s="48">
        <v>9374</v>
      </c>
      <c r="BC91" s="40">
        <v>0.47220788160385474</v>
      </c>
    </row>
    <row r="92" spans="1:55" ht="19.5" customHeight="1" x14ac:dyDescent="0.15">
      <c r="A92" s="15" t="s">
        <v>128</v>
      </c>
      <c r="B92" s="16">
        <v>1266</v>
      </c>
      <c r="C92" s="17">
        <v>12</v>
      </c>
      <c r="D92" s="17">
        <v>225</v>
      </c>
      <c r="E92" s="17">
        <v>196</v>
      </c>
      <c r="F92" s="18">
        <f t="shared" si="48"/>
        <v>1699</v>
      </c>
      <c r="G92" s="19">
        <v>4000</v>
      </c>
      <c r="H92" s="17">
        <v>3474</v>
      </c>
      <c r="I92" s="20">
        <f t="shared" si="49"/>
        <v>7474</v>
      </c>
      <c r="J92" s="19">
        <v>0</v>
      </c>
      <c r="K92" s="17">
        <v>34</v>
      </c>
      <c r="L92" s="20">
        <f t="shared" si="50"/>
        <v>34</v>
      </c>
      <c r="M92" s="21">
        <v>9</v>
      </c>
      <c r="N92" s="22">
        <v>1</v>
      </c>
      <c r="O92" s="22">
        <v>0</v>
      </c>
      <c r="P92" s="22">
        <v>5</v>
      </c>
      <c r="Q92" s="23">
        <v>16</v>
      </c>
      <c r="R92" s="17">
        <v>38</v>
      </c>
      <c r="S92" s="18">
        <f t="shared" si="51"/>
        <v>54</v>
      </c>
      <c r="T92" s="23">
        <v>3553</v>
      </c>
      <c r="U92" s="17">
        <v>940</v>
      </c>
      <c r="V92" s="22">
        <v>0</v>
      </c>
      <c r="W92" s="20">
        <v>556</v>
      </c>
      <c r="X92" s="23">
        <v>96</v>
      </c>
      <c r="Y92" s="17">
        <v>17</v>
      </c>
      <c r="Z92" s="17">
        <v>0</v>
      </c>
      <c r="AA92" s="25">
        <v>0</v>
      </c>
      <c r="AB92" s="26">
        <f t="shared" si="52"/>
        <v>113</v>
      </c>
      <c r="AC92" s="27">
        <v>1</v>
      </c>
      <c r="AD92" s="28">
        <v>14</v>
      </c>
      <c r="AE92" s="29">
        <v>3</v>
      </c>
      <c r="AF92" s="28">
        <v>1119</v>
      </c>
      <c r="AG92" s="22">
        <v>1065</v>
      </c>
      <c r="AH92" s="22">
        <v>54</v>
      </c>
      <c r="AI92" s="22">
        <v>16</v>
      </c>
      <c r="AJ92" s="22">
        <v>0</v>
      </c>
      <c r="AK92" s="22">
        <v>0</v>
      </c>
      <c r="AL92" s="29">
        <v>0</v>
      </c>
      <c r="AM92" s="28">
        <v>69</v>
      </c>
      <c r="AN92" s="22">
        <v>45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1">
        <v>9268</v>
      </c>
      <c r="AU92" s="45">
        <v>14194</v>
      </c>
      <c r="AV92" s="46">
        <v>3725</v>
      </c>
      <c r="AW92" s="47">
        <v>2532</v>
      </c>
      <c r="AX92" s="37">
        <v>6532</v>
      </c>
      <c r="AY92" s="38">
        <v>3474</v>
      </c>
      <c r="AZ92" s="39">
        <v>10006</v>
      </c>
      <c r="BA92" s="33">
        <v>11800</v>
      </c>
      <c r="BB92" s="48">
        <v>16726</v>
      </c>
      <c r="BC92" s="40">
        <v>0.65280831501099346</v>
      </c>
    </row>
    <row r="93" spans="1:55" ht="19.5" customHeight="1" x14ac:dyDescent="0.15">
      <c r="A93" s="15" t="s">
        <v>129</v>
      </c>
      <c r="B93" s="16">
        <v>1220</v>
      </c>
      <c r="C93" s="17">
        <v>22</v>
      </c>
      <c r="D93" s="17">
        <v>222</v>
      </c>
      <c r="E93" s="17">
        <v>220</v>
      </c>
      <c r="F93" s="18">
        <f t="shared" si="48"/>
        <v>1684</v>
      </c>
      <c r="G93" s="19">
        <v>4080</v>
      </c>
      <c r="H93" s="17">
        <v>3281</v>
      </c>
      <c r="I93" s="20">
        <f t="shared" si="49"/>
        <v>7361</v>
      </c>
      <c r="J93" s="19">
        <v>0</v>
      </c>
      <c r="K93" s="17">
        <v>15</v>
      </c>
      <c r="L93" s="20">
        <f t="shared" si="50"/>
        <v>15</v>
      </c>
      <c r="M93" s="21">
        <v>12</v>
      </c>
      <c r="N93" s="22">
        <v>0</v>
      </c>
      <c r="O93" s="22">
        <v>0</v>
      </c>
      <c r="P93" s="22">
        <v>6</v>
      </c>
      <c r="Q93" s="23">
        <v>3</v>
      </c>
      <c r="R93" s="17">
        <v>29</v>
      </c>
      <c r="S93" s="18">
        <f t="shared" si="51"/>
        <v>32</v>
      </c>
      <c r="T93" s="23">
        <v>3541</v>
      </c>
      <c r="U93" s="17">
        <v>854</v>
      </c>
      <c r="V93" s="22">
        <v>0</v>
      </c>
      <c r="W93" s="20">
        <v>644</v>
      </c>
      <c r="X93" s="23">
        <v>64</v>
      </c>
      <c r="Y93" s="17">
        <v>10</v>
      </c>
      <c r="Z93" s="17">
        <v>0</v>
      </c>
      <c r="AA93" s="25">
        <v>0</v>
      </c>
      <c r="AB93" s="26">
        <f t="shared" si="52"/>
        <v>74</v>
      </c>
      <c r="AC93" s="27">
        <v>6</v>
      </c>
      <c r="AD93" s="28">
        <v>3</v>
      </c>
      <c r="AE93" s="29">
        <v>1</v>
      </c>
      <c r="AF93" s="28">
        <v>1290</v>
      </c>
      <c r="AG93" s="22">
        <v>1251</v>
      </c>
      <c r="AH93" s="22">
        <v>21</v>
      </c>
      <c r="AI93" s="22">
        <v>5</v>
      </c>
      <c r="AJ93" s="22">
        <v>0</v>
      </c>
      <c r="AK93" s="22">
        <v>0</v>
      </c>
      <c r="AL93" s="29">
        <v>0</v>
      </c>
      <c r="AM93" s="28">
        <v>1298</v>
      </c>
      <c r="AN93" s="22">
        <v>478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9100</v>
      </c>
      <c r="AU93" s="45">
        <v>15345</v>
      </c>
      <c r="AV93" s="46">
        <v>3550</v>
      </c>
      <c r="AW93" s="47">
        <v>2933</v>
      </c>
      <c r="AX93" s="37">
        <v>7013</v>
      </c>
      <c r="AY93" s="38">
        <v>3281</v>
      </c>
      <c r="AZ93" s="39">
        <v>10294</v>
      </c>
      <c r="BA93" s="33">
        <v>12033</v>
      </c>
      <c r="BB93" s="48">
        <v>18278</v>
      </c>
      <c r="BC93" s="40">
        <v>0.68127064309306395</v>
      </c>
    </row>
    <row r="94" spans="1:55" ht="19.5" customHeight="1" x14ac:dyDescent="0.15">
      <c r="A94" s="15" t="s">
        <v>130</v>
      </c>
      <c r="B94" s="16">
        <v>525</v>
      </c>
      <c r="C94" s="17">
        <v>7</v>
      </c>
      <c r="D94" s="17">
        <v>106</v>
      </c>
      <c r="E94" s="17">
        <v>60</v>
      </c>
      <c r="F94" s="18">
        <f t="shared" si="48"/>
        <v>698</v>
      </c>
      <c r="G94" s="19">
        <v>2154</v>
      </c>
      <c r="H94" s="17">
        <v>1713</v>
      </c>
      <c r="I94" s="20">
        <f t="shared" si="49"/>
        <v>3867</v>
      </c>
      <c r="J94" s="19">
        <v>0</v>
      </c>
      <c r="K94" s="17">
        <v>20</v>
      </c>
      <c r="L94" s="20">
        <f t="shared" si="50"/>
        <v>20</v>
      </c>
      <c r="M94" s="21">
        <v>5</v>
      </c>
      <c r="N94" s="22">
        <v>0</v>
      </c>
      <c r="O94" s="22">
        <v>0</v>
      </c>
      <c r="P94" s="22">
        <v>0</v>
      </c>
      <c r="Q94" s="23">
        <v>1</v>
      </c>
      <c r="R94" s="17">
        <v>20</v>
      </c>
      <c r="S94" s="18">
        <f t="shared" si="51"/>
        <v>21</v>
      </c>
      <c r="T94" s="23">
        <v>1468</v>
      </c>
      <c r="U94" s="17">
        <v>438</v>
      </c>
      <c r="V94" s="22">
        <v>0</v>
      </c>
      <c r="W94" s="20">
        <v>220</v>
      </c>
      <c r="X94" s="23">
        <v>38</v>
      </c>
      <c r="Y94" s="17">
        <v>4</v>
      </c>
      <c r="Z94" s="17">
        <v>0</v>
      </c>
      <c r="AA94" s="25">
        <v>0</v>
      </c>
      <c r="AB94" s="26">
        <f t="shared" si="52"/>
        <v>42</v>
      </c>
      <c r="AC94" s="27">
        <v>26</v>
      </c>
      <c r="AD94" s="28">
        <v>54</v>
      </c>
      <c r="AE94" s="29">
        <v>0</v>
      </c>
      <c r="AF94" s="28">
        <v>412</v>
      </c>
      <c r="AG94" s="22">
        <v>353</v>
      </c>
      <c r="AH94" s="22">
        <v>59</v>
      </c>
      <c r="AI94" s="22">
        <v>25</v>
      </c>
      <c r="AJ94" s="22">
        <v>0</v>
      </c>
      <c r="AK94" s="22">
        <v>0</v>
      </c>
      <c r="AL94" s="29">
        <v>0</v>
      </c>
      <c r="AM94" s="28">
        <v>200</v>
      </c>
      <c r="AN94" s="22">
        <v>68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4616</v>
      </c>
      <c r="AU94" s="45">
        <v>6839</v>
      </c>
      <c r="AV94" s="46">
        <v>1805</v>
      </c>
      <c r="AW94" s="47">
        <v>1175</v>
      </c>
      <c r="AX94" s="37">
        <v>3329</v>
      </c>
      <c r="AY94" s="38">
        <v>1713</v>
      </c>
      <c r="AZ94" s="39">
        <v>5042</v>
      </c>
      <c r="BA94" s="33">
        <v>5791</v>
      </c>
      <c r="BB94" s="48">
        <v>8014</v>
      </c>
      <c r="BC94" s="40">
        <v>0.66025386751289172</v>
      </c>
    </row>
    <row r="95" spans="1:55" ht="19.5" customHeight="1" x14ac:dyDescent="0.15">
      <c r="A95" s="15" t="s">
        <v>131</v>
      </c>
      <c r="B95" s="16">
        <v>102</v>
      </c>
      <c r="C95" s="17">
        <v>0</v>
      </c>
      <c r="D95" s="17">
        <v>28</v>
      </c>
      <c r="E95" s="17">
        <v>17</v>
      </c>
      <c r="F95" s="18">
        <f t="shared" si="48"/>
        <v>147</v>
      </c>
      <c r="G95" s="19">
        <v>603</v>
      </c>
      <c r="H95" s="17">
        <v>273</v>
      </c>
      <c r="I95" s="20">
        <f t="shared" si="49"/>
        <v>876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0</v>
      </c>
      <c r="Q95" s="23">
        <v>2</v>
      </c>
      <c r="R95" s="17">
        <v>1</v>
      </c>
      <c r="S95" s="18">
        <f t="shared" si="51"/>
        <v>3</v>
      </c>
      <c r="T95" s="23">
        <v>242</v>
      </c>
      <c r="U95" s="17">
        <v>57</v>
      </c>
      <c r="V95" s="22">
        <v>0</v>
      </c>
      <c r="W95" s="20">
        <v>63</v>
      </c>
      <c r="X95" s="23">
        <v>14</v>
      </c>
      <c r="Y95" s="17">
        <v>1</v>
      </c>
      <c r="Z95" s="17">
        <v>0</v>
      </c>
      <c r="AA95" s="25">
        <v>0</v>
      </c>
      <c r="AB95" s="26">
        <f t="shared" si="52"/>
        <v>15</v>
      </c>
      <c r="AC95" s="27">
        <v>0</v>
      </c>
      <c r="AD95" s="28">
        <v>0</v>
      </c>
      <c r="AE95" s="29">
        <v>0</v>
      </c>
      <c r="AF95" s="28">
        <v>112</v>
      </c>
      <c r="AG95" s="22">
        <v>111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4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1028</v>
      </c>
      <c r="AU95" s="45">
        <v>1404</v>
      </c>
      <c r="AV95" s="46">
        <v>291</v>
      </c>
      <c r="AW95" s="47">
        <v>197</v>
      </c>
      <c r="AX95" s="37">
        <v>800</v>
      </c>
      <c r="AY95" s="38">
        <v>273</v>
      </c>
      <c r="AZ95" s="39">
        <v>1073</v>
      </c>
      <c r="BA95" s="33">
        <v>1225</v>
      </c>
      <c r="BB95" s="48">
        <v>1601</v>
      </c>
      <c r="BC95" s="40">
        <v>0.74557315936626278</v>
      </c>
    </row>
    <row r="96" spans="1:55" ht="19.5" customHeight="1" x14ac:dyDescent="0.15">
      <c r="A96" s="15" t="s">
        <v>132</v>
      </c>
      <c r="B96" s="16">
        <v>2513</v>
      </c>
      <c r="C96" s="17">
        <v>16</v>
      </c>
      <c r="D96" s="17">
        <v>474</v>
      </c>
      <c r="E96" s="17">
        <v>393</v>
      </c>
      <c r="F96" s="18">
        <f t="shared" si="48"/>
        <v>3396</v>
      </c>
      <c r="G96" s="19">
        <v>10658</v>
      </c>
      <c r="H96" s="17">
        <v>5602</v>
      </c>
      <c r="I96" s="20">
        <f t="shared" si="49"/>
        <v>16260</v>
      </c>
      <c r="J96" s="19">
        <v>0</v>
      </c>
      <c r="K96" s="17">
        <v>65</v>
      </c>
      <c r="L96" s="20">
        <f t="shared" si="50"/>
        <v>65</v>
      </c>
      <c r="M96" s="21">
        <v>14</v>
      </c>
      <c r="N96" s="22">
        <v>0</v>
      </c>
      <c r="O96" s="22">
        <v>0</v>
      </c>
      <c r="P96" s="22">
        <v>3</v>
      </c>
      <c r="Q96" s="23">
        <v>32</v>
      </c>
      <c r="R96" s="17">
        <v>57</v>
      </c>
      <c r="S96" s="18">
        <f t="shared" si="51"/>
        <v>89</v>
      </c>
      <c r="T96" s="23">
        <v>7354</v>
      </c>
      <c r="U96" s="17">
        <v>1331</v>
      </c>
      <c r="V96" s="22">
        <v>0</v>
      </c>
      <c r="W96" s="20">
        <v>1298</v>
      </c>
      <c r="X96" s="23">
        <v>230</v>
      </c>
      <c r="Y96" s="17">
        <v>54</v>
      </c>
      <c r="Z96" s="17">
        <v>0</v>
      </c>
      <c r="AA96" s="25">
        <v>0</v>
      </c>
      <c r="AB96" s="26">
        <f t="shared" si="52"/>
        <v>284</v>
      </c>
      <c r="AC96" s="27">
        <v>202</v>
      </c>
      <c r="AD96" s="28">
        <v>335</v>
      </c>
      <c r="AE96" s="29">
        <v>0</v>
      </c>
      <c r="AF96" s="28">
        <v>2368</v>
      </c>
      <c r="AG96" s="22">
        <v>2110</v>
      </c>
      <c r="AH96" s="22">
        <v>258</v>
      </c>
      <c r="AI96" s="22">
        <v>119</v>
      </c>
      <c r="AJ96" s="22">
        <v>0</v>
      </c>
      <c r="AK96" s="22">
        <v>0</v>
      </c>
      <c r="AL96" s="29">
        <v>0</v>
      </c>
      <c r="AM96" s="28">
        <v>740</v>
      </c>
      <c r="AN96" s="22">
        <v>358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41">
        <v>19835</v>
      </c>
      <c r="AU96" s="45">
        <v>31207</v>
      </c>
      <c r="AV96" s="46">
        <v>6090</v>
      </c>
      <c r="AW96" s="47">
        <v>4949</v>
      </c>
      <c r="AX96" s="37">
        <v>15607</v>
      </c>
      <c r="AY96" s="38">
        <v>5602</v>
      </c>
      <c r="AZ96" s="39">
        <v>21209</v>
      </c>
      <c r="BA96" s="33">
        <v>24784</v>
      </c>
      <c r="BB96" s="48">
        <v>36156</v>
      </c>
      <c r="BC96" s="40">
        <v>0.73586684897920696</v>
      </c>
    </row>
    <row r="97" spans="1:55" ht="19.5" customHeight="1" x14ac:dyDescent="0.15">
      <c r="A97" s="15" t="s">
        <v>133</v>
      </c>
      <c r="B97" s="16">
        <v>1652</v>
      </c>
      <c r="C97" s="17">
        <v>28</v>
      </c>
      <c r="D97" s="17">
        <v>293</v>
      </c>
      <c r="E97" s="17">
        <v>317</v>
      </c>
      <c r="F97" s="18">
        <f t="shared" si="48"/>
        <v>2290</v>
      </c>
      <c r="G97" s="19">
        <v>6127</v>
      </c>
      <c r="H97" s="17">
        <v>4159</v>
      </c>
      <c r="I97" s="20">
        <f t="shared" si="49"/>
        <v>10286</v>
      </c>
      <c r="J97" s="19">
        <v>5</v>
      </c>
      <c r="K97" s="17">
        <v>15</v>
      </c>
      <c r="L97" s="20">
        <f t="shared" si="50"/>
        <v>20</v>
      </c>
      <c r="M97" s="21">
        <v>13</v>
      </c>
      <c r="N97" s="22">
        <v>0</v>
      </c>
      <c r="O97" s="22">
        <v>0</v>
      </c>
      <c r="P97" s="22">
        <v>3</v>
      </c>
      <c r="Q97" s="23">
        <v>4</v>
      </c>
      <c r="R97" s="17">
        <v>49</v>
      </c>
      <c r="S97" s="18">
        <f t="shared" si="51"/>
        <v>53</v>
      </c>
      <c r="T97" s="23">
        <v>4959</v>
      </c>
      <c r="U97" s="17">
        <v>832</v>
      </c>
      <c r="V97" s="22">
        <v>0</v>
      </c>
      <c r="W97" s="20">
        <v>846</v>
      </c>
      <c r="X97" s="23">
        <v>124</v>
      </c>
      <c r="Y97" s="17">
        <v>14</v>
      </c>
      <c r="Z97" s="17">
        <v>0</v>
      </c>
      <c r="AA97" s="25">
        <v>0</v>
      </c>
      <c r="AB97" s="26">
        <f t="shared" si="52"/>
        <v>138</v>
      </c>
      <c r="AC97" s="27">
        <v>0</v>
      </c>
      <c r="AD97" s="28">
        <v>64</v>
      </c>
      <c r="AE97" s="29">
        <v>5</v>
      </c>
      <c r="AF97" s="28">
        <v>1558</v>
      </c>
      <c r="AG97" s="22">
        <v>1408</v>
      </c>
      <c r="AH97" s="22">
        <v>119</v>
      </c>
      <c r="AI97" s="22">
        <v>68</v>
      </c>
      <c r="AJ97" s="22">
        <v>0</v>
      </c>
      <c r="AK97" s="22">
        <v>0</v>
      </c>
      <c r="AL97" s="29">
        <v>1</v>
      </c>
      <c r="AM97" s="28">
        <v>574</v>
      </c>
      <c r="AN97" s="22">
        <v>352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12658</v>
      </c>
      <c r="AU97" s="45">
        <v>20009</v>
      </c>
      <c r="AV97" s="46">
        <v>4532</v>
      </c>
      <c r="AW97" s="47">
        <v>3320</v>
      </c>
      <c r="AX97" s="37">
        <v>9447</v>
      </c>
      <c r="AY97" s="38">
        <v>4159</v>
      </c>
      <c r="AZ97" s="39">
        <v>13606</v>
      </c>
      <c r="BA97" s="33">
        <v>15978</v>
      </c>
      <c r="BB97" s="48">
        <v>23329</v>
      </c>
      <c r="BC97" s="40">
        <v>0.69432603263266202</v>
      </c>
    </row>
    <row r="98" spans="1:55" ht="19.5" customHeight="1" x14ac:dyDescent="0.15">
      <c r="A98" s="15" t="s">
        <v>134</v>
      </c>
      <c r="B98" s="16">
        <v>1578</v>
      </c>
      <c r="C98" s="17">
        <v>20</v>
      </c>
      <c r="D98" s="17">
        <v>387</v>
      </c>
      <c r="E98" s="17">
        <v>251</v>
      </c>
      <c r="F98" s="18">
        <f t="shared" si="48"/>
        <v>2236</v>
      </c>
      <c r="G98" s="19">
        <v>6479</v>
      </c>
      <c r="H98" s="17">
        <v>4639</v>
      </c>
      <c r="I98" s="20">
        <f t="shared" si="49"/>
        <v>11118</v>
      </c>
      <c r="J98" s="19">
        <v>4</v>
      </c>
      <c r="K98" s="17">
        <v>46</v>
      </c>
      <c r="L98" s="20">
        <f t="shared" si="50"/>
        <v>50</v>
      </c>
      <c r="M98" s="21">
        <v>11</v>
      </c>
      <c r="N98" s="22">
        <v>0</v>
      </c>
      <c r="O98" s="22">
        <v>0</v>
      </c>
      <c r="P98" s="22">
        <v>2</v>
      </c>
      <c r="Q98" s="23">
        <v>19</v>
      </c>
      <c r="R98" s="17">
        <v>40</v>
      </c>
      <c r="S98" s="18">
        <f t="shared" si="51"/>
        <v>59</v>
      </c>
      <c r="T98" s="23">
        <v>5019</v>
      </c>
      <c r="U98" s="17">
        <v>926</v>
      </c>
      <c r="V98" s="22">
        <v>0</v>
      </c>
      <c r="W98" s="20">
        <v>788</v>
      </c>
      <c r="X98" s="23">
        <v>167</v>
      </c>
      <c r="Y98" s="17">
        <v>20</v>
      </c>
      <c r="Z98" s="17">
        <v>0</v>
      </c>
      <c r="AA98" s="25">
        <v>0</v>
      </c>
      <c r="AB98" s="26">
        <f t="shared" si="52"/>
        <v>187</v>
      </c>
      <c r="AC98" s="27">
        <v>5</v>
      </c>
      <c r="AD98" s="28">
        <v>112</v>
      </c>
      <c r="AE98" s="29">
        <v>0</v>
      </c>
      <c r="AF98" s="28">
        <v>1840</v>
      </c>
      <c r="AG98" s="22">
        <v>1391</v>
      </c>
      <c r="AH98" s="22">
        <v>442</v>
      </c>
      <c r="AI98" s="22">
        <v>252</v>
      </c>
      <c r="AJ98" s="22">
        <v>0</v>
      </c>
      <c r="AK98" s="22">
        <v>0</v>
      </c>
      <c r="AL98" s="29">
        <v>0</v>
      </c>
      <c r="AM98" s="28">
        <v>1041</v>
      </c>
      <c r="AN98" s="22">
        <v>366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13451</v>
      </c>
      <c r="AU98" s="45">
        <v>21714</v>
      </c>
      <c r="AV98" s="46">
        <v>4967</v>
      </c>
      <c r="AW98" s="47">
        <v>4115</v>
      </c>
      <c r="AX98" s="37">
        <v>10594</v>
      </c>
      <c r="AY98" s="38">
        <v>4639</v>
      </c>
      <c r="AZ98" s="39">
        <v>15233</v>
      </c>
      <c r="BA98" s="33">
        <v>17566</v>
      </c>
      <c r="BB98" s="48">
        <v>25829</v>
      </c>
      <c r="BC98" s="40">
        <v>0.69546379570668937</v>
      </c>
    </row>
    <row r="99" spans="1:55" ht="19.5" customHeight="1" x14ac:dyDescent="0.15">
      <c r="A99" s="15" t="s">
        <v>135</v>
      </c>
      <c r="B99" s="16">
        <v>2012</v>
      </c>
      <c r="C99" s="17">
        <v>1</v>
      </c>
      <c r="D99" s="17">
        <v>580</v>
      </c>
      <c r="E99" s="17">
        <v>424</v>
      </c>
      <c r="F99" s="18">
        <f t="shared" si="48"/>
        <v>3017</v>
      </c>
      <c r="G99" s="19">
        <v>10629</v>
      </c>
      <c r="H99" s="17">
        <v>4710</v>
      </c>
      <c r="I99" s="20">
        <f t="shared" si="49"/>
        <v>15339</v>
      </c>
      <c r="J99" s="19">
        <v>3</v>
      </c>
      <c r="K99" s="17">
        <v>67</v>
      </c>
      <c r="L99" s="20">
        <f t="shared" si="50"/>
        <v>70</v>
      </c>
      <c r="M99" s="21">
        <v>12</v>
      </c>
      <c r="N99" s="22">
        <v>1</v>
      </c>
      <c r="O99" s="22">
        <v>0</v>
      </c>
      <c r="P99" s="22">
        <v>2</v>
      </c>
      <c r="Q99" s="23">
        <v>51</v>
      </c>
      <c r="R99" s="17">
        <v>17</v>
      </c>
      <c r="S99" s="18">
        <f t="shared" si="51"/>
        <v>68</v>
      </c>
      <c r="T99" s="23">
        <v>6512</v>
      </c>
      <c r="U99" s="17">
        <v>1049</v>
      </c>
      <c r="V99" s="22">
        <v>0</v>
      </c>
      <c r="W99" s="20">
        <v>958</v>
      </c>
      <c r="X99" s="23">
        <v>218</v>
      </c>
      <c r="Y99" s="17">
        <v>45</v>
      </c>
      <c r="Z99" s="17">
        <v>0</v>
      </c>
      <c r="AA99" s="25">
        <v>0</v>
      </c>
      <c r="AB99" s="26">
        <f t="shared" si="52"/>
        <v>263</v>
      </c>
      <c r="AC99" s="27">
        <v>35</v>
      </c>
      <c r="AD99" s="28">
        <v>63</v>
      </c>
      <c r="AE99" s="29">
        <v>0</v>
      </c>
      <c r="AF99" s="28">
        <v>2267</v>
      </c>
      <c r="AG99" s="22">
        <v>2174</v>
      </c>
      <c r="AH99" s="22">
        <v>74</v>
      </c>
      <c r="AI99" s="22">
        <v>21</v>
      </c>
      <c r="AJ99" s="22">
        <v>0</v>
      </c>
      <c r="AK99" s="22">
        <v>0</v>
      </c>
      <c r="AL99" s="29">
        <v>0</v>
      </c>
      <c r="AM99" s="28">
        <v>399</v>
      </c>
      <c r="AN99" s="22">
        <v>229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18455</v>
      </c>
      <c r="AU99" s="45">
        <v>28062</v>
      </c>
      <c r="AV99" s="46">
        <v>5214</v>
      </c>
      <c r="AW99" s="47">
        <v>4833</v>
      </c>
      <c r="AX99" s="37">
        <v>15462</v>
      </c>
      <c r="AY99" s="38">
        <v>4710</v>
      </c>
      <c r="AZ99" s="39">
        <v>20172</v>
      </c>
      <c r="BA99" s="33">
        <v>23288</v>
      </c>
      <c r="BB99" s="48">
        <v>32895</v>
      </c>
      <c r="BC99" s="40">
        <v>0.76650803093396791</v>
      </c>
    </row>
    <row r="100" spans="1:55" ht="19.5" customHeight="1" thickBot="1" x14ac:dyDescent="0.2">
      <c r="A100" s="80" t="s">
        <v>136</v>
      </c>
      <c r="B100" s="42">
        <v>123</v>
      </c>
      <c r="C100" s="43">
        <v>1</v>
      </c>
      <c r="D100" s="43">
        <v>125</v>
      </c>
      <c r="E100" s="43">
        <v>57</v>
      </c>
      <c r="F100" s="81">
        <f t="shared" si="48"/>
        <v>306</v>
      </c>
      <c r="G100" s="82">
        <v>1313</v>
      </c>
      <c r="H100" s="43">
        <v>623</v>
      </c>
      <c r="I100" s="83">
        <f t="shared" si="49"/>
        <v>1936</v>
      </c>
      <c r="J100" s="82">
        <v>0</v>
      </c>
      <c r="K100" s="43">
        <v>1</v>
      </c>
      <c r="L100" s="83">
        <f t="shared" si="50"/>
        <v>1</v>
      </c>
      <c r="M100" s="84">
        <v>2</v>
      </c>
      <c r="N100" s="85">
        <v>1</v>
      </c>
      <c r="O100" s="85">
        <v>0</v>
      </c>
      <c r="P100" s="85">
        <v>0</v>
      </c>
      <c r="Q100" s="86">
        <v>11</v>
      </c>
      <c r="R100" s="43">
        <v>21</v>
      </c>
      <c r="S100" s="81">
        <f t="shared" si="51"/>
        <v>32</v>
      </c>
      <c r="T100" s="86">
        <v>597</v>
      </c>
      <c r="U100" s="43">
        <v>218</v>
      </c>
      <c r="V100" s="85">
        <v>0</v>
      </c>
      <c r="W100" s="83">
        <v>77</v>
      </c>
      <c r="X100" s="86">
        <v>17</v>
      </c>
      <c r="Y100" s="43">
        <v>2</v>
      </c>
      <c r="Z100" s="43">
        <v>0</v>
      </c>
      <c r="AA100" s="87">
        <v>0</v>
      </c>
      <c r="AB100" s="44">
        <f t="shared" si="52"/>
        <v>19</v>
      </c>
      <c r="AC100" s="88">
        <v>0</v>
      </c>
      <c r="AD100" s="89">
        <v>1</v>
      </c>
      <c r="AE100" s="90">
        <v>0</v>
      </c>
      <c r="AF100" s="89">
        <v>307</v>
      </c>
      <c r="AG100" s="85">
        <v>305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15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2255</v>
      </c>
      <c r="AU100" s="45">
        <v>3226</v>
      </c>
      <c r="AV100" s="46">
        <v>684</v>
      </c>
      <c r="AW100" s="47">
        <v>0</v>
      </c>
      <c r="AX100" s="49">
        <v>1313</v>
      </c>
      <c r="AY100" s="50">
        <v>623</v>
      </c>
      <c r="AZ100" s="51">
        <v>1936</v>
      </c>
      <c r="BA100" s="52">
        <v>2255</v>
      </c>
      <c r="BB100" s="53">
        <v>3226</v>
      </c>
      <c r="BC100" s="54">
        <v>0.67820247933884292</v>
      </c>
    </row>
    <row r="101" spans="1:55" ht="19.5" customHeight="1" thickTop="1" thickBot="1" x14ac:dyDescent="0.2">
      <c r="A101" s="55" t="s">
        <v>56</v>
      </c>
      <c r="B101" s="56">
        <f>SUM(B88:B100)</f>
        <v>16421</v>
      </c>
      <c r="C101" s="57">
        <f t="shared" ref="C101:AS101" si="53">SUM(C88:C100)</f>
        <v>160</v>
      </c>
      <c r="D101" s="57">
        <f t="shared" si="53"/>
        <v>3471</v>
      </c>
      <c r="E101" s="57">
        <f t="shared" si="53"/>
        <v>3033</v>
      </c>
      <c r="F101" s="58">
        <f t="shared" si="53"/>
        <v>23085</v>
      </c>
      <c r="G101" s="59">
        <f t="shared" si="53"/>
        <v>61632</v>
      </c>
      <c r="H101" s="57">
        <f t="shared" si="53"/>
        <v>43587</v>
      </c>
      <c r="I101" s="60">
        <f t="shared" si="53"/>
        <v>105219</v>
      </c>
      <c r="J101" s="59">
        <f t="shared" si="53"/>
        <v>32</v>
      </c>
      <c r="K101" s="57">
        <f t="shared" si="53"/>
        <v>744</v>
      </c>
      <c r="L101" s="60">
        <f t="shared" si="53"/>
        <v>776</v>
      </c>
      <c r="M101" s="62">
        <f t="shared" si="53"/>
        <v>131</v>
      </c>
      <c r="N101" s="63">
        <f t="shared" si="53"/>
        <v>8</v>
      </c>
      <c r="O101" s="63">
        <f t="shared" si="53"/>
        <v>0</v>
      </c>
      <c r="P101" s="63">
        <f t="shared" si="53"/>
        <v>39</v>
      </c>
      <c r="Q101" s="64">
        <f t="shared" si="53"/>
        <v>211</v>
      </c>
      <c r="R101" s="57">
        <f t="shared" si="53"/>
        <v>583</v>
      </c>
      <c r="S101" s="58">
        <f t="shared" si="53"/>
        <v>794</v>
      </c>
      <c r="T101" s="64">
        <f t="shared" si="53"/>
        <v>49995</v>
      </c>
      <c r="U101" s="57">
        <f t="shared" si="53"/>
        <v>12735</v>
      </c>
      <c r="V101" s="63">
        <f t="shared" si="53"/>
        <v>0</v>
      </c>
      <c r="W101" s="60">
        <f t="shared" si="53"/>
        <v>7464</v>
      </c>
      <c r="X101" s="64">
        <f t="shared" si="53"/>
        <v>1376</v>
      </c>
      <c r="Y101" s="57">
        <f t="shared" si="53"/>
        <v>244</v>
      </c>
      <c r="Z101" s="57">
        <f t="shared" si="53"/>
        <v>0</v>
      </c>
      <c r="AA101" s="65">
        <f t="shared" si="53"/>
        <v>0</v>
      </c>
      <c r="AB101" s="66">
        <f t="shared" si="53"/>
        <v>1620</v>
      </c>
      <c r="AC101" s="67">
        <f t="shared" si="53"/>
        <v>942</v>
      </c>
      <c r="AD101" s="68">
        <f t="shared" si="53"/>
        <v>728</v>
      </c>
      <c r="AE101" s="69">
        <f t="shared" si="53"/>
        <v>21</v>
      </c>
      <c r="AF101" s="68">
        <f t="shared" si="53"/>
        <v>16871</v>
      </c>
      <c r="AG101" s="63">
        <f t="shared" si="53"/>
        <v>15417</v>
      </c>
      <c r="AH101" s="63">
        <f t="shared" si="53"/>
        <v>1262</v>
      </c>
      <c r="AI101" s="63">
        <f t="shared" si="53"/>
        <v>604</v>
      </c>
      <c r="AJ101" s="63">
        <f t="shared" si="53"/>
        <v>0</v>
      </c>
      <c r="AK101" s="63">
        <f t="shared" si="53"/>
        <v>0</v>
      </c>
      <c r="AL101" s="69">
        <f t="shared" si="53"/>
        <v>25</v>
      </c>
      <c r="AM101" s="68">
        <f t="shared" si="53"/>
        <v>6117</v>
      </c>
      <c r="AN101" s="63">
        <f t="shared" si="53"/>
        <v>2945</v>
      </c>
      <c r="AO101" s="63">
        <f t="shared" si="53"/>
        <v>0</v>
      </c>
      <c r="AP101" s="63">
        <f t="shared" si="53"/>
        <v>0</v>
      </c>
      <c r="AQ101" s="63">
        <f t="shared" si="53"/>
        <v>383</v>
      </c>
      <c r="AR101" s="63">
        <f t="shared" si="53"/>
        <v>21</v>
      </c>
      <c r="AS101" s="70">
        <f t="shared" si="53"/>
        <v>0</v>
      </c>
      <c r="AT101" s="61">
        <v>129779</v>
      </c>
      <c r="AU101" s="71">
        <v>207271</v>
      </c>
      <c r="AV101" s="61">
        <v>47655</v>
      </c>
      <c r="AW101" s="72">
        <v>37552</v>
      </c>
      <c r="AX101" s="73">
        <v>99184</v>
      </c>
      <c r="AY101" s="74">
        <v>43587</v>
      </c>
      <c r="AZ101" s="75">
        <v>142771</v>
      </c>
      <c r="BA101" s="61">
        <v>167331</v>
      </c>
      <c r="BB101" s="71">
        <v>244823</v>
      </c>
      <c r="BC101" s="76">
        <v>0.69470690826568415</v>
      </c>
    </row>
    <row r="102" spans="1:55" ht="19.5" customHeight="1" thickTop="1" x14ac:dyDescent="0.15">
      <c r="A102" s="15" t="s">
        <v>137</v>
      </c>
      <c r="B102" s="16">
        <v>1633</v>
      </c>
      <c r="C102" s="17">
        <v>10</v>
      </c>
      <c r="D102" s="17">
        <v>839</v>
      </c>
      <c r="E102" s="17">
        <v>1177</v>
      </c>
      <c r="F102" s="18">
        <f t="shared" ref="F102:F104" si="54">SUM(B102:E102)</f>
        <v>3659</v>
      </c>
      <c r="G102" s="19">
        <v>8199</v>
      </c>
      <c r="H102" s="17">
        <v>5519</v>
      </c>
      <c r="I102" s="20">
        <f t="shared" ref="I102:I104" si="55">SUM(G102:H102)</f>
        <v>13718</v>
      </c>
      <c r="J102" s="19">
        <v>1</v>
      </c>
      <c r="K102" s="17">
        <v>68</v>
      </c>
      <c r="L102" s="20">
        <f t="shared" ref="L102:L104" si="56">SUM(J102:K102)</f>
        <v>69</v>
      </c>
      <c r="M102" s="21">
        <v>36</v>
      </c>
      <c r="N102" s="22">
        <v>0</v>
      </c>
      <c r="O102" s="22">
        <v>0</v>
      </c>
      <c r="P102" s="22">
        <v>12</v>
      </c>
      <c r="Q102" s="23">
        <v>32</v>
      </c>
      <c r="R102" s="17">
        <v>65</v>
      </c>
      <c r="S102" s="18">
        <f t="shared" ref="S102:S104" si="57">SUM(Q102:R102)</f>
        <v>97</v>
      </c>
      <c r="T102" s="23">
        <v>7875</v>
      </c>
      <c r="U102" s="17">
        <v>1086</v>
      </c>
      <c r="V102" s="22">
        <v>0</v>
      </c>
      <c r="W102" s="20">
        <v>839</v>
      </c>
      <c r="X102" s="23">
        <v>324</v>
      </c>
      <c r="Y102" s="17">
        <v>41</v>
      </c>
      <c r="Z102" s="17">
        <v>0</v>
      </c>
      <c r="AA102" s="25">
        <v>0</v>
      </c>
      <c r="AB102" s="26">
        <f t="shared" ref="AB102:AB104" si="58">SUM(X102:AA102)</f>
        <v>365</v>
      </c>
      <c r="AC102" s="27">
        <v>132</v>
      </c>
      <c r="AD102" s="28">
        <v>244</v>
      </c>
      <c r="AE102" s="29">
        <v>0</v>
      </c>
      <c r="AF102" s="28">
        <v>2744</v>
      </c>
      <c r="AG102" s="22">
        <v>2366</v>
      </c>
      <c r="AH102" s="22">
        <v>374</v>
      </c>
      <c r="AI102" s="22">
        <v>91</v>
      </c>
      <c r="AJ102" s="22">
        <v>0</v>
      </c>
      <c r="AK102" s="22">
        <v>0</v>
      </c>
      <c r="AL102" s="29">
        <v>2</v>
      </c>
      <c r="AM102" s="28">
        <v>477</v>
      </c>
      <c r="AN102" s="22">
        <v>201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17570</v>
      </c>
      <c r="AU102" s="34">
        <v>29504</v>
      </c>
      <c r="AV102" s="35">
        <v>6810</v>
      </c>
      <c r="AW102" s="47">
        <v>3700</v>
      </c>
      <c r="AX102" s="37">
        <v>11899</v>
      </c>
      <c r="AY102" s="38">
        <v>5519</v>
      </c>
      <c r="AZ102" s="39">
        <v>17418</v>
      </c>
      <c r="BA102" s="33">
        <v>21270</v>
      </c>
      <c r="BB102" s="78">
        <v>33204</v>
      </c>
      <c r="BC102" s="79">
        <v>0.6831438741531749</v>
      </c>
    </row>
    <row r="103" spans="1:55" ht="19.5" customHeight="1" x14ac:dyDescent="0.15">
      <c r="A103" s="15" t="s">
        <v>138</v>
      </c>
      <c r="B103" s="16">
        <v>62</v>
      </c>
      <c r="C103" s="17">
        <v>0</v>
      </c>
      <c r="D103" s="17">
        <v>59</v>
      </c>
      <c r="E103" s="17">
        <v>116</v>
      </c>
      <c r="F103" s="18">
        <f t="shared" si="54"/>
        <v>237</v>
      </c>
      <c r="G103" s="19">
        <v>434</v>
      </c>
      <c r="H103" s="17">
        <v>565</v>
      </c>
      <c r="I103" s="20">
        <f t="shared" si="55"/>
        <v>999</v>
      </c>
      <c r="J103" s="19">
        <v>0</v>
      </c>
      <c r="K103" s="17">
        <v>0</v>
      </c>
      <c r="L103" s="20">
        <f t="shared" si="56"/>
        <v>0</v>
      </c>
      <c r="M103" s="21">
        <v>2</v>
      </c>
      <c r="N103" s="22">
        <v>0</v>
      </c>
      <c r="O103" s="22">
        <v>0</v>
      </c>
      <c r="P103" s="22">
        <v>0</v>
      </c>
      <c r="Q103" s="23">
        <v>3</v>
      </c>
      <c r="R103" s="17">
        <v>6</v>
      </c>
      <c r="S103" s="18">
        <f t="shared" si="57"/>
        <v>9</v>
      </c>
      <c r="T103" s="23">
        <v>528</v>
      </c>
      <c r="U103" s="17">
        <v>195</v>
      </c>
      <c r="V103" s="22">
        <v>0</v>
      </c>
      <c r="W103" s="20">
        <v>62</v>
      </c>
      <c r="X103" s="23">
        <v>32</v>
      </c>
      <c r="Y103" s="17">
        <v>2</v>
      </c>
      <c r="Z103" s="17">
        <v>0</v>
      </c>
      <c r="AA103" s="25">
        <v>0</v>
      </c>
      <c r="AB103" s="26">
        <f t="shared" si="58"/>
        <v>34</v>
      </c>
      <c r="AC103" s="27">
        <v>0</v>
      </c>
      <c r="AD103" s="28">
        <v>7</v>
      </c>
      <c r="AE103" s="29">
        <v>0</v>
      </c>
      <c r="AF103" s="28">
        <v>207</v>
      </c>
      <c r="AG103" s="22">
        <v>206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161</v>
      </c>
      <c r="AN103" s="22">
        <v>22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1245</v>
      </c>
      <c r="AU103" s="45">
        <v>2191</v>
      </c>
      <c r="AV103" s="46">
        <v>683</v>
      </c>
      <c r="AW103" s="47">
        <v>80</v>
      </c>
      <c r="AX103" s="37">
        <v>514</v>
      </c>
      <c r="AY103" s="38">
        <v>565</v>
      </c>
      <c r="AZ103" s="39">
        <v>1079</v>
      </c>
      <c r="BA103" s="33">
        <v>1325</v>
      </c>
      <c r="BB103" s="48">
        <v>2271</v>
      </c>
      <c r="BC103" s="40">
        <v>0.47636700648748842</v>
      </c>
    </row>
    <row r="104" spans="1:55" ht="19.5" customHeight="1" thickBot="1" x14ac:dyDescent="0.2">
      <c r="A104" s="80" t="s">
        <v>139</v>
      </c>
      <c r="B104" s="42">
        <v>64</v>
      </c>
      <c r="C104" s="43">
        <v>1</v>
      </c>
      <c r="D104" s="43">
        <v>27</v>
      </c>
      <c r="E104" s="43">
        <v>73</v>
      </c>
      <c r="F104" s="81">
        <f t="shared" si="54"/>
        <v>165</v>
      </c>
      <c r="G104" s="82">
        <v>427</v>
      </c>
      <c r="H104" s="43">
        <v>506</v>
      </c>
      <c r="I104" s="83">
        <f t="shared" si="55"/>
        <v>933</v>
      </c>
      <c r="J104" s="82">
        <v>0</v>
      </c>
      <c r="K104" s="43">
        <v>1</v>
      </c>
      <c r="L104" s="83">
        <f t="shared" si="56"/>
        <v>1</v>
      </c>
      <c r="M104" s="84">
        <v>1</v>
      </c>
      <c r="N104" s="85">
        <v>0</v>
      </c>
      <c r="O104" s="85">
        <v>0</v>
      </c>
      <c r="P104" s="85">
        <v>0</v>
      </c>
      <c r="Q104" s="86">
        <v>1</v>
      </c>
      <c r="R104" s="43">
        <v>13</v>
      </c>
      <c r="S104" s="81">
        <f t="shared" si="57"/>
        <v>14</v>
      </c>
      <c r="T104" s="86">
        <v>352</v>
      </c>
      <c r="U104" s="43">
        <v>112</v>
      </c>
      <c r="V104" s="85">
        <v>0</v>
      </c>
      <c r="W104" s="83">
        <v>40</v>
      </c>
      <c r="X104" s="86">
        <v>14</v>
      </c>
      <c r="Y104" s="43">
        <v>4</v>
      </c>
      <c r="Z104" s="43">
        <v>0</v>
      </c>
      <c r="AA104" s="87">
        <v>0</v>
      </c>
      <c r="AB104" s="44">
        <f t="shared" si="58"/>
        <v>18</v>
      </c>
      <c r="AC104" s="88">
        <v>1</v>
      </c>
      <c r="AD104" s="89">
        <v>0</v>
      </c>
      <c r="AE104" s="90">
        <v>0</v>
      </c>
      <c r="AF104" s="89">
        <v>127</v>
      </c>
      <c r="AG104" s="85">
        <v>127</v>
      </c>
      <c r="AH104" s="85">
        <v>0</v>
      </c>
      <c r="AI104" s="85">
        <v>0</v>
      </c>
      <c r="AJ104" s="85">
        <v>0</v>
      </c>
      <c r="AK104" s="85">
        <v>0</v>
      </c>
      <c r="AL104" s="90">
        <v>0</v>
      </c>
      <c r="AM104" s="89">
        <v>5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1104</v>
      </c>
      <c r="AU104" s="45">
        <v>1621</v>
      </c>
      <c r="AV104" s="46">
        <v>582</v>
      </c>
      <c r="AW104" s="47">
        <v>19</v>
      </c>
      <c r="AX104" s="49">
        <v>446</v>
      </c>
      <c r="AY104" s="50">
        <v>506</v>
      </c>
      <c r="AZ104" s="51">
        <v>952</v>
      </c>
      <c r="BA104" s="52">
        <v>1123</v>
      </c>
      <c r="BB104" s="53">
        <v>1640</v>
      </c>
      <c r="BC104" s="54">
        <v>0.46848739495798319</v>
      </c>
    </row>
    <row r="105" spans="1:55" ht="19.5" customHeight="1" thickTop="1" thickBot="1" x14ac:dyDescent="0.2">
      <c r="A105" s="55" t="s">
        <v>140</v>
      </c>
      <c r="B105" s="56">
        <f>SUM(B102:B104)</f>
        <v>1759</v>
      </c>
      <c r="C105" s="57">
        <f t="shared" ref="C105:AS105" si="59">SUM(C102:C104)</f>
        <v>11</v>
      </c>
      <c r="D105" s="57">
        <f t="shared" si="59"/>
        <v>925</v>
      </c>
      <c r="E105" s="57">
        <f t="shared" si="59"/>
        <v>1366</v>
      </c>
      <c r="F105" s="58">
        <f t="shared" si="59"/>
        <v>4061</v>
      </c>
      <c r="G105" s="59">
        <f t="shared" si="59"/>
        <v>9060</v>
      </c>
      <c r="H105" s="57">
        <f t="shared" si="59"/>
        <v>6590</v>
      </c>
      <c r="I105" s="60">
        <f t="shared" si="59"/>
        <v>15650</v>
      </c>
      <c r="J105" s="59">
        <f t="shared" si="59"/>
        <v>1</v>
      </c>
      <c r="K105" s="57">
        <f t="shared" si="59"/>
        <v>69</v>
      </c>
      <c r="L105" s="60">
        <f t="shared" si="59"/>
        <v>70</v>
      </c>
      <c r="M105" s="62">
        <f t="shared" si="59"/>
        <v>39</v>
      </c>
      <c r="N105" s="63">
        <f t="shared" si="59"/>
        <v>0</v>
      </c>
      <c r="O105" s="70">
        <f t="shared" si="59"/>
        <v>0</v>
      </c>
      <c r="P105" s="70">
        <f t="shared" si="59"/>
        <v>12</v>
      </c>
      <c r="Q105" s="64">
        <f t="shared" si="59"/>
        <v>36</v>
      </c>
      <c r="R105" s="57">
        <f t="shared" si="59"/>
        <v>84</v>
      </c>
      <c r="S105" s="58">
        <f t="shared" si="59"/>
        <v>120</v>
      </c>
      <c r="T105" s="64">
        <f t="shared" si="59"/>
        <v>8755</v>
      </c>
      <c r="U105" s="57">
        <f t="shared" si="59"/>
        <v>1393</v>
      </c>
      <c r="V105" s="70">
        <f t="shared" si="59"/>
        <v>0</v>
      </c>
      <c r="W105" s="60">
        <f t="shared" si="59"/>
        <v>941</v>
      </c>
      <c r="X105" s="56">
        <f t="shared" si="59"/>
        <v>370</v>
      </c>
      <c r="Y105" s="57">
        <f t="shared" si="59"/>
        <v>47</v>
      </c>
      <c r="Z105" s="57">
        <f t="shared" si="59"/>
        <v>0</v>
      </c>
      <c r="AA105" s="65">
        <f t="shared" si="59"/>
        <v>0</v>
      </c>
      <c r="AB105" s="66">
        <f t="shared" si="59"/>
        <v>417</v>
      </c>
      <c r="AC105" s="67">
        <f t="shared" si="59"/>
        <v>133</v>
      </c>
      <c r="AD105" s="68">
        <f t="shared" si="59"/>
        <v>251</v>
      </c>
      <c r="AE105" s="69">
        <f t="shared" si="59"/>
        <v>0</v>
      </c>
      <c r="AF105" s="68">
        <f t="shared" si="59"/>
        <v>3078</v>
      </c>
      <c r="AG105" s="63">
        <f t="shared" si="59"/>
        <v>2699</v>
      </c>
      <c r="AH105" s="63">
        <f t="shared" si="59"/>
        <v>375</v>
      </c>
      <c r="AI105" s="63">
        <f t="shared" si="59"/>
        <v>91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643</v>
      </c>
      <c r="AN105" s="63">
        <f t="shared" si="59"/>
        <v>223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19919</v>
      </c>
      <c r="AU105" s="71">
        <v>33316</v>
      </c>
      <c r="AV105" s="61">
        <v>8075</v>
      </c>
      <c r="AW105" s="72">
        <v>3799</v>
      </c>
      <c r="AX105" s="73">
        <v>12859</v>
      </c>
      <c r="AY105" s="74">
        <v>6590</v>
      </c>
      <c r="AZ105" s="75">
        <v>19449</v>
      </c>
      <c r="BA105" s="61">
        <v>23718</v>
      </c>
      <c r="BB105" s="71">
        <v>37115</v>
      </c>
      <c r="BC105" s="76">
        <v>0.66116509846264593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132621</v>
      </c>
      <c r="C106" s="128">
        <f t="shared" ref="C106:AS106" si="60">SUM(C105,C101,C87,C82,C75,C65,C54,C47,C23,C13)</f>
        <v>784</v>
      </c>
      <c r="D106" s="128">
        <f t="shared" si="60"/>
        <v>22854</v>
      </c>
      <c r="E106" s="128">
        <f t="shared" si="60"/>
        <v>23968</v>
      </c>
      <c r="F106" s="129">
        <f t="shared" si="60"/>
        <v>180227</v>
      </c>
      <c r="G106" s="130">
        <f t="shared" si="60"/>
        <v>350670</v>
      </c>
      <c r="H106" s="128">
        <f t="shared" si="60"/>
        <v>303399</v>
      </c>
      <c r="I106" s="131">
        <f t="shared" si="60"/>
        <v>654069</v>
      </c>
      <c r="J106" s="127">
        <f t="shared" si="60"/>
        <v>572</v>
      </c>
      <c r="K106" s="128">
        <f t="shared" si="60"/>
        <v>9082</v>
      </c>
      <c r="L106" s="131">
        <f t="shared" si="60"/>
        <v>9654</v>
      </c>
      <c r="M106" s="133">
        <f t="shared" si="60"/>
        <v>1345</v>
      </c>
      <c r="N106" s="134">
        <f t="shared" si="60"/>
        <v>69</v>
      </c>
      <c r="O106" s="135">
        <f t="shared" si="60"/>
        <v>4</v>
      </c>
      <c r="P106" s="135">
        <f t="shared" si="60"/>
        <v>460</v>
      </c>
      <c r="Q106" s="136">
        <f t="shared" si="60"/>
        <v>1958</v>
      </c>
      <c r="R106" s="128">
        <f t="shared" si="60"/>
        <v>7695</v>
      </c>
      <c r="S106" s="129">
        <f t="shared" si="60"/>
        <v>9653</v>
      </c>
      <c r="T106" s="136">
        <f t="shared" si="60"/>
        <v>391756</v>
      </c>
      <c r="U106" s="128">
        <f t="shared" si="60"/>
        <v>142175</v>
      </c>
      <c r="V106" s="135">
        <f t="shared" si="60"/>
        <v>16500</v>
      </c>
      <c r="W106" s="131">
        <f t="shared" si="60"/>
        <v>48191</v>
      </c>
      <c r="X106" s="127">
        <f t="shared" si="60"/>
        <v>9808</v>
      </c>
      <c r="Y106" s="128">
        <f t="shared" si="60"/>
        <v>2286</v>
      </c>
      <c r="Z106" s="128">
        <f t="shared" si="60"/>
        <v>2</v>
      </c>
      <c r="AA106" s="137">
        <f t="shared" si="60"/>
        <v>1</v>
      </c>
      <c r="AB106" s="138">
        <f t="shared" si="60"/>
        <v>12097</v>
      </c>
      <c r="AC106" s="139">
        <f t="shared" si="60"/>
        <v>17546</v>
      </c>
      <c r="AD106" s="140">
        <f t="shared" si="60"/>
        <v>5655</v>
      </c>
      <c r="AE106" s="141">
        <f t="shared" si="60"/>
        <v>623</v>
      </c>
      <c r="AF106" s="140">
        <f t="shared" si="60"/>
        <v>138090</v>
      </c>
      <c r="AG106" s="134">
        <f t="shared" si="60"/>
        <v>128218</v>
      </c>
      <c r="AH106" s="134">
        <f t="shared" si="60"/>
        <v>9247</v>
      </c>
      <c r="AI106" s="134">
        <f t="shared" si="60"/>
        <v>4711</v>
      </c>
      <c r="AJ106" s="134">
        <f t="shared" si="60"/>
        <v>4</v>
      </c>
      <c r="AK106" s="134">
        <f t="shared" si="60"/>
        <v>1</v>
      </c>
      <c r="AL106" s="141">
        <f t="shared" si="60"/>
        <v>251</v>
      </c>
      <c r="AM106" s="140">
        <f t="shared" si="60"/>
        <v>61389</v>
      </c>
      <c r="AN106" s="134">
        <f t="shared" si="60"/>
        <v>31121</v>
      </c>
      <c r="AO106" s="134">
        <f t="shared" si="60"/>
        <v>0</v>
      </c>
      <c r="AP106" s="134">
        <f t="shared" si="60"/>
        <v>0</v>
      </c>
      <c r="AQ106" s="134">
        <f t="shared" si="60"/>
        <v>5707</v>
      </c>
      <c r="AR106" s="134">
        <f t="shared" si="60"/>
        <v>614</v>
      </c>
      <c r="AS106" s="135">
        <f t="shared" si="60"/>
        <v>0</v>
      </c>
      <c r="AT106" s="132">
        <v>849810</v>
      </c>
      <c r="AU106" s="142">
        <v>1492940</v>
      </c>
      <c r="AV106" s="143">
        <v>338578</v>
      </c>
      <c r="AW106" s="145">
        <v>313713</v>
      </c>
      <c r="AX106" s="146">
        <v>664383</v>
      </c>
      <c r="AY106" s="147">
        <v>303399</v>
      </c>
      <c r="AZ106" s="148">
        <v>967782</v>
      </c>
      <c r="BA106" s="143">
        <v>1163523</v>
      </c>
      <c r="BB106" s="144">
        <v>1806653</v>
      </c>
      <c r="BC106" s="149">
        <v>0.6865006788718947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U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8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7月分）</oddHeader>
  </headerFooter>
  <colBreaks count="2" manualBreakCount="2">
    <brk id="19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10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68" t="s">
        <v>146</v>
      </c>
      <c r="AX2" s="288" t="s">
        <v>147</v>
      </c>
      <c r="AY2" s="311"/>
      <c r="AZ2" s="312"/>
      <c r="BA2" s="168"/>
      <c r="BB2" s="153"/>
      <c r="BC2" s="154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1838</v>
      </c>
      <c r="C6" s="17">
        <v>19</v>
      </c>
      <c r="D6" s="17">
        <v>420</v>
      </c>
      <c r="E6" s="17">
        <v>601</v>
      </c>
      <c r="F6" s="18">
        <f>SUM(B6:E6)</f>
        <v>2878</v>
      </c>
      <c r="G6" s="19">
        <v>4573</v>
      </c>
      <c r="H6" s="17">
        <v>3277</v>
      </c>
      <c r="I6" s="20">
        <f>SUM(G6:H6)</f>
        <v>7850</v>
      </c>
      <c r="J6" s="19">
        <v>12</v>
      </c>
      <c r="K6" s="17">
        <v>203</v>
      </c>
      <c r="L6" s="20">
        <f>SUM(J6:K6)</f>
        <v>215</v>
      </c>
      <c r="M6" s="21">
        <v>69</v>
      </c>
      <c r="N6" s="22">
        <v>2</v>
      </c>
      <c r="O6" s="22">
        <v>0</v>
      </c>
      <c r="P6" s="22">
        <v>45</v>
      </c>
      <c r="Q6" s="23">
        <v>15</v>
      </c>
      <c r="R6" s="24">
        <v>169</v>
      </c>
      <c r="S6" s="18">
        <f>SUM(Q6:R6)</f>
        <v>184</v>
      </c>
      <c r="T6" s="23">
        <v>8587</v>
      </c>
      <c r="U6" s="17">
        <v>1764</v>
      </c>
      <c r="V6" s="22">
        <v>0</v>
      </c>
      <c r="W6" s="20">
        <v>1102</v>
      </c>
      <c r="X6" s="23">
        <v>180</v>
      </c>
      <c r="Y6" s="17">
        <v>51</v>
      </c>
      <c r="Z6" s="17">
        <v>0</v>
      </c>
      <c r="AA6" s="25">
        <v>0</v>
      </c>
      <c r="AB6" s="26">
        <f>SUM(X6:AA6)</f>
        <v>231</v>
      </c>
      <c r="AC6" s="27">
        <v>276</v>
      </c>
      <c r="AD6" s="28">
        <v>44</v>
      </c>
      <c r="AE6" s="29">
        <v>5</v>
      </c>
      <c r="AF6" s="30">
        <v>2462</v>
      </c>
      <c r="AG6" s="22">
        <v>2418</v>
      </c>
      <c r="AH6" s="31">
        <v>41</v>
      </c>
      <c r="AI6" s="22">
        <v>14</v>
      </c>
      <c r="AJ6" s="22">
        <v>0</v>
      </c>
      <c r="AK6" s="22">
        <v>0</v>
      </c>
      <c r="AL6" s="29">
        <v>0</v>
      </c>
      <c r="AM6" s="28">
        <v>1030</v>
      </c>
      <c r="AN6" s="22">
        <v>447</v>
      </c>
      <c r="AO6" s="22">
        <v>0</v>
      </c>
      <c r="AP6" s="22">
        <v>0</v>
      </c>
      <c r="AQ6" s="22">
        <v>15</v>
      </c>
      <c r="AR6" s="22">
        <v>3</v>
      </c>
      <c r="AS6" s="32">
        <v>0</v>
      </c>
      <c r="AT6" s="33">
        <v>11197</v>
      </c>
      <c r="AU6" s="34">
        <v>24034</v>
      </c>
      <c r="AV6" s="35">
        <v>4169</v>
      </c>
      <c r="AW6" s="36">
        <v>6354</v>
      </c>
      <c r="AX6" s="37">
        <v>10927</v>
      </c>
      <c r="AY6" s="38">
        <v>3277</v>
      </c>
      <c r="AZ6" s="39">
        <v>14204</v>
      </c>
      <c r="BA6" s="33">
        <v>17551</v>
      </c>
      <c r="BB6" s="34">
        <v>30388</v>
      </c>
      <c r="BC6" s="40">
        <v>0.76929034074908476</v>
      </c>
      <c r="BD6" s="2"/>
    </row>
    <row r="7" spans="1:56" ht="19.5" customHeight="1" x14ac:dyDescent="0.15">
      <c r="A7" s="15" t="s">
        <v>50</v>
      </c>
      <c r="B7" s="16">
        <v>457</v>
      </c>
      <c r="C7" s="17">
        <v>7</v>
      </c>
      <c r="D7" s="17">
        <v>104</v>
      </c>
      <c r="E7" s="17">
        <v>102</v>
      </c>
      <c r="F7" s="18">
        <f t="shared" ref="F7:F12" si="0">SUM(B7:E7)</f>
        <v>670</v>
      </c>
      <c r="G7" s="19">
        <v>1307</v>
      </c>
      <c r="H7" s="17">
        <v>1207</v>
      </c>
      <c r="I7" s="20">
        <f t="shared" ref="I7:I12" si="1">SUM(G7:H7)</f>
        <v>2514</v>
      </c>
      <c r="J7" s="19">
        <v>0</v>
      </c>
      <c r="K7" s="17">
        <v>21</v>
      </c>
      <c r="L7" s="20">
        <f t="shared" ref="L7:L12" si="2">SUM(J7:K7)</f>
        <v>21</v>
      </c>
      <c r="M7" s="21">
        <v>10</v>
      </c>
      <c r="N7" s="22">
        <v>1</v>
      </c>
      <c r="O7" s="22">
        <v>0</v>
      </c>
      <c r="P7" s="22">
        <v>2</v>
      </c>
      <c r="Q7" s="23">
        <v>9</v>
      </c>
      <c r="R7" s="17">
        <v>15</v>
      </c>
      <c r="S7" s="18">
        <f t="shared" ref="S7:S12" si="3">SUM(Q7:R7)</f>
        <v>24</v>
      </c>
      <c r="T7" s="23">
        <v>1821</v>
      </c>
      <c r="U7" s="17">
        <v>334</v>
      </c>
      <c r="V7" s="22">
        <v>0</v>
      </c>
      <c r="W7" s="20">
        <v>360</v>
      </c>
      <c r="X7" s="23">
        <v>41</v>
      </c>
      <c r="Y7" s="17">
        <v>7</v>
      </c>
      <c r="Z7" s="17">
        <v>0</v>
      </c>
      <c r="AA7" s="25">
        <v>0</v>
      </c>
      <c r="AB7" s="26">
        <f t="shared" ref="AB7:AB12" si="4">SUM(X7:AA7)</f>
        <v>48</v>
      </c>
      <c r="AC7" s="27">
        <v>0</v>
      </c>
      <c r="AD7" s="28">
        <v>6</v>
      </c>
      <c r="AE7" s="29">
        <v>0</v>
      </c>
      <c r="AF7" s="28">
        <v>482</v>
      </c>
      <c r="AG7" s="22">
        <v>477</v>
      </c>
      <c r="AH7" s="22">
        <v>4</v>
      </c>
      <c r="AI7" s="22">
        <v>0</v>
      </c>
      <c r="AJ7" s="22">
        <v>0</v>
      </c>
      <c r="AK7" s="22">
        <v>0</v>
      </c>
      <c r="AL7" s="29">
        <v>0</v>
      </c>
      <c r="AM7" s="28">
        <v>193</v>
      </c>
      <c r="AN7" s="22">
        <v>113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3242</v>
      </c>
      <c r="AU7" s="45">
        <v>5816</v>
      </c>
      <c r="AV7" s="46">
        <v>1347</v>
      </c>
      <c r="AW7" s="47">
        <v>1050</v>
      </c>
      <c r="AX7" s="37">
        <v>2357</v>
      </c>
      <c r="AY7" s="38">
        <v>1207</v>
      </c>
      <c r="AZ7" s="39">
        <v>3564</v>
      </c>
      <c r="BA7" s="33">
        <v>4292</v>
      </c>
      <c r="BB7" s="48">
        <v>6866</v>
      </c>
      <c r="BC7" s="40">
        <v>0.66133557800224463</v>
      </c>
      <c r="BD7" s="2"/>
    </row>
    <row r="8" spans="1:56" ht="19.5" customHeight="1" x14ac:dyDescent="0.15">
      <c r="A8" s="15" t="s">
        <v>51</v>
      </c>
      <c r="B8" s="16">
        <v>501</v>
      </c>
      <c r="C8" s="17">
        <v>1</v>
      </c>
      <c r="D8" s="17">
        <v>117</v>
      </c>
      <c r="E8" s="17">
        <v>84</v>
      </c>
      <c r="F8" s="18">
        <f t="shared" si="0"/>
        <v>703</v>
      </c>
      <c r="G8" s="19">
        <v>1354</v>
      </c>
      <c r="H8" s="17">
        <v>1163</v>
      </c>
      <c r="I8" s="20">
        <f t="shared" si="1"/>
        <v>2517</v>
      </c>
      <c r="J8" s="19">
        <v>1</v>
      </c>
      <c r="K8" s="17">
        <v>38</v>
      </c>
      <c r="L8" s="20">
        <f t="shared" si="2"/>
        <v>39</v>
      </c>
      <c r="M8" s="21">
        <v>14</v>
      </c>
      <c r="N8" s="22">
        <v>0</v>
      </c>
      <c r="O8" s="22">
        <v>0</v>
      </c>
      <c r="P8" s="22">
        <v>10</v>
      </c>
      <c r="Q8" s="23">
        <v>11</v>
      </c>
      <c r="R8" s="17">
        <v>32</v>
      </c>
      <c r="S8" s="18">
        <f t="shared" si="3"/>
        <v>43</v>
      </c>
      <c r="T8" s="23">
        <v>2106</v>
      </c>
      <c r="U8" s="17">
        <v>476</v>
      </c>
      <c r="V8" s="22">
        <v>0</v>
      </c>
      <c r="W8" s="20">
        <v>357</v>
      </c>
      <c r="X8" s="23">
        <v>45</v>
      </c>
      <c r="Y8" s="17">
        <v>14</v>
      </c>
      <c r="Z8" s="17">
        <v>0</v>
      </c>
      <c r="AA8" s="25">
        <v>0</v>
      </c>
      <c r="AB8" s="26">
        <f t="shared" si="4"/>
        <v>59</v>
      </c>
      <c r="AC8" s="27">
        <v>98</v>
      </c>
      <c r="AD8" s="28">
        <v>8</v>
      </c>
      <c r="AE8" s="29">
        <v>1</v>
      </c>
      <c r="AF8" s="28">
        <v>658</v>
      </c>
      <c r="AG8" s="22">
        <v>656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490</v>
      </c>
      <c r="AN8" s="22">
        <v>224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3304</v>
      </c>
      <c r="AU8" s="45">
        <v>6767</v>
      </c>
      <c r="AV8" s="46">
        <v>1300</v>
      </c>
      <c r="AW8" s="47">
        <v>2587</v>
      </c>
      <c r="AX8" s="37">
        <v>3941</v>
      </c>
      <c r="AY8" s="38">
        <v>1163</v>
      </c>
      <c r="AZ8" s="39">
        <v>5104</v>
      </c>
      <c r="BA8" s="33">
        <v>5891</v>
      </c>
      <c r="BB8" s="48">
        <v>9354</v>
      </c>
      <c r="BC8" s="40">
        <v>0.77213949843260188</v>
      </c>
      <c r="BD8" s="2"/>
    </row>
    <row r="9" spans="1:56" ht="19.5" customHeight="1" x14ac:dyDescent="0.15">
      <c r="A9" s="15" t="s">
        <v>52</v>
      </c>
      <c r="B9" s="16">
        <v>414</v>
      </c>
      <c r="C9" s="17">
        <v>1</v>
      </c>
      <c r="D9" s="17">
        <v>94</v>
      </c>
      <c r="E9" s="17">
        <v>87</v>
      </c>
      <c r="F9" s="18">
        <f t="shared" si="0"/>
        <v>596</v>
      </c>
      <c r="G9" s="19">
        <v>1448</v>
      </c>
      <c r="H9" s="17">
        <v>764</v>
      </c>
      <c r="I9" s="20">
        <f t="shared" si="1"/>
        <v>2212</v>
      </c>
      <c r="J9" s="19">
        <v>0</v>
      </c>
      <c r="K9" s="17">
        <v>7</v>
      </c>
      <c r="L9" s="20">
        <f t="shared" si="2"/>
        <v>7</v>
      </c>
      <c r="M9" s="21">
        <v>6</v>
      </c>
      <c r="N9" s="22">
        <v>0</v>
      </c>
      <c r="O9" s="22">
        <v>0</v>
      </c>
      <c r="P9" s="22">
        <v>2</v>
      </c>
      <c r="Q9" s="23">
        <v>6</v>
      </c>
      <c r="R9" s="17">
        <v>32</v>
      </c>
      <c r="S9" s="18">
        <f t="shared" si="3"/>
        <v>38</v>
      </c>
      <c r="T9" s="23">
        <v>1513</v>
      </c>
      <c r="U9" s="17">
        <v>565</v>
      </c>
      <c r="V9" s="22">
        <v>103</v>
      </c>
      <c r="W9" s="20">
        <v>243</v>
      </c>
      <c r="X9" s="23">
        <v>42</v>
      </c>
      <c r="Y9" s="17">
        <v>13</v>
      </c>
      <c r="Z9" s="17">
        <v>0</v>
      </c>
      <c r="AA9" s="25">
        <v>0</v>
      </c>
      <c r="AB9" s="26">
        <f t="shared" si="4"/>
        <v>55</v>
      </c>
      <c r="AC9" s="27">
        <v>38</v>
      </c>
      <c r="AD9" s="28">
        <v>60</v>
      </c>
      <c r="AE9" s="29">
        <v>0</v>
      </c>
      <c r="AF9" s="28">
        <v>473</v>
      </c>
      <c r="AG9" s="22">
        <v>443</v>
      </c>
      <c r="AH9" s="22">
        <v>30</v>
      </c>
      <c r="AI9" s="22">
        <v>9</v>
      </c>
      <c r="AJ9" s="22">
        <v>0</v>
      </c>
      <c r="AK9" s="22">
        <v>0</v>
      </c>
      <c r="AL9" s="29">
        <v>0</v>
      </c>
      <c r="AM9" s="28">
        <v>233</v>
      </c>
      <c r="AN9" s="22">
        <v>109</v>
      </c>
      <c r="AO9" s="22">
        <v>0</v>
      </c>
      <c r="AP9" s="22">
        <v>0</v>
      </c>
      <c r="AQ9" s="22">
        <v>3</v>
      </c>
      <c r="AR9" s="22">
        <v>0</v>
      </c>
      <c r="AS9" s="32">
        <v>0</v>
      </c>
      <c r="AT9" s="41">
        <v>2851</v>
      </c>
      <c r="AU9" s="45">
        <v>5264</v>
      </c>
      <c r="AV9" s="46">
        <v>865</v>
      </c>
      <c r="AW9" s="47">
        <v>1223</v>
      </c>
      <c r="AX9" s="37">
        <v>2671</v>
      </c>
      <c r="AY9" s="38">
        <v>764</v>
      </c>
      <c r="AZ9" s="39">
        <v>3435</v>
      </c>
      <c r="BA9" s="33">
        <v>4074</v>
      </c>
      <c r="BB9" s="48">
        <v>6487</v>
      </c>
      <c r="BC9" s="40">
        <v>0.77758369723435228</v>
      </c>
      <c r="BD9" s="2"/>
    </row>
    <row r="10" spans="1:56" ht="19.5" customHeight="1" x14ac:dyDescent="0.15">
      <c r="A10" s="15" t="s">
        <v>53</v>
      </c>
      <c r="B10" s="16">
        <v>257</v>
      </c>
      <c r="C10" s="17">
        <v>2</v>
      </c>
      <c r="D10" s="17">
        <v>52</v>
      </c>
      <c r="E10" s="17">
        <v>68</v>
      </c>
      <c r="F10" s="18">
        <f t="shared" si="0"/>
        <v>379</v>
      </c>
      <c r="G10" s="19">
        <v>1130</v>
      </c>
      <c r="H10" s="17">
        <v>630</v>
      </c>
      <c r="I10" s="20">
        <f t="shared" si="1"/>
        <v>1760</v>
      </c>
      <c r="J10" s="19">
        <v>0</v>
      </c>
      <c r="K10" s="17">
        <v>10</v>
      </c>
      <c r="L10" s="20">
        <f t="shared" si="2"/>
        <v>10</v>
      </c>
      <c r="M10" s="21">
        <v>8</v>
      </c>
      <c r="N10" s="22">
        <v>0</v>
      </c>
      <c r="O10" s="22">
        <v>0</v>
      </c>
      <c r="P10" s="22">
        <v>3</v>
      </c>
      <c r="Q10" s="23">
        <v>1</v>
      </c>
      <c r="R10" s="17">
        <v>16</v>
      </c>
      <c r="S10" s="18">
        <f t="shared" si="3"/>
        <v>17</v>
      </c>
      <c r="T10" s="23">
        <v>1211</v>
      </c>
      <c r="U10" s="17">
        <v>267</v>
      </c>
      <c r="V10" s="22">
        <v>39</v>
      </c>
      <c r="W10" s="20">
        <v>274</v>
      </c>
      <c r="X10" s="23">
        <v>21</v>
      </c>
      <c r="Y10" s="17">
        <v>12</v>
      </c>
      <c r="Z10" s="17">
        <v>0</v>
      </c>
      <c r="AA10" s="25">
        <v>0</v>
      </c>
      <c r="AB10" s="26">
        <f t="shared" si="4"/>
        <v>33</v>
      </c>
      <c r="AC10" s="27">
        <v>1</v>
      </c>
      <c r="AD10" s="28">
        <v>5</v>
      </c>
      <c r="AE10" s="29">
        <v>0</v>
      </c>
      <c r="AF10" s="28">
        <v>328</v>
      </c>
      <c r="AG10" s="22">
        <v>319</v>
      </c>
      <c r="AH10" s="22">
        <v>9</v>
      </c>
      <c r="AI10" s="22">
        <v>2</v>
      </c>
      <c r="AJ10" s="22">
        <v>0</v>
      </c>
      <c r="AK10" s="22">
        <v>0</v>
      </c>
      <c r="AL10" s="29">
        <v>0</v>
      </c>
      <c r="AM10" s="28">
        <v>148</v>
      </c>
      <c r="AN10" s="22">
        <v>67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2174</v>
      </c>
      <c r="AU10" s="45">
        <v>3917</v>
      </c>
      <c r="AV10" s="46">
        <v>718</v>
      </c>
      <c r="AW10" s="47">
        <v>793</v>
      </c>
      <c r="AX10" s="37">
        <v>1923</v>
      </c>
      <c r="AY10" s="38">
        <v>630</v>
      </c>
      <c r="AZ10" s="39">
        <v>2553</v>
      </c>
      <c r="BA10" s="33">
        <v>2967</v>
      </c>
      <c r="BB10" s="48">
        <v>4710</v>
      </c>
      <c r="BC10" s="40">
        <v>0.7532314923619271</v>
      </c>
      <c r="BD10" s="2"/>
    </row>
    <row r="11" spans="1:56" ht="19.5" customHeight="1" x14ac:dyDescent="0.15">
      <c r="A11" s="15" t="s">
        <v>54</v>
      </c>
      <c r="B11" s="16">
        <v>278</v>
      </c>
      <c r="C11" s="17">
        <v>5</v>
      </c>
      <c r="D11" s="17">
        <v>83</v>
      </c>
      <c r="E11" s="17">
        <v>59</v>
      </c>
      <c r="F11" s="18">
        <f t="shared" si="0"/>
        <v>425</v>
      </c>
      <c r="G11" s="19">
        <v>1118</v>
      </c>
      <c r="H11" s="17">
        <v>795</v>
      </c>
      <c r="I11" s="20">
        <f t="shared" si="1"/>
        <v>1913</v>
      </c>
      <c r="J11" s="19">
        <v>3</v>
      </c>
      <c r="K11" s="17">
        <v>15</v>
      </c>
      <c r="L11" s="20">
        <f t="shared" si="2"/>
        <v>18</v>
      </c>
      <c r="M11" s="21">
        <v>11</v>
      </c>
      <c r="N11" s="22">
        <v>1</v>
      </c>
      <c r="O11" s="22">
        <v>0</v>
      </c>
      <c r="P11" s="22">
        <v>7</v>
      </c>
      <c r="Q11" s="23">
        <v>2</v>
      </c>
      <c r="R11" s="17">
        <v>22</v>
      </c>
      <c r="S11" s="18">
        <f t="shared" si="3"/>
        <v>24</v>
      </c>
      <c r="T11" s="23">
        <v>1137</v>
      </c>
      <c r="U11" s="17">
        <v>252</v>
      </c>
      <c r="V11" s="22">
        <v>0</v>
      </c>
      <c r="W11" s="20">
        <v>172</v>
      </c>
      <c r="X11" s="23">
        <v>23</v>
      </c>
      <c r="Y11" s="17">
        <v>1</v>
      </c>
      <c r="Z11" s="17">
        <v>0</v>
      </c>
      <c r="AA11" s="25">
        <v>0</v>
      </c>
      <c r="AB11" s="26">
        <f t="shared" si="4"/>
        <v>24</v>
      </c>
      <c r="AC11" s="27">
        <v>1</v>
      </c>
      <c r="AD11" s="28">
        <v>3</v>
      </c>
      <c r="AE11" s="29">
        <v>2</v>
      </c>
      <c r="AF11" s="28">
        <v>324</v>
      </c>
      <c r="AG11" s="22">
        <v>322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232</v>
      </c>
      <c r="AN11" s="22">
        <v>101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2378</v>
      </c>
      <c r="AU11" s="45">
        <v>4125</v>
      </c>
      <c r="AV11" s="46">
        <v>885</v>
      </c>
      <c r="AW11" s="47">
        <v>1255</v>
      </c>
      <c r="AX11" s="37">
        <v>2373</v>
      </c>
      <c r="AY11" s="38">
        <v>795</v>
      </c>
      <c r="AZ11" s="39">
        <v>3168</v>
      </c>
      <c r="BA11" s="33">
        <v>3633</v>
      </c>
      <c r="BB11" s="48">
        <v>5380</v>
      </c>
      <c r="BC11" s="40">
        <v>0.74905303030303028</v>
      </c>
      <c r="BD11" s="2"/>
    </row>
    <row r="12" spans="1:56" ht="19.5" customHeight="1" thickBot="1" x14ac:dyDescent="0.2">
      <c r="A12" s="15" t="s">
        <v>55</v>
      </c>
      <c r="B12" s="16">
        <v>249</v>
      </c>
      <c r="C12" s="17">
        <v>2</v>
      </c>
      <c r="D12" s="17">
        <v>42</v>
      </c>
      <c r="E12" s="17">
        <v>46</v>
      </c>
      <c r="F12" s="18">
        <f t="shared" si="0"/>
        <v>339</v>
      </c>
      <c r="G12" s="19">
        <v>882</v>
      </c>
      <c r="H12" s="17">
        <v>603</v>
      </c>
      <c r="I12" s="20">
        <f t="shared" si="1"/>
        <v>1485</v>
      </c>
      <c r="J12" s="19">
        <v>0</v>
      </c>
      <c r="K12" s="17">
        <v>7</v>
      </c>
      <c r="L12" s="20">
        <f t="shared" si="2"/>
        <v>7</v>
      </c>
      <c r="M12" s="21">
        <v>13</v>
      </c>
      <c r="N12" s="22">
        <v>0</v>
      </c>
      <c r="O12" s="22">
        <v>0</v>
      </c>
      <c r="P12" s="22">
        <v>1</v>
      </c>
      <c r="Q12" s="23">
        <v>6</v>
      </c>
      <c r="R12" s="17">
        <v>5</v>
      </c>
      <c r="S12" s="18">
        <f t="shared" si="3"/>
        <v>11</v>
      </c>
      <c r="T12" s="23">
        <v>1032</v>
      </c>
      <c r="U12" s="17">
        <v>220</v>
      </c>
      <c r="V12" s="22">
        <v>28</v>
      </c>
      <c r="W12" s="20">
        <v>201</v>
      </c>
      <c r="X12" s="23">
        <v>29</v>
      </c>
      <c r="Y12" s="17">
        <v>12</v>
      </c>
      <c r="Z12" s="17">
        <v>0</v>
      </c>
      <c r="AA12" s="25">
        <v>0</v>
      </c>
      <c r="AB12" s="26">
        <f t="shared" si="4"/>
        <v>41</v>
      </c>
      <c r="AC12" s="27">
        <v>5</v>
      </c>
      <c r="AD12" s="28">
        <v>2</v>
      </c>
      <c r="AE12" s="29">
        <v>0</v>
      </c>
      <c r="AF12" s="28">
        <v>233</v>
      </c>
      <c r="AG12" s="22">
        <v>232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137</v>
      </c>
      <c r="AN12" s="22">
        <v>50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1855</v>
      </c>
      <c r="AU12" s="45">
        <v>3316</v>
      </c>
      <c r="AV12" s="46">
        <v>671</v>
      </c>
      <c r="AW12" s="47">
        <v>1196</v>
      </c>
      <c r="AX12" s="49">
        <v>2078</v>
      </c>
      <c r="AY12" s="50">
        <v>603</v>
      </c>
      <c r="AZ12" s="51">
        <v>2681</v>
      </c>
      <c r="BA12" s="52">
        <v>3051</v>
      </c>
      <c r="BB12" s="53">
        <v>4512</v>
      </c>
      <c r="BC12" s="54">
        <v>0.77508392390898917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3994</v>
      </c>
      <c r="C13" s="57">
        <f t="shared" ref="C13:AS13" si="5">SUM(C6:C12)</f>
        <v>37</v>
      </c>
      <c r="D13" s="57">
        <f t="shared" si="5"/>
        <v>912</v>
      </c>
      <c r="E13" s="57">
        <f t="shared" si="5"/>
        <v>1047</v>
      </c>
      <c r="F13" s="58">
        <f t="shared" si="5"/>
        <v>5990</v>
      </c>
      <c r="G13" s="59">
        <f t="shared" si="5"/>
        <v>11812</v>
      </c>
      <c r="H13" s="57">
        <f t="shared" si="5"/>
        <v>8439</v>
      </c>
      <c r="I13" s="60">
        <f t="shared" si="5"/>
        <v>20251</v>
      </c>
      <c r="J13" s="59">
        <f t="shared" si="5"/>
        <v>16</v>
      </c>
      <c r="K13" s="57">
        <f t="shared" si="5"/>
        <v>301</v>
      </c>
      <c r="L13" s="60">
        <f t="shared" si="5"/>
        <v>317</v>
      </c>
      <c r="M13" s="62">
        <f t="shared" si="5"/>
        <v>131</v>
      </c>
      <c r="N13" s="63">
        <f t="shared" si="5"/>
        <v>4</v>
      </c>
      <c r="O13" s="63">
        <f t="shared" si="5"/>
        <v>0</v>
      </c>
      <c r="P13" s="63">
        <f t="shared" si="5"/>
        <v>70</v>
      </c>
      <c r="Q13" s="64">
        <f t="shared" si="5"/>
        <v>50</v>
      </c>
      <c r="R13" s="57">
        <f t="shared" si="5"/>
        <v>291</v>
      </c>
      <c r="S13" s="58">
        <f t="shared" si="5"/>
        <v>341</v>
      </c>
      <c r="T13" s="64">
        <f t="shared" si="5"/>
        <v>17407</v>
      </c>
      <c r="U13" s="57">
        <f t="shared" si="5"/>
        <v>3878</v>
      </c>
      <c r="V13" s="63">
        <f t="shared" si="5"/>
        <v>170</v>
      </c>
      <c r="W13" s="60">
        <f t="shared" si="5"/>
        <v>2709</v>
      </c>
      <c r="X13" s="64">
        <f t="shared" si="5"/>
        <v>381</v>
      </c>
      <c r="Y13" s="57">
        <f t="shared" si="5"/>
        <v>110</v>
      </c>
      <c r="Z13" s="57">
        <f t="shared" si="5"/>
        <v>0</v>
      </c>
      <c r="AA13" s="65">
        <f t="shared" si="5"/>
        <v>0</v>
      </c>
      <c r="AB13" s="66">
        <f t="shared" si="5"/>
        <v>491</v>
      </c>
      <c r="AC13" s="67">
        <f t="shared" si="5"/>
        <v>419</v>
      </c>
      <c r="AD13" s="68">
        <f t="shared" si="5"/>
        <v>128</v>
      </c>
      <c r="AE13" s="69">
        <f t="shared" si="5"/>
        <v>8</v>
      </c>
      <c r="AF13" s="68">
        <f t="shared" si="5"/>
        <v>4960</v>
      </c>
      <c r="AG13" s="63">
        <f t="shared" si="5"/>
        <v>4867</v>
      </c>
      <c r="AH13" s="63">
        <f t="shared" si="5"/>
        <v>85</v>
      </c>
      <c r="AI13" s="63">
        <f t="shared" si="5"/>
        <v>25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2463</v>
      </c>
      <c r="AN13" s="63">
        <f t="shared" si="5"/>
        <v>1111</v>
      </c>
      <c r="AO13" s="63">
        <f t="shared" si="5"/>
        <v>0</v>
      </c>
      <c r="AP13" s="63">
        <f t="shared" si="5"/>
        <v>0</v>
      </c>
      <c r="AQ13" s="63">
        <f t="shared" si="5"/>
        <v>18</v>
      </c>
      <c r="AR13" s="63">
        <f t="shared" si="5"/>
        <v>3</v>
      </c>
      <c r="AS13" s="70">
        <f t="shared" si="5"/>
        <v>0</v>
      </c>
      <c r="AT13" s="61">
        <v>27001</v>
      </c>
      <c r="AU13" s="71">
        <v>53239</v>
      </c>
      <c r="AV13" s="61">
        <v>9955</v>
      </c>
      <c r="AW13" s="72">
        <v>14458</v>
      </c>
      <c r="AX13" s="73">
        <v>26270</v>
      </c>
      <c r="AY13" s="74">
        <v>8439</v>
      </c>
      <c r="AZ13" s="75">
        <v>34709</v>
      </c>
      <c r="BA13" s="61">
        <v>41459</v>
      </c>
      <c r="BB13" s="71">
        <v>67697</v>
      </c>
      <c r="BC13" s="76">
        <v>0.75686421389265035</v>
      </c>
      <c r="BD13" s="2"/>
    </row>
    <row r="14" spans="1:56" ht="19.5" customHeight="1" thickTop="1" x14ac:dyDescent="0.15">
      <c r="A14" s="15" t="s">
        <v>57</v>
      </c>
      <c r="B14" s="16">
        <v>950</v>
      </c>
      <c r="C14" s="17">
        <v>8</v>
      </c>
      <c r="D14" s="17">
        <v>184</v>
      </c>
      <c r="E14" s="17">
        <v>197</v>
      </c>
      <c r="F14" s="18">
        <f t="shared" ref="F14:F22" si="6">SUM(B14:E14)</f>
        <v>1339</v>
      </c>
      <c r="G14" s="19">
        <v>4094</v>
      </c>
      <c r="H14" s="17">
        <v>2535</v>
      </c>
      <c r="I14" s="20">
        <f t="shared" ref="I14:I22" si="7">SUM(G14:H14)</f>
        <v>6629</v>
      </c>
      <c r="J14" s="19">
        <v>0</v>
      </c>
      <c r="K14" s="17">
        <v>40</v>
      </c>
      <c r="L14" s="20">
        <f t="shared" ref="L14:L22" si="8">SUM(J14:K14)</f>
        <v>40</v>
      </c>
      <c r="M14" s="21">
        <v>16</v>
      </c>
      <c r="N14" s="22">
        <v>2</v>
      </c>
      <c r="O14" s="22">
        <v>2</v>
      </c>
      <c r="P14" s="22">
        <v>6</v>
      </c>
      <c r="Q14" s="23">
        <v>20</v>
      </c>
      <c r="R14" s="17">
        <v>19</v>
      </c>
      <c r="S14" s="18">
        <f t="shared" ref="S14:S22" si="9">SUM(Q14:R14)</f>
        <v>39</v>
      </c>
      <c r="T14" s="23">
        <v>3573</v>
      </c>
      <c r="U14" s="17">
        <v>1089</v>
      </c>
      <c r="V14" s="22">
        <v>404</v>
      </c>
      <c r="W14" s="20">
        <v>515</v>
      </c>
      <c r="X14" s="23">
        <v>71</v>
      </c>
      <c r="Y14" s="17">
        <v>17</v>
      </c>
      <c r="Z14" s="17">
        <v>0</v>
      </c>
      <c r="AA14" s="25">
        <v>0</v>
      </c>
      <c r="AB14" s="26">
        <f t="shared" ref="AB14:AB22" si="10">SUM(X14:AA14)</f>
        <v>88</v>
      </c>
      <c r="AC14" s="27">
        <v>164</v>
      </c>
      <c r="AD14" s="28">
        <v>68</v>
      </c>
      <c r="AE14" s="29">
        <v>1</v>
      </c>
      <c r="AF14" s="28">
        <v>1297</v>
      </c>
      <c r="AG14" s="22">
        <v>1209</v>
      </c>
      <c r="AH14" s="22">
        <v>86</v>
      </c>
      <c r="AI14" s="22">
        <v>48</v>
      </c>
      <c r="AJ14" s="22">
        <v>2</v>
      </c>
      <c r="AK14" s="22">
        <v>0</v>
      </c>
      <c r="AL14" s="29">
        <v>0</v>
      </c>
      <c r="AM14" s="28">
        <v>496</v>
      </c>
      <c r="AN14" s="22">
        <v>180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8055</v>
      </c>
      <c r="AU14" s="34">
        <v>13781</v>
      </c>
      <c r="AV14" s="35">
        <v>2796</v>
      </c>
      <c r="AW14" s="47">
        <v>2124</v>
      </c>
      <c r="AX14" s="37">
        <v>6218</v>
      </c>
      <c r="AY14" s="38">
        <v>2535</v>
      </c>
      <c r="AZ14" s="39">
        <v>8753</v>
      </c>
      <c r="BA14" s="33">
        <v>10179</v>
      </c>
      <c r="BB14" s="78">
        <v>15905</v>
      </c>
      <c r="BC14" s="79">
        <v>0.71038501085342165</v>
      </c>
      <c r="BD14" s="2"/>
    </row>
    <row r="15" spans="1:56" ht="19.5" customHeight="1" x14ac:dyDescent="0.15">
      <c r="A15" s="15" t="s">
        <v>58</v>
      </c>
      <c r="B15" s="16">
        <v>443</v>
      </c>
      <c r="C15" s="17">
        <v>2</v>
      </c>
      <c r="D15" s="17">
        <v>85</v>
      </c>
      <c r="E15" s="17">
        <v>108</v>
      </c>
      <c r="F15" s="18">
        <f t="shared" si="6"/>
        <v>638</v>
      </c>
      <c r="G15" s="19">
        <v>2112</v>
      </c>
      <c r="H15" s="17">
        <v>1850</v>
      </c>
      <c r="I15" s="20">
        <f t="shared" si="7"/>
        <v>3962</v>
      </c>
      <c r="J15" s="19">
        <v>0</v>
      </c>
      <c r="K15" s="17">
        <v>26</v>
      </c>
      <c r="L15" s="20">
        <f t="shared" si="8"/>
        <v>26</v>
      </c>
      <c r="M15" s="21">
        <v>7</v>
      </c>
      <c r="N15" s="22">
        <v>0</v>
      </c>
      <c r="O15" s="22">
        <v>0</v>
      </c>
      <c r="P15" s="22">
        <v>3</v>
      </c>
      <c r="Q15" s="23">
        <v>8</v>
      </c>
      <c r="R15" s="17">
        <v>24</v>
      </c>
      <c r="S15" s="18">
        <f t="shared" si="9"/>
        <v>32</v>
      </c>
      <c r="T15" s="23">
        <v>1855</v>
      </c>
      <c r="U15" s="17">
        <v>416</v>
      </c>
      <c r="V15" s="22">
        <v>0</v>
      </c>
      <c r="W15" s="20">
        <v>283</v>
      </c>
      <c r="X15" s="23">
        <v>46</v>
      </c>
      <c r="Y15" s="17">
        <v>12</v>
      </c>
      <c r="Z15" s="17">
        <v>0</v>
      </c>
      <c r="AA15" s="25">
        <v>0</v>
      </c>
      <c r="AB15" s="26">
        <f t="shared" si="10"/>
        <v>58</v>
      </c>
      <c r="AC15" s="27">
        <v>21</v>
      </c>
      <c r="AD15" s="28">
        <v>3</v>
      </c>
      <c r="AE15" s="29">
        <v>1</v>
      </c>
      <c r="AF15" s="28">
        <v>530</v>
      </c>
      <c r="AG15" s="22">
        <v>524</v>
      </c>
      <c r="AH15" s="22">
        <v>3</v>
      </c>
      <c r="AI15" s="22">
        <v>1</v>
      </c>
      <c r="AJ15" s="22">
        <v>0</v>
      </c>
      <c r="AK15" s="22">
        <v>0</v>
      </c>
      <c r="AL15" s="29">
        <v>3</v>
      </c>
      <c r="AM15" s="28">
        <v>280</v>
      </c>
      <c r="AN15" s="22">
        <v>100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41">
        <v>4654</v>
      </c>
      <c r="AU15" s="45">
        <v>7435</v>
      </c>
      <c r="AV15" s="46">
        <v>1993</v>
      </c>
      <c r="AW15" s="47">
        <v>994</v>
      </c>
      <c r="AX15" s="37">
        <v>3106</v>
      </c>
      <c r="AY15" s="38">
        <v>1850</v>
      </c>
      <c r="AZ15" s="39">
        <v>4956</v>
      </c>
      <c r="BA15" s="33">
        <v>5648</v>
      </c>
      <c r="BB15" s="48">
        <v>8429</v>
      </c>
      <c r="BC15" s="40">
        <v>0.62671509281678772</v>
      </c>
      <c r="BD15" s="2"/>
    </row>
    <row r="16" spans="1:56" ht="19.5" customHeight="1" x14ac:dyDescent="0.15">
      <c r="A16" s="15" t="s">
        <v>59</v>
      </c>
      <c r="B16" s="16">
        <v>1288</v>
      </c>
      <c r="C16" s="17">
        <v>2</v>
      </c>
      <c r="D16" s="17">
        <v>345</v>
      </c>
      <c r="E16" s="17">
        <v>289</v>
      </c>
      <c r="F16" s="18">
        <f t="shared" si="6"/>
        <v>1924</v>
      </c>
      <c r="G16" s="19">
        <v>6656</v>
      </c>
      <c r="H16" s="17">
        <v>2901</v>
      </c>
      <c r="I16" s="20">
        <f t="shared" si="7"/>
        <v>9557</v>
      </c>
      <c r="J16" s="19">
        <v>0</v>
      </c>
      <c r="K16" s="17">
        <v>52</v>
      </c>
      <c r="L16" s="20">
        <f t="shared" si="8"/>
        <v>52</v>
      </c>
      <c r="M16" s="21">
        <v>13</v>
      </c>
      <c r="N16" s="22">
        <v>0</v>
      </c>
      <c r="O16" s="22">
        <v>0</v>
      </c>
      <c r="P16" s="22">
        <v>8</v>
      </c>
      <c r="Q16" s="23">
        <v>24</v>
      </c>
      <c r="R16" s="17">
        <v>52</v>
      </c>
      <c r="S16" s="18">
        <f t="shared" si="9"/>
        <v>76</v>
      </c>
      <c r="T16" s="23">
        <v>4995</v>
      </c>
      <c r="U16" s="17">
        <v>1602</v>
      </c>
      <c r="V16" s="22">
        <v>814</v>
      </c>
      <c r="W16" s="20">
        <v>633</v>
      </c>
      <c r="X16" s="23">
        <v>90</v>
      </c>
      <c r="Y16" s="17">
        <v>27</v>
      </c>
      <c r="Z16" s="17">
        <v>0</v>
      </c>
      <c r="AA16" s="25">
        <v>0</v>
      </c>
      <c r="AB16" s="26">
        <f t="shared" si="10"/>
        <v>117</v>
      </c>
      <c r="AC16" s="27">
        <v>79</v>
      </c>
      <c r="AD16" s="28">
        <v>31</v>
      </c>
      <c r="AE16" s="29">
        <v>2</v>
      </c>
      <c r="AF16" s="28">
        <v>1647</v>
      </c>
      <c r="AG16" s="22">
        <v>1601</v>
      </c>
      <c r="AH16" s="22">
        <v>46</v>
      </c>
      <c r="AI16" s="22">
        <v>12</v>
      </c>
      <c r="AJ16" s="22">
        <v>0</v>
      </c>
      <c r="AK16" s="22">
        <v>0</v>
      </c>
      <c r="AL16" s="29">
        <v>0</v>
      </c>
      <c r="AM16" s="28">
        <v>625</v>
      </c>
      <c r="AN16" s="22">
        <v>173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11560</v>
      </c>
      <c r="AU16" s="45">
        <v>19132</v>
      </c>
      <c r="AV16" s="46">
        <v>3257</v>
      </c>
      <c r="AW16" s="47">
        <v>3595</v>
      </c>
      <c r="AX16" s="37">
        <v>10251</v>
      </c>
      <c r="AY16" s="38">
        <v>2901</v>
      </c>
      <c r="AZ16" s="39">
        <v>13152</v>
      </c>
      <c r="BA16" s="33">
        <v>15155</v>
      </c>
      <c r="BB16" s="48">
        <v>22727</v>
      </c>
      <c r="BC16" s="40">
        <v>0.77942518248175185</v>
      </c>
      <c r="BD16" s="2"/>
    </row>
    <row r="17" spans="1:56" ht="19.5" customHeight="1" x14ac:dyDescent="0.15">
      <c r="A17" s="15" t="s">
        <v>60</v>
      </c>
      <c r="B17" s="16">
        <v>1904</v>
      </c>
      <c r="C17" s="17">
        <v>7</v>
      </c>
      <c r="D17" s="17">
        <v>415</v>
      </c>
      <c r="E17" s="17">
        <v>615</v>
      </c>
      <c r="F17" s="18">
        <f t="shared" si="6"/>
        <v>2941</v>
      </c>
      <c r="G17" s="19">
        <v>5400</v>
      </c>
      <c r="H17" s="17">
        <v>5480</v>
      </c>
      <c r="I17" s="20">
        <f t="shared" si="7"/>
        <v>10880</v>
      </c>
      <c r="J17" s="19">
        <v>1</v>
      </c>
      <c r="K17" s="17">
        <v>162</v>
      </c>
      <c r="L17" s="20">
        <f t="shared" si="8"/>
        <v>163</v>
      </c>
      <c r="M17" s="21">
        <v>29</v>
      </c>
      <c r="N17" s="22">
        <v>5</v>
      </c>
      <c r="O17" s="22">
        <v>3</v>
      </c>
      <c r="P17" s="22">
        <v>8</v>
      </c>
      <c r="Q17" s="23">
        <v>34</v>
      </c>
      <c r="R17" s="17">
        <v>120</v>
      </c>
      <c r="S17" s="18">
        <f t="shared" si="9"/>
        <v>154</v>
      </c>
      <c r="T17" s="23">
        <v>7721</v>
      </c>
      <c r="U17" s="17">
        <v>2959</v>
      </c>
      <c r="V17" s="22">
        <v>1190</v>
      </c>
      <c r="W17" s="20">
        <v>853</v>
      </c>
      <c r="X17" s="23">
        <v>133</v>
      </c>
      <c r="Y17" s="17">
        <v>45</v>
      </c>
      <c r="Z17" s="17">
        <v>0</v>
      </c>
      <c r="AA17" s="25">
        <v>0</v>
      </c>
      <c r="AB17" s="26">
        <f t="shared" si="10"/>
        <v>178</v>
      </c>
      <c r="AC17" s="27">
        <v>123</v>
      </c>
      <c r="AD17" s="28">
        <v>146</v>
      </c>
      <c r="AE17" s="29">
        <v>1</v>
      </c>
      <c r="AF17" s="28">
        <v>2893</v>
      </c>
      <c r="AG17" s="22">
        <v>2746</v>
      </c>
      <c r="AH17" s="22">
        <v>145</v>
      </c>
      <c r="AI17" s="22">
        <v>63</v>
      </c>
      <c r="AJ17" s="22">
        <v>2</v>
      </c>
      <c r="AK17" s="22">
        <v>0</v>
      </c>
      <c r="AL17" s="29">
        <v>0</v>
      </c>
      <c r="AM17" s="28">
        <v>1542</v>
      </c>
      <c r="AN17" s="22">
        <v>334</v>
      </c>
      <c r="AO17" s="22">
        <v>0</v>
      </c>
      <c r="AP17" s="22">
        <v>0</v>
      </c>
      <c r="AQ17" s="22">
        <v>2</v>
      </c>
      <c r="AR17" s="22">
        <v>2</v>
      </c>
      <c r="AS17" s="32">
        <v>0</v>
      </c>
      <c r="AT17" s="41">
        <v>14086</v>
      </c>
      <c r="AU17" s="45">
        <v>26848</v>
      </c>
      <c r="AV17" s="46">
        <v>6293</v>
      </c>
      <c r="AW17" s="47">
        <v>7314</v>
      </c>
      <c r="AX17" s="37">
        <v>12714</v>
      </c>
      <c r="AY17" s="38">
        <v>5480</v>
      </c>
      <c r="AZ17" s="39">
        <v>18194</v>
      </c>
      <c r="BA17" s="33">
        <v>21400</v>
      </c>
      <c r="BB17" s="48">
        <v>34162</v>
      </c>
      <c r="BC17" s="40">
        <v>0.69880180279212922</v>
      </c>
      <c r="BD17" s="2"/>
    </row>
    <row r="18" spans="1:56" ht="19.5" customHeight="1" x14ac:dyDescent="0.15">
      <c r="A18" s="15" t="s">
        <v>61</v>
      </c>
      <c r="B18" s="16">
        <v>1183</v>
      </c>
      <c r="C18" s="17">
        <v>21</v>
      </c>
      <c r="D18" s="17">
        <v>185</v>
      </c>
      <c r="E18" s="17">
        <v>178</v>
      </c>
      <c r="F18" s="18">
        <f t="shared" si="6"/>
        <v>1567</v>
      </c>
      <c r="G18" s="19">
        <v>4505</v>
      </c>
      <c r="H18" s="17">
        <v>2823</v>
      </c>
      <c r="I18" s="20">
        <f t="shared" si="7"/>
        <v>7328</v>
      </c>
      <c r="J18" s="19">
        <v>0</v>
      </c>
      <c r="K18" s="17">
        <v>22</v>
      </c>
      <c r="L18" s="20">
        <f t="shared" si="8"/>
        <v>22</v>
      </c>
      <c r="M18" s="21">
        <v>9</v>
      </c>
      <c r="N18" s="22">
        <v>0</v>
      </c>
      <c r="O18" s="22">
        <v>0</v>
      </c>
      <c r="P18" s="22">
        <v>7</v>
      </c>
      <c r="Q18" s="23">
        <v>11</v>
      </c>
      <c r="R18" s="17">
        <v>27</v>
      </c>
      <c r="S18" s="18">
        <f t="shared" si="9"/>
        <v>38</v>
      </c>
      <c r="T18" s="23">
        <v>3488</v>
      </c>
      <c r="U18" s="17">
        <v>483</v>
      </c>
      <c r="V18" s="22">
        <v>0</v>
      </c>
      <c r="W18" s="20">
        <v>573</v>
      </c>
      <c r="X18" s="23">
        <v>114</v>
      </c>
      <c r="Y18" s="17">
        <v>23</v>
      </c>
      <c r="Z18" s="17">
        <v>0</v>
      </c>
      <c r="AA18" s="25">
        <v>0</v>
      </c>
      <c r="AB18" s="26">
        <f t="shared" si="10"/>
        <v>137</v>
      </c>
      <c r="AC18" s="27">
        <v>1</v>
      </c>
      <c r="AD18" s="28">
        <v>15</v>
      </c>
      <c r="AE18" s="29">
        <v>1</v>
      </c>
      <c r="AF18" s="28">
        <v>1290</v>
      </c>
      <c r="AG18" s="22">
        <v>1283</v>
      </c>
      <c r="AH18" s="22">
        <v>5</v>
      </c>
      <c r="AI18" s="22">
        <v>0</v>
      </c>
      <c r="AJ18" s="22">
        <v>1</v>
      </c>
      <c r="AK18" s="22">
        <v>0</v>
      </c>
      <c r="AL18" s="29">
        <v>0</v>
      </c>
      <c r="AM18" s="28">
        <v>456</v>
      </c>
      <c r="AN18" s="22">
        <v>233</v>
      </c>
      <c r="AO18" s="22">
        <v>0</v>
      </c>
      <c r="AP18" s="22">
        <v>0</v>
      </c>
      <c r="AQ18" s="22">
        <v>1</v>
      </c>
      <c r="AR18" s="22">
        <v>2</v>
      </c>
      <c r="AS18" s="32">
        <v>0</v>
      </c>
      <c r="AT18" s="41">
        <v>8953</v>
      </c>
      <c r="AU18" s="45">
        <v>14382</v>
      </c>
      <c r="AV18" s="46">
        <v>3053</v>
      </c>
      <c r="AW18" s="47">
        <v>3718</v>
      </c>
      <c r="AX18" s="37">
        <v>8223</v>
      </c>
      <c r="AY18" s="38">
        <v>2823</v>
      </c>
      <c r="AZ18" s="39">
        <v>11046</v>
      </c>
      <c r="BA18" s="33">
        <v>12671</v>
      </c>
      <c r="BB18" s="48">
        <v>18100</v>
      </c>
      <c r="BC18" s="40">
        <v>0.7444323737099402</v>
      </c>
      <c r="BD18" s="2"/>
    </row>
    <row r="19" spans="1:56" ht="19.5" customHeight="1" x14ac:dyDescent="0.15">
      <c r="A19" s="15" t="s">
        <v>62</v>
      </c>
      <c r="B19" s="16">
        <v>1077</v>
      </c>
      <c r="C19" s="17">
        <v>17</v>
      </c>
      <c r="D19" s="17">
        <v>156</v>
      </c>
      <c r="E19" s="17">
        <v>179</v>
      </c>
      <c r="F19" s="18">
        <f t="shared" si="6"/>
        <v>1429</v>
      </c>
      <c r="G19" s="19">
        <v>3254</v>
      </c>
      <c r="H19" s="17">
        <v>2882</v>
      </c>
      <c r="I19" s="20">
        <f t="shared" si="7"/>
        <v>6136</v>
      </c>
      <c r="J19" s="19">
        <v>0</v>
      </c>
      <c r="K19" s="17">
        <v>76</v>
      </c>
      <c r="L19" s="20">
        <f t="shared" si="8"/>
        <v>76</v>
      </c>
      <c r="M19" s="21">
        <v>7</v>
      </c>
      <c r="N19" s="22">
        <v>0</v>
      </c>
      <c r="O19" s="22">
        <v>0</v>
      </c>
      <c r="P19" s="22">
        <v>2</v>
      </c>
      <c r="Q19" s="23">
        <v>6</v>
      </c>
      <c r="R19" s="17">
        <v>51</v>
      </c>
      <c r="S19" s="18">
        <f t="shared" si="9"/>
        <v>57</v>
      </c>
      <c r="T19" s="23">
        <v>3219</v>
      </c>
      <c r="U19" s="17">
        <v>588</v>
      </c>
      <c r="V19" s="22">
        <v>0</v>
      </c>
      <c r="W19" s="20">
        <v>642</v>
      </c>
      <c r="X19" s="23">
        <v>90</v>
      </c>
      <c r="Y19" s="17">
        <v>15</v>
      </c>
      <c r="Z19" s="17">
        <v>0</v>
      </c>
      <c r="AA19" s="25">
        <v>0</v>
      </c>
      <c r="AB19" s="26">
        <f t="shared" si="10"/>
        <v>105</v>
      </c>
      <c r="AC19" s="27">
        <v>0</v>
      </c>
      <c r="AD19" s="28">
        <v>3</v>
      </c>
      <c r="AE19" s="29">
        <v>1</v>
      </c>
      <c r="AF19" s="28">
        <v>1041</v>
      </c>
      <c r="AG19" s="22">
        <v>1025</v>
      </c>
      <c r="AH19" s="22">
        <v>16</v>
      </c>
      <c r="AI19" s="22">
        <v>9</v>
      </c>
      <c r="AJ19" s="22">
        <v>0</v>
      </c>
      <c r="AK19" s="22">
        <v>0</v>
      </c>
      <c r="AL19" s="29">
        <v>0</v>
      </c>
      <c r="AM19" s="28">
        <v>303</v>
      </c>
      <c r="AN19" s="22">
        <v>147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7674</v>
      </c>
      <c r="AU19" s="45">
        <v>12403</v>
      </c>
      <c r="AV19" s="46">
        <v>3161</v>
      </c>
      <c r="AW19" s="47">
        <v>2452</v>
      </c>
      <c r="AX19" s="37">
        <v>5706</v>
      </c>
      <c r="AY19" s="38">
        <v>2882</v>
      </c>
      <c r="AZ19" s="39">
        <v>8588</v>
      </c>
      <c r="BA19" s="33">
        <v>10126</v>
      </c>
      <c r="BB19" s="48">
        <v>14855</v>
      </c>
      <c r="BC19" s="40">
        <v>0.66441546343735447</v>
      </c>
      <c r="BD19" s="2"/>
    </row>
    <row r="20" spans="1:56" ht="19.5" customHeight="1" x14ac:dyDescent="0.15">
      <c r="A20" s="15" t="s">
        <v>63</v>
      </c>
      <c r="B20" s="16">
        <v>299</v>
      </c>
      <c r="C20" s="17">
        <v>3</v>
      </c>
      <c r="D20" s="17">
        <v>58</v>
      </c>
      <c r="E20" s="17">
        <v>81</v>
      </c>
      <c r="F20" s="18">
        <f t="shared" si="6"/>
        <v>441</v>
      </c>
      <c r="G20" s="19">
        <v>1452</v>
      </c>
      <c r="H20" s="17">
        <v>1489</v>
      </c>
      <c r="I20" s="20">
        <f t="shared" si="7"/>
        <v>2941</v>
      </c>
      <c r="J20" s="19">
        <v>0</v>
      </c>
      <c r="K20" s="17">
        <v>15</v>
      </c>
      <c r="L20" s="20">
        <f t="shared" si="8"/>
        <v>15</v>
      </c>
      <c r="M20" s="21">
        <v>3</v>
      </c>
      <c r="N20" s="22">
        <v>0</v>
      </c>
      <c r="O20" s="22">
        <v>0</v>
      </c>
      <c r="P20" s="22">
        <v>0</v>
      </c>
      <c r="Q20" s="23">
        <v>3</v>
      </c>
      <c r="R20" s="17">
        <v>7</v>
      </c>
      <c r="S20" s="18">
        <f t="shared" si="9"/>
        <v>10</v>
      </c>
      <c r="T20" s="23">
        <v>1039</v>
      </c>
      <c r="U20" s="17">
        <v>286</v>
      </c>
      <c r="V20" s="22">
        <v>0</v>
      </c>
      <c r="W20" s="20">
        <v>191</v>
      </c>
      <c r="X20" s="23">
        <v>39</v>
      </c>
      <c r="Y20" s="17">
        <v>11</v>
      </c>
      <c r="Z20" s="17">
        <v>0</v>
      </c>
      <c r="AA20" s="25">
        <v>0</v>
      </c>
      <c r="AB20" s="26">
        <f t="shared" si="10"/>
        <v>50</v>
      </c>
      <c r="AC20" s="27">
        <v>12</v>
      </c>
      <c r="AD20" s="28">
        <v>9</v>
      </c>
      <c r="AE20" s="29">
        <v>0</v>
      </c>
      <c r="AF20" s="28">
        <v>437</v>
      </c>
      <c r="AG20" s="22">
        <v>437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533</v>
      </c>
      <c r="AN20" s="22">
        <v>237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3420</v>
      </c>
      <c r="AU20" s="45">
        <v>5510</v>
      </c>
      <c r="AV20" s="46">
        <v>1591</v>
      </c>
      <c r="AW20" s="47">
        <v>625</v>
      </c>
      <c r="AX20" s="37">
        <v>2077</v>
      </c>
      <c r="AY20" s="38">
        <v>1489</v>
      </c>
      <c r="AZ20" s="39">
        <v>3566</v>
      </c>
      <c r="BA20" s="33">
        <v>4045</v>
      </c>
      <c r="BB20" s="48">
        <v>6135</v>
      </c>
      <c r="BC20" s="40">
        <v>0.58244531688166012</v>
      </c>
      <c r="BD20" s="2"/>
    </row>
    <row r="21" spans="1:56" ht="19.5" customHeight="1" x14ac:dyDescent="0.15">
      <c r="A21" s="15" t="s">
        <v>64</v>
      </c>
      <c r="B21" s="16">
        <v>1562</v>
      </c>
      <c r="C21" s="17">
        <v>14</v>
      </c>
      <c r="D21" s="17">
        <v>314</v>
      </c>
      <c r="E21" s="17">
        <v>328</v>
      </c>
      <c r="F21" s="18">
        <f t="shared" si="6"/>
        <v>2218</v>
      </c>
      <c r="G21" s="19">
        <v>4518</v>
      </c>
      <c r="H21" s="17">
        <v>4337</v>
      </c>
      <c r="I21" s="20">
        <f t="shared" si="7"/>
        <v>8855</v>
      </c>
      <c r="J21" s="19">
        <v>0</v>
      </c>
      <c r="K21" s="17">
        <v>141</v>
      </c>
      <c r="L21" s="20">
        <f t="shared" si="8"/>
        <v>141</v>
      </c>
      <c r="M21" s="21">
        <v>17</v>
      </c>
      <c r="N21" s="22">
        <v>0</v>
      </c>
      <c r="O21" s="22">
        <v>0</v>
      </c>
      <c r="P21" s="22">
        <v>8</v>
      </c>
      <c r="Q21" s="23">
        <v>28</v>
      </c>
      <c r="R21" s="17">
        <v>100</v>
      </c>
      <c r="S21" s="18">
        <f t="shared" si="9"/>
        <v>128</v>
      </c>
      <c r="T21" s="23">
        <v>5241</v>
      </c>
      <c r="U21" s="17">
        <v>2055</v>
      </c>
      <c r="V21" s="22">
        <v>775</v>
      </c>
      <c r="W21" s="20">
        <v>608</v>
      </c>
      <c r="X21" s="23">
        <v>112</v>
      </c>
      <c r="Y21" s="17">
        <v>24</v>
      </c>
      <c r="Z21" s="17">
        <v>0</v>
      </c>
      <c r="AA21" s="25">
        <v>0</v>
      </c>
      <c r="AB21" s="26">
        <f t="shared" si="10"/>
        <v>136</v>
      </c>
      <c r="AC21" s="27">
        <v>378</v>
      </c>
      <c r="AD21" s="28">
        <v>71</v>
      </c>
      <c r="AE21" s="29">
        <v>3</v>
      </c>
      <c r="AF21" s="28">
        <v>1854</v>
      </c>
      <c r="AG21" s="22">
        <v>1768</v>
      </c>
      <c r="AH21" s="22">
        <v>86</v>
      </c>
      <c r="AI21" s="22">
        <v>32</v>
      </c>
      <c r="AJ21" s="22">
        <v>0</v>
      </c>
      <c r="AK21" s="22">
        <v>0</v>
      </c>
      <c r="AL21" s="29">
        <v>0</v>
      </c>
      <c r="AM21" s="28">
        <v>1006</v>
      </c>
      <c r="AN21" s="22">
        <v>431</v>
      </c>
      <c r="AO21" s="22">
        <v>0</v>
      </c>
      <c r="AP21" s="22">
        <v>0</v>
      </c>
      <c r="AQ21" s="22">
        <v>15</v>
      </c>
      <c r="AR21" s="22">
        <v>0</v>
      </c>
      <c r="AS21" s="32">
        <v>0</v>
      </c>
      <c r="AT21" s="41">
        <v>11266</v>
      </c>
      <c r="AU21" s="45">
        <v>20098</v>
      </c>
      <c r="AV21" s="46">
        <v>4837</v>
      </c>
      <c r="AW21" s="47">
        <v>5890</v>
      </c>
      <c r="AX21" s="37">
        <v>10408</v>
      </c>
      <c r="AY21" s="38">
        <v>4337</v>
      </c>
      <c r="AZ21" s="39">
        <v>14745</v>
      </c>
      <c r="BA21" s="33">
        <v>17156</v>
      </c>
      <c r="BB21" s="48">
        <v>25988</v>
      </c>
      <c r="BC21" s="40">
        <v>0.70586639538826723</v>
      </c>
      <c r="BD21" s="2"/>
    </row>
    <row r="22" spans="1:56" ht="19.5" customHeight="1" thickBot="1" x14ac:dyDescent="0.2">
      <c r="A22" s="80" t="s">
        <v>65</v>
      </c>
      <c r="B22" s="42">
        <v>427</v>
      </c>
      <c r="C22" s="43">
        <v>2</v>
      </c>
      <c r="D22" s="43">
        <v>54</v>
      </c>
      <c r="E22" s="43">
        <v>112</v>
      </c>
      <c r="F22" s="81">
        <f t="shared" si="6"/>
        <v>595</v>
      </c>
      <c r="G22" s="82">
        <v>1165</v>
      </c>
      <c r="H22" s="43">
        <v>2204</v>
      </c>
      <c r="I22" s="83">
        <f t="shared" si="7"/>
        <v>3369</v>
      </c>
      <c r="J22" s="82">
        <v>0</v>
      </c>
      <c r="K22" s="43">
        <v>16</v>
      </c>
      <c r="L22" s="83">
        <f t="shared" si="8"/>
        <v>16</v>
      </c>
      <c r="M22" s="84">
        <v>3</v>
      </c>
      <c r="N22" s="85">
        <v>0</v>
      </c>
      <c r="O22" s="85">
        <v>0</v>
      </c>
      <c r="P22" s="85">
        <v>2</v>
      </c>
      <c r="Q22" s="86">
        <v>5</v>
      </c>
      <c r="R22" s="43">
        <v>17</v>
      </c>
      <c r="S22" s="81">
        <f t="shared" si="9"/>
        <v>22</v>
      </c>
      <c r="T22" s="86">
        <v>1470</v>
      </c>
      <c r="U22" s="43">
        <v>419</v>
      </c>
      <c r="V22" s="85">
        <v>0</v>
      </c>
      <c r="W22" s="83">
        <v>242</v>
      </c>
      <c r="X22" s="86">
        <v>56</v>
      </c>
      <c r="Y22" s="43">
        <v>13</v>
      </c>
      <c r="Z22" s="43">
        <v>0</v>
      </c>
      <c r="AA22" s="87">
        <v>0</v>
      </c>
      <c r="AB22" s="44">
        <f t="shared" si="10"/>
        <v>69</v>
      </c>
      <c r="AC22" s="88">
        <v>80</v>
      </c>
      <c r="AD22" s="89">
        <v>80</v>
      </c>
      <c r="AE22" s="90">
        <v>1</v>
      </c>
      <c r="AF22" s="89">
        <v>493</v>
      </c>
      <c r="AG22" s="85">
        <v>375</v>
      </c>
      <c r="AH22" s="85">
        <v>118</v>
      </c>
      <c r="AI22" s="85">
        <v>63</v>
      </c>
      <c r="AJ22" s="85">
        <v>0</v>
      </c>
      <c r="AK22" s="85">
        <v>0</v>
      </c>
      <c r="AL22" s="90">
        <v>0</v>
      </c>
      <c r="AM22" s="89">
        <v>339</v>
      </c>
      <c r="AN22" s="85">
        <v>77</v>
      </c>
      <c r="AO22" s="85">
        <v>0</v>
      </c>
      <c r="AP22" s="85">
        <v>0</v>
      </c>
      <c r="AQ22" s="85">
        <v>2</v>
      </c>
      <c r="AR22" s="85">
        <v>0</v>
      </c>
      <c r="AS22" s="91">
        <v>0</v>
      </c>
      <c r="AT22" s="46">
        <v>4006</v>
      </c>
      <c r="AU22" s="92">
        <v>6562</v>
      </c>
      <c r="AV22" s="93">
        <v>2337</v>
      </c>
      <c r="AW22" s="47">
        <v>1445</v>
      </c>
      <c r="AX22" s="49">
        <v>2610</v>
      </c>
      <c r="AY22" s="50">
        <v>2204</v>
      </c>
      <c r="AZ22" s="51">
        <v>4814</v>
      </c>
      <c r="BA22" s="52">
        <v>5451</v>
      </c>
      <c r="BB22" s="53">
        <v>8007</v>
      </c>
      <c r="BC22" s="54">
        <v>0.54216867469879515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9133</v>
      </c>
      <c r="C23" s="57">
        <f t="shared" ref="C23:AS23" si="11">SUM(C14:C22)</f>
        <v>76</v>
      </c>
      <c r="D23" s="57">
        <f t="shared" si="11"/>
        <v>1796</v>
      </c>
      <c r="E23" s="57">
        <f t="shared" si="11"/>
        <v>2087</v>
      </c>
      <c r="F23" s="58">
        <f t="shared" si="11"/>
        <v>13092</v>
      </c>
      <c r="G23" s="59">
        <f t="shared" si="11"/>
        <v>33156</v>
      </c>
      <c r="H23" s="57">
        <f t="shared" si="11"/>
        <v>26501</v>
      </c>
      <c r="I23" s="60">
        <f t="shared" si="11"/>
        <v>59657</v>
      </c>
      <c r="J23" s="59">
        <f t="shared" si="11"/>
        <v>1</v>
      </c>
      <c r="K23" s="57">
        <f t="shared" si="11"/>
        <v>550</v>
      </c>
      <c r="L23" s="60">
        <f t="shared" si="11"/>
        <v>551</v>
      </c>
      <c r="M23" s="62">
        <f t="shared" si="11"/>
        <v>104</v>
      </c>
      <c r="N23" s="63">
        <f t="shared" si="11"/>
        <v>7</v>
      </c>
      <c r="O23" s="63">
        <f t="shared" si="11"/>
        <v>5</v>
      </c>
      <c r="P23" s="63">
        <f t="shared" si="11"/>
        <v>44</v>
      </c>
      <c r="Q23" s="64">
        <f t="shared" si="11"/>
        <v>139</v>
      </c>
      <c r="R23" s="57">
        <f t="shared" si="11"/>
        <v>417</v>
      </c>
      <c r="S23" s="58">
        <f t="shared" si="11"/>
        <v>556</v>
      </c>
      <c r="T23" s="64">
        <f t="shared" si="11"/>
        <v>32601</v>
      </c>
      <c r="U23" s="57">
        <f t="shared" si="11"/>
        <v>9897</v>
      </c>
      <c r="V23" s="63">
        <f t="shared" si="11"/>
        <v>3183</v>
      </c>
      <c r="W23" s="60">
        <f t="shared" si="11"/>
        <v>4540</v>
      </c>
      <c r="X23" s="64">
        <f t="shared" si="11"/>
        <v>751</v>
      </c>
      <c r="Y23" s="57">
        <f t="shared" si="11"/>
        <v>187</v>
      </c>
      <c r="Z23" s="57">
        <f t="shared" si="11"/>
        <v>0</v>
      </c>
      <c r="AA23" s="65">
        <f t="shared" si="11"/>
        <v>0</v>
      </c>
      <c r="AB23" s="66">
        <f t="shared" si="11"/>
        <v>938</v>
      </c>
      <c r="AC23" s="67">
        <f t="shared" si="11"/>
        <v>858</v>
      </c>
      <c r="AD23" s="68">
        <f t="shared" si="11"/>
        <v>426</v>
      </c>
      <c r="AE23" s="69">
        <f t="shared" si="11"/>
        <v>11</v>
      </c>
      <c r="AF23" s="68">
        <f t="shared" si="11"/>
        <v>11482</v>
      </c>
      <c r="AG23" s="63">
        <f t="shared" si="11"/>
        <v>10968</v>
      </c>
      <c r="AH23" s="63">
        <f t="shared" si="11"/>
        <v>505</v>
      </c>
      <c r="AI23" s="63">
        <f t="shared" si="11"/>
        <v>228</v>
      </c>
      <c r="AJ23" s="63">
        <f t="shared" si="11"/>
        <v>5</v>
      </c>
      <c r="AK23" s="63">
        <f t="shared" si="11"/>
        <v>0</v>
      </c>
      <c r="AL23" s="69">
        <f t="shared" si="11"/>
        <v>3</v>
      </c>
      <c r="AM23" s="68">
        <f t="shared" si="11"/>
        <v>5580</v>
      </c>
      <c r="AN23" s="63">
        <f t="shared" si="11"/>
        <v>1912</v>
      </c>
      <c r="AO23" s="63">
        <f t="shared" si="11"/>
        <v>0</v>
      </c>
      <c r="AP23" s="63">
        <f t="shared" si="11"/>
        <v>0</v>
      </c>
      <c r="AQ23" s="63">
        <f t="shared" si="11"/>
        <v>21</v>
      </c>
      <c r="AR23" s="63">
        <f t="shared" si="11"/>
        <v>4</v>
      </c>
      <c r="AS23" s="70">
        <f t="shared" si="11"/>
        <v>0</v>
      </c>
      <c r="AT23" s="61">
        <v>73674</v>
      </c>
      <c r="AU23" s="71">
        <v>126151</v>
      </c>
      <c r="AV23" s="61">
        <v>29318</v>
      </c>
      <c r="AW23" s="72">
        <v>28157</v>
      </c>
      <c r="AX23" s="73">
        <v>61313</v>
      </c>
      <c r="AY23" s="74">
        <v>26501</v>
      </c>
      <c r="AZ23" s="75">
        <v>87814</v>
      </c>
      <c r="BA23" s="61">
        <v>101831</v>
      </c>
      <c r="BB23" s="71">
        <v>154308</v>
      </c>
      <c r="BC23" s="76">
        <v>0.69821440772541965</v>
      </c>
      <c r="BD23" s="2"/>
    </row>
    <row r="24" spans="1:56" ht="19.5" customHeight="1" thickTop="1" x14ac:dyDescent="0.15">
      <c r="A24" s="15" t="s">
        <v>66</v>
      </c>
      <c r="B24" s="16">
        <v>1287</v>
      </c>
      <c r="C24" s="17">
        <v>1</v>
      </c>
      <c r="D24" s="17">
        <v>260</v>
      </c>
      <c r="E24" s="17">
        <v>371</v>
      </c>
      <c r="F24" s="18">
        <f t="shared" ref="F24:F46" si="12">SUM(B24:E24)</f>
        <v>1919</v>
      </c>
      <c r="G24" s="19">
        <v>4531</v>
      </c>
      <c r="H24" s="17">
        <v>4992</v>
      </c>
      <c r="I24" s="20">
        <f t="shared" ref="I24:I46" si="13">SUM(G24:H24)</f>
        <v>9523</v>
      </c>
      <c r="J24" s="19">
        <v>0</v>
      </c>
      <c r="K24" s="17">
        <v>85</v>
      </c>
      <c r="L24" s="20">
        <f t="shared" ref="L24:L46" si="14">SUM(J24:K24)</f>
        <v>85</v>
      </c>
      <c r="M24" s="21">
        <v>23</v>
      </c>
      <c r="N24" s="22">
        <v>1</v>
      </c>
      <c r="O24" s="22">
        <v>0</v>
      </c>
      <c r="P24" s="22">
        <v>7</v>
      </c>
      <c r="Q24" s="23">
        <v>27</v>
      </c>
      <c r="R24" s="17">
        <v>71</v>
      </c>
      <c r="S24" s="18">
        <f t="shared" ref="S24:S46" si="15">SUM(Q24:R24)</f>
        <v>98</v>
      </c>
      <c r="T24" s="23">
        <v>5468</v>
      </c>
      <c r="U24" s="17">
        <v>1633</v>
      </c>
      <c r="V24" s="22">
        <v>0</v>
      </c>
      <c r="W24" s="20">
        <v>717</v>
      </c>
      <c r="X24" s="23">
        <v>143</v>
      </c>
      <c r="Y24" s="17">
        <v>24</v>
      </c>
      <c r="Z24" s="17">
        <v>0</v>
      </c>
      <c r="AA24" s="25">
        <v>0</v>
      </c>
      <c r="AB24" s="26">
        <f t="shared" ref="AB24:AB46" si="16">SUM(X24:AA24)</f>
        <v>167</v>
      </c>
      <c r="AC24" s="27">
        <v>641</v>
      </c>
      <c r="AD24" s="28">
        <v>19</v>
      </c>
      <c r="AE24" s="29">
        <v>1</v>
      </c>
      <c r="AF24" s="28">
        <v>1820</v>
      </c>
      <c r="AG24" s="22">
        <v>1801</v>
      </c>
      <c r="AH24" s="22">
        <v>19</v>
      </c>
      <c r="AI24" s="22">
        <v>6</v>
      </c>
      <c r="AJ24" s="22">
        <v>0</v>
      </c>
      <c r="AK24" s="22">
        <v>0</v>
      </c>
      <c r="AL24" s="29">
        <v>0</v>
      </c>
      <c r="AM24" s="28">
        <v>1121</v>
      </c>
      <c r="AN24" s="22">
        <v>473</v>
      </c>
      <c r="AO24" s="22">
        <v>0</v>
      </c>
      <c r="AP24" s="22">
        <v>0</v>
      </c>
      <c r="AQ24" s="22">
        <v>8</v>
      </c>
      <c r="AR24" s="22">
        <v>0</v>
      </c>
      <c r="AS24" s="32">
        <v>0</v>
      </c>
      <c r="AT24" s="33">
        <v>11601</v>
      </c>
      <c r="AU24" s="34">
        <v>20944</v>
      </c>
      <c r="AV24" s="35">
        <v>5472</v>
      </c>
      <c r="AW24" s="47">
        <v>4944</v>
      </c>
      <c r="AX24" s="37">
        <v>9475</v>
      </c>
      <c r="AY24" s="38">
        <v>4992</v>
      </c>
      <c r="AZ24" s="39">
        <v>14467</v>
      </c>
      <c r="BA24" s="33">
        <v>16545</v>
      </c>
      <c r="BB24" s="78">
        <v>25888</v>
      </c>
      <c r="BC24" s="79">
        <v>0.65493882629432498</v>
      </c>
      <c r="BD24" s="2"/>
    </row>
    <row r="25" spans="1:56" ht="19.5" customHeight="1" x14ac:dyDescent="0.15">
      <c r="A25" s="15" t="s">
        <v>67</v>
      </c>
      <c r="B25" s="16">
        <v>1378</v>
      </c>
      <c r="C25" s="17">
        <v>2</v>
      </c>
      <c r="D25" s="17">
        <v>294</v>
      </c>
      <c r="E25" s="17">
        <v>454</v>
      </c>
      <c r="F25" s="18">
        <f t="shared" si="12"/>
        <v>2128</v>
      </c>
      <c r="G25" s="19">
        <v>3650</v>
      </c>
      <c r="H25" s="17">
        <v>5121</v>
      </c>
      <c r="I25" s="20">
        <f t="shared" si="13"/>
        <v>8771</v>
      </c>
      <c r="J25" s="19">
        <v>0</v>
      </c>
      <c r="K25" s="17">
        <v>125</v>
      </c>
      <c r="L25" s="20">
        <f t="shared" si="14"/>
        <v>125</v>
      </c>
      <c r="M25" s="21">
        <v>19</v>
      </c>
      <c r="N25" s="22">
        <v>2</v>
      </c>
      <c r="O25" s="22">
        <v>1</v>
      </c>
      <c r="P25" s="22">
        <v>6</v>
      </c>
      <c r="Q25" s="23">
        <v>25</v>
      </c>
      <c r="R25" s="17">
        <v>145</v>
      </c>
      <c r="S25" s="18">
        <f t="shared" si="15"/>
        <v>170</v>
      </c>
      <c r="T25" s="23">
        <v>5755</v>
      </c>
      <c r="U25" s="17">
        <v>2472</v>
      </c>
      <c r="V25" s="22">
        <v>491</v>
      </c>
      <c r="W25" s="20">
        <v>655</v>
      </c>
      <c r="X25" s="23">
        <v>163</v>
      </c>
      <c r="Y25" s="17">
        <v>29</v>
      </c>
      <c r="Z25" s="17">
        <v>0</v>
      </c>
      <c r="AA25" s="25">
        <v>0</v>
      </c>
      <c r="AB25" s="26">
        <f t="shared" si="16"/>
        <v>192</v>
      </c>
      <c r="AC25" s="27">
        <v>235</v>
      </c>
      <c r="AD25" s="28">
        <v>14</v>
      </c>
      <c r="AE25" s="29">
        <v>3</v>
      </c>
      <c r="AF25" s="28">
        <v>1571</v>
      </c>
      <c r="AG25" s="22">
        <v>1551</v>
      </c>
      <c r="AH25" s="22">
        <v>12</v>
      </c>
      <c r="AI25" s="22">
        <v>3</v>
      </c>
      <c r="AJ25" s="22">
        <v>1</v>
      </c>
      <c r="AK25" s="22">
        <v>0</v>
      </c>
      <c r="AL25" s="29">
        <v>7</v>
      </c>
      <c r="AM25" s="28">
        <v>254</v>
      </c>
      <c r="AN25" s="22">
        <v>175</v>
      </c>
      <c r="AO25" s="22">
        <v>0</v>
      </c>
      <c r="AP25" s="22">
        <v>0</v>
      </c>
      <c r="AQ25" s="22">
        <v>95</v>
      </c>
      <c r="AR25" s="22">
        <v>17</v>
      </c>
      <c r="AS25" s="32">
        <v>0</v>
      </c>
      <c r="AT25" s="41">
        <v>11120</v>
      </c>
      <c r="AU25" s="45">
        <v>19426</v>
      </c>
      <c r="AV25" s="46">
        <v>5721</v>
      </c>
      <c r="AW25" s="47">
        <v>3128</v>
      </c>
      <c r="AX25" s="37">
        <v>6778</v>
      </c>
      <c r="AY25" s="38">
        <v>5121</v>
      </c>
      <c r="AZ25" s="39">
        <v>11899</v>
      </c>
      <c r="BA25" s="33">
        <v>14248</v>
      </c>
      <c r="BB25" s="48">
        <v>22554</v>
      </c>
      <c r="BC25" s="40">
        <v>0.56962769980670647</v>
      </c>
      <c r="BD25" s="2"/>
    </row>
    <row r="26" spans="1:56" ht="19.5" customHeight="1" x14ac:dyDescent="0.15">
      <c r="A26" s="15" t="s">
        <v>68</v>
      </c>
      <c r="B26" s="16">
        <v>1351</v>
      </c>
      <c r="C26" s="17">
        <v>7</v>
      </c>
      <c r="D26" s="17">
        <v>281</v>
      </c>
      <c r="E26" s="17">
        <v>327</v>
      </c>
      <c r="F26" s="18">
        <f t="shared" si="12"/>
        <v>1966</v>
      </c>
      <c r="G26" s="19">
        <v>4543</v>
      </c>
      <c r="H26" s="17">
        <v>4631</v>
      </c>
      <c r="I26" s="20">
        <f t="shared" si="13"/>
        <v>9174</v>
      </c>
      <c r="J26" s="19">
        <v>0</v>
      </c>
      <c r="K26" s="17">
        <v>85</v>
      </c>
      <c r="L26" s="20">
        <f t="shared" si="14"/>
        <v>85</v>
      </c>
      <c r="M26" s="21">
        <v>18</v>
      </c>
      <c r="N26" s="22">
        <v>0</v>
      </c>
      <c r="O26" s="22">
        <v>0</v>
      </c>
      <c r="P26" s="22">
        <v>7</v>
      </c>
      <c r="Q26" s="23">
        <v>34</v>
      </c>
      <c r="R26" s="17">
        <v>56</v>
      </c>
      <c r="S26" s="18">
        <f t="shared" si="15"/>
        <v>90</v>
      </c>
      <c r="T26" s="23">
        <v>5100</v>
      </c>
      <c r="U26" s="17">
        <v>1647</v>
      </c>
      <c r="V26" s="22">
        <v>216</v>
      </c>
      <c r="W26" s="20">
        <v>673</v>
      </c>
      <c r="X26" s="23">
        <v>119</v>
      </c>
      <c r="Y26" s="17">
        <v>20</v>
      </c>
      <c r="Z26" s="17">
        <v>0</v>
      </c>
      <c r="AA26" s="25">
        <v>0</v>
      </c>
      <c r="AB26" s="26">
        <f t="shared" si="16"/>
        <v>139</v>
      </c>
      <c r="AC26" s="27">
        <v>111</v>
      </c>
      <c r="AD26" s="28">
        <v>34</v>
      </c>
      <c r="AE26" s="29">
        <v>4</v>
      </c>
      <c r="AF26" s="28">
        <v>1559</v>
      </c>
      <c r="AG26" s="22">
        <v>1500</v>
      </c>
      <c r="AH26" s="22">
        <v>59</v>
      </c>
      <c r="AI26" s="22">
        <v>22</v>
      </c>
      <c r="AJ26" s="22">
        <v>0</v>
      </c>
      <c r="AK26" s="22">
        <v>0</v>
      </c>
      <c r="AL26" s="29">
        <v>0</v>
      </c>
      <c r="AM26" s="28">
        <v>205</v>
      </c>
      <c r="AN26" s="22">
        <v>106</v>
      </c>
      <c r="AO26" s="22">
        <v>0</v>
      </c>
      <c r="AP26" s="22">
        <v>0</v>
      </c>
      <c r="AQ26" s="22">
        <v>4</v>
      </c>
      <c r="AR26" s="22">
        <v>0</v>
      </c>
      <c r="AS26" s="32">
        <v>0</v>
      </c>
      <c r="AT26" s="41">
        <v>11304</v>
      </c>
      <c r="AU26" s="45">
        <v>18550</v>
      </c>
      <c r="AV26" s="46">
        <v>5068</v>
      </c>
      <c r="AW26" s="47">
        <v>4778</v>
      </c>
      <c r="AX26" s="37">
        <v>9321</v>
      </c>
      <c r="AY26" s="38">
        <v>4631</v>
      </c>
      <c r="AZ26" s="39">
        <v>13952</v>
      </c>
      <c r="BA26" s="33">
        <v>16082</v>
      </c>
      <c r="BB26" s="48">
        <v>23328</v>
      </c>
      <c r="BC26" s="40">
        <v>0.6680762614678899</v>
      </c>
      <c r="BD26" s="2"/>
    </row>
    <row r="27" spans="1:56" ht="19.5" customHeight="1" x14ac:dyDescent="0.15">
      <c r="A27" s="15" t="s">
        <v>69</v>
      </c>
      <c r="B27" s="16">
        <v>650</v>
      </c>
      <c r="C27" s="17">
        <v>1</v>
      </c>
      <c r="D27" s="17">
        <v>110</v>
      </c>
      <c r="E27" s="17">
        <v>139</v>
      </c>
      <c r="F27" s="18">
        <f t="shared" si="12"/>
        <v>900</v>
      </c>
      <c r="G27" s="19">
        <v>2994</v>
      </c>
      <c r="H27" s="17">
        <v>3301</v>
      </c>
      <c r="I27" s="20">
        <f t="shared" si="13"/>
        <v>6295</v>
      </c>
      <c r="J27" s="19">
        <v>4</v>
      </c>
      <c r="K27" s="17">
        <v>104</v>
      </c>
      <c r="L27" s="20">
        <f t="shared" si="14"/>
        <v>108</v>
      </c>
      <c r="M27" s="21">
        <v>9</v>
      </c>
      <c r="N27" s="22">
        <v>1</v>
      </c>
      <c r="O27" s="22">
        <v>0</v>
      </c>
      <c r="P27" s="22">
        <v>1</v>
      </c>
      <c r="Q27" s="23">
        <v>14</v>
      </c>
      <c r="R27" s="17">
        <v>40</v>
      </c>
      <c r="S27" s="18">
        <f t="shared" si="15"/>
        <v>54</v>
      </c>
      <c r="T27" s="23">
        <v>2524</v>
      </c>
      <c r="U27" s="17">
        <v>1266</v>
      </c>
      <c r="V27" s="22">
        <v>0</v>
      </c>
      <c r="W27" s="20">
        <v>292</v>
      </c>
      <c r="X27" s="23">
        <v>49</v>
      </c>
      <c r="Y27" s="17">
        <v>12</v>
      </c>
      <c r="Z27" s="17">
        <v>0</v>
      </c>
      <c r="AA27" s="25">
        <v>0</v>
      </c>
      <c r="AB27" s="26">
        <f t="shared" si="16"/>
        <v>61</v>
      </c>
      <c r="AC27" s="27">
        <v>251</v>
      </c>
      <c r="AD27" s="28">
        <v>5</v>
      </c>
      <c r="AE27" s="29">
        <v>1</v>
      </c>
      <c r="AF27" s="28">
        <v>890</v>
      </c>
      <c r="AG27" s="22">
        <v>884</v>
      </c>
      <c r="AH27" s="22">
        <v>4</v>
      </c>
      <c r="AI27" s="22">
        <v>1</v>
      </c>
      <c r="AJ27" s="22">
        <v>1</v>
      </c>
      <c r="AK27" s="22">
        <v>0</v>
      </c>
      <c r="AL27" s="29">
        <v>1</v>
      </c>
      <c r="AM27" s="28">
        <v>788</v>
      </c>
      <c r="AN27" s="22">
        <v>397</v>
      </c>
      <c r="AO27" s="22">
        <v>0</v>
      </c>
      <c r="AP27" s="22">
        <v>0</v>
      </c>
      <c r="AQ27" s="22">
        <v>24</v>
      </c>
      <c r="AR27" s="22">
        <v>4</v>
      </c>
      <c r="AS27" s="32">
        <v>0</v>
      </c>
      <c r="AT27" s="41">
        <v>7364</v>
      </c>
      <c r="AU27" s="45">
        <v>11966</v>
      </c>
      <c r="AV27" s="46">
        <v>3554</v>
      </c>
      <c r="AW27" s="47">
        <v>1124</v>
      </c>
      <c r="AX27" s="37">
        <v>4118</v>
      </c>
      <c r="AY27" s="38">
        <v>3301</v>
      </c>
      <c r="AZ27" s="39">
        <v>7419</v>
      </c>
      <c r="BA27" s="33">
        <v>8488</v>
      </c>
      <c r="BB27" s="48">
        <v>13090</v>
      </c>
      <c r="BC27" s="40">
        <v>0.55506132902008354</v>
      </c>
      <c r="BD27" s="2"/>
    </row>
    <row r="28" spans="1:56" ht="19.5" customHeight="1" x14ac:dyDescent="0.15">
      <c r="A28" s="15" t="s">
        <v>70</v>
      </c>
      <c r="B28" s="16">
        <v>2440</v>
      </c>
      <c r="C28" s="17">
        <v>35</v>
      </c>
      <c r="D28" s="17">
        <v>327</v>
      </c>
      <c r="E28" s="17">
        <v>530</v>
      </c>
      <c r="F28" s="18">
        <f t="shared" si="12"/>
        <v>3332</v>
      </c>
      <c r="G28" s="19">
        <v>3962</v>
      </c>
      <c r="H28" s="17">
        <v>6732</v>
      </c>
      <c r="I28" s="20">
        <f t="shared" si="13"/>
        <v>10694</v>
      </c>
      <c r="J28" s="19">
        <v>5</v>
      </c>
      <c r="K28" s="17">
        <v>140</v>
      </c>
      <c r="L28" s="20">
        <f t="shared" si="14"/>
        <v>145</v>
      </c>
      <c r="M28" s="21">
        <v>25</v>
      </c>
      <c r="N28" s="22">
        <v>1</v>
      </c>
      <c r="O28" s="22">
        <v>0</v>
      </c>
      <c r="P28" s="22">
        <v>10</v>
      </c>
      <c r="Q28" s="23">
        <v>25</v>
      </c>
      <c r="R28" s="17">
        <v>167</v>
      </c>
      <c r="S28" s="18">
        <f t="shared" si="15"/>
        <v>192</v>
      </c>
      <c r="T28" s="23">
        <v>8069</v>
      </c>
      <c r="U28" s="17">
        <v>3401</v>
      </c>
      <c r="V28" s="22">
        <v>1507</v>
      </c>
      <c r="W28" s="20">
        <v>774</v>
      </c>
      <c r="X28" s="23">
        <v>196</v>
      </c>
      <c r="Y28" s="17">
        <v>50</v>
      </c>
      <c r="Z28" s="17">
        <v>0</v>
      </c>
      <c r="AA28" s="25">
        <v>0</v>
      </c>
      <c r="AB28" s="26">
        <f t="shared" si="16"/>
        <v>246</v>
      </c>
      <c r="AC28" s="27">
        <v>78</v>
      </c>
      <c r="AD28" s="28">
        <v>40</v>
      </c>
      <c r="AE28" s="29">
        <v>5</v>
      </c>
      <c r="AF28" s="28">
        <v>2542</v>
      </c>
      <c r="AG28" s="22">
        <v>2506</v>
      </c>
      <c r="AH28" s="22">
        <v>30</v>
      </c>
      <c r="AI28" s="22">
        <v>19</v>
      </c>
      <c r="AJ28" s="22">
        <v>0</v>
      </c>
      <c r="AK28" s="22">
        <v>0</v>
      </c>
      <c r="AL28" s="29">
        <v>1</v>
      </c>
      <c r="AM28" s="28">
        <v>991</v>
      </c>
      <c r="AN28" s="22">
        <v>480</v>
      </c>
      <c r="AO28" s="22">
        <v>0</v>
      </c>
      <c r="AP28" s="22">
        <v>0</v>
      </c>
      <c r="AQ28" s="22">
        <v>23</v>
      </c>
      <c r="AR28" s="22">
        <v>5</v>
      </c>
      <c r="AS28" s="32">
        <v>0</v>
      </c>
      <c r="AT28" s="41">
        <v>14270</v>
      </c>
      <c r="AU28" s="45">
        <v>26461</v>
      </c>
      <c r="AV28" s="46">
        <v>7462</v>
      </c>
      <c r="AW28" s="47">
        <v>8223</v>
      </c>
      <c r="AX28" s="37">
        <v>12185</v>
      </c>
      <c r="AY28" s="38">
        <v>6732</v>
      </c>
      <c r="AZ28" s="39">
        <v>18917</v>
      </c>
      <c r="BA28" s="33">
        <v>22493</v>
      </c>
      <c r="BB28" s="48">
        <v>34684</v>
      </c>
      <c r="BC28" s="40">
        <v>0.64412961886134168</v>
      </c>
      <c r="BD28" s="2"/>
    </row>
    <row r="29" spans="1:56" ht="19.5" customHeight="1" x14ac:dyDescent="0.15">
      <c r="A29" s="15" t="s">
        <v>71</v>
      </c>
      <c r="B29" s="16">
        <v>1644</v>
      </c>
      <c r="C29" s="17">
        <v>14</v>
      </c>
      <c r="D29" s="17">
        <v>240</v>
      </c>
      <c r="E29" s="17">
        <v>204</v>
      </c>
      <c r="F29" s="18">
        <f t="shared" si="12"/>
        <v>2102</v>
      </c>
      <c r="G29" s="19">
        <v>2577</v>
      </c>
      <c r="H29" s="17">
        <v>3311</v>
      </c>
      <c r="I29" s="20">
        <f t="shared" si="13"/>
        <v>5888</v>
      </c>
      <c r="J29" s="19">
        <v>0</v>
      </c>
      <c r="K29" s="17">
        <v>263</v>
      </c>
      <c r="L29" s="20">
        <f t="shared" si="14"/>
        <v>263</v>
      </c>
      <c r="M29" s="21">
        <v>16</v>
      </c>
      <c r="N29" s="22">
        <v>5</v>
      </c>
      <c r="O29" s="22">
        <v>1</v>
      </c>
      <c r="P29" s="22">
        <v>3</v>
      </c>
      <c r="Q29" s="23">
        <v>33</v>
      </c>
      <c r="R29" s="17">
        <v>197</v>
      </c>
      <c r="S29" s="18">
        <f t="shared" si="15"/>
        <v>230</v>
      </c>
      <c r="T29" s="23">
        <v>7096</v>
      </c>
      <c r="U29" s="17">
        <v>4566</v>
      </c>
      <c r="V29" s="22">
        <v>285</v>
      </c>
      <c r="W29" s="20">
        <v>530</v>
      </c>
      <c r="X29" s="23">
        <v>117</v>
      </c>
      <c r="Y29" s="17">
        <v>32</v>
      </c>
      <c r="Z29" s="17">
        <v>0</v>
      </c>
      <c r="AA29" s="25">
        <v>0</v>
      </c>
      <c r="AB29" s="26">
        <f t="shared" si="16"/>
        <v>149</v>
      </c>
      <c r="AC29" s="27">
        <v>533</v>
      </c>
      <c r="AD29" s="28">
        <v>17</v>
      </c>
      <c r="AE29" s="29">
        <v>3</v>
      </c>
      <c r="AF29" s="28">
        <v>2834</v>
      </c>
      <c r="AG29" s="22">
        <v>2795</v>
      </c>
      <c r="AH29" s="22">
        <v>36</v>
      </c>
      <c r="AI29" s="22">
        <v>12</v>
      </c>
      <c r="AJ29" s="22">
        <v>0</v>
      </c>
      <c r="AK29" s="22">
        <v>0</v>
      </c>
      <c r="AL29" s="29">
        <v>3</v>
      </c>
      <c r="AM29" s="28">
        <v>1148</v>
      </c>
      <c r="AN29" s="22">
        <v>912</v>
      </c>
      <c r="AO29" s="22">
        <v>0</v>
      </c>
      <c r="AP29" s="22">
        <v>0</v>
      </c>
      <c r="AQ29" s="22">
        <v>55</v>
      </c>
      <c r="AR29" s="22">
        <v>11</v>
      </c>
      <c r="AS29" s="32">
        <v>0</v>
      </c>
      <c r="AT29" s="41">
        <v>8309</v>
      </c>
      <c r="AU29" s="45">
        <v>20385</v>
      </c>
      <c r="AV29" s="46">
        <v>3808</v>
      </c>
      <c r="AW29" s="47">
        <v>4547</v>
      </c>
      <c r="AX29" s="37">
        <v>7124</v>
      </c>
      <c r="AY29" s="38">
        <v>3311</v>
      </c>
      <c r="AZ29" s="39">
        <v>10435</v>
      </c>
      <c r="BA29" s="33">
        <v>12856</v>
      </c>
      <c r="BB29" s="48">
        <v>24932</v>
      </c>
      <c r="BC29" s="40">
        <v>0.68270244369908961</v>
      </c>
      <c r="BD29" s="2"/>
    </row>
    <row r="30" spans="1:56" ht="19.5" customHeight="1" x14ac:dyDescent="0.15">
      <c r="A30" s="15" t="s">
        <v>72</v>
      </c>
      <c r="B30" s="16">
        <v>1068</v>
      </c>
      <c r="C30" s="17">
        <v>2</v>
      </c>
      <c r="D30" s="17">
        <v>113</v>
      </c>
      <c r="E30" s="17">
        <v>221</v>
      </c>
      <c r="F30" s="18">
        <f t="shared" si="12"/>
        <v>1404</v>
      </c>
      <c r="G30" s="19">
        <v>2302</v>
      </c>
      <c r="H30" s="17">
        <v>3096</v>
      </c>
      <c r="I30" s="20">
        <f t="shared" si="13"/>
        <v>5398</v>
      </c>
      <c r="J30" s="19">
        <v>0</v>
      </c>
      <c r="K30" s="17">
        <v>293</v>
      </c>
      <c r="L30" s="20">
        <f t="shared" si="14"/>
        <v>293</v>
      </c>
      <c r="M30" s="21">
        <v>10</v>
      </c>
      <c r="N30" s="22">
        <v>1</v>
      </c>
      <c r="O30" s="22">
        <v>0</v>
      </c>
      <c r="P30" s="22">
        <v>5</v>
      </c>
      <c r="Q30" s="23">
        <v>13</v>
      </c>
      <c r="R30" s="17">
        <v>163</v>
      </c>
      <c r="S30" s="18">
        <f t="shared" si="15"/>
        <v>176</v>
      </c>
      <c r="T30" s="23">
        <v>3805</v>
      </c>
      <c r="U30" s="17">
        <v>2194</v>
      </c>
      <c r="V30" s="22">
        <v>242</v>
      </c>
      <c r="W30" s="20">
        <v>285</v>
      </c>
      <c r="X30" s="23">
        <v>79</v>
      </c>
      <c r="Y30" s="17">
        <v>21</v>
      </c>
      <c r="Z30" s="17">
        <v>0</v>
      </c>
      <c r="AA30" s="25">
        <v>0</v>
      </c>
      <c r="AB30" s="26">
        <f t="shared" si="16"/>
        <v>100</v>
      </c>
      <c r="AC30" s="27">
        <v>299</v>
      </c>
      <c r="AD30" s="28">
        <v>34</v>
      </c>
      <c r="AE30" s="29">
        <v>0</v>
      </c>
      <c r="AF30" s="28">
        <v>1185</v>
      </c>
      <c r="AG30" s="22">
        <v>1142</v>
      </c>
      <c r="AH30" s="22">
        <v>39</v>
      </c>
      <c r="AI30" s="22">
        <v>15</v>
      </c>
      <c r="AJ30" s="22">
        <v>0</v>
      </c>
      <c r="AK30" s="22">
        <v>0</v>
      </c>
      <c r="AL30" s="29">
        <v>2</v>
      </c>
      <c r="AM30" s="28">
        <v>581</v>
      </c>
      <c r="AN30" s="22">
        <v>324</v>
      </c>
      <c r="AO30" s="22">
        <v>0</v>
      </c>
      <c r="AP30" s="22">
        <v>0</v>
      </c>
      <c r="AQ30" s="22">
        <v>88</v>
      </c>
      <c r="AR30" s="22">
        <v>13</v>
      </c>
      <c r="AS30" s="32">
        <v>0</v>
      </c>
      <c r="AT30" s="41">
        <v>7151</v>
      </c>
      <c r="AU30" s="45">
        <v>13432</v>
      </c>
      <c r="AV30" s="46">
        <v>3622</v>
      </c>
      <c r="AW30" s="47">
        <v>2297</v>
      </c>
      <c r="AX30" s="37">
        <v>4599</v>
      </c>
      <c r="AY30" s="38">
        <v>3096</v>
      </c>
      <c r="AZ30" s="39">
        <v>7695</v>
      </c>
      <c r="BA30" s="33">
        <v>9448</v>
      </c>
      <c r="BB30" s="48">
        <v>15729</v>
      </c>
      <c r="BC30" s="40">
        <v>0.59766081871345034</v>
      </c>
      <c r="BD30" s="2"/>
    </row>
    <row r="31" spans="1:56" ht="19.5" customHeight="1" x14ac:dyDescent="0.15">
      <c r="A31" s="15" t="s">
        <v>73</v>
      </c>
      <c r="B31" s="16">
        <v>1357</v>
      </c>
      <c r="C31" s="17">
        <v>4</v>
      </c>
      <c r="D31" s="17">
        <v>218</v>
      </c>
      <c r="E31" s="17">
        <v>305</v>
      </c>
      <c r="F31" s="18">
        <f t="shared" si="12"/>
        <v>1884</v>
      </c>
      <c r="G31" s="19">
        <v>2691</v>
      </c>
      <c r="H31" s="17">
        <v>3181</v>
      </c>
      <c r="I31" s="20">
        <f t="shared" si="13"/>
        <v>5872</v>
      </c>
      <c r="J31" s="19">
        <v>0</v>
      </c>
      <c r="K31" s="17">
        <v>157</v>
      </c>
      <c r="L31" s="20">
        <f t="shared" si="14"/>
        <v>157</v>
      </c>
      <c r="M31" s="21">
        <v>13</v>
      </c>
      <c r="N31" s="22">
        <v>2</v>
      </c>
      <c r="O31" s="22">
        <v>0</v>
      </c>
      <c r="P31" s="22">
        <v>4</v>
      </c>
      <c r="Q31" s="23">
        <v>19</v>
      </c>
      <c r="R31" s="17">
        <v>138</v>
      </c>
      <c r="S31" s="18">
        <f t="shared" si="15"/>
        <v>157</v>
      </c>
      <c r="T31" s="23">
        <v>5196</v>
      </c>
      <c r="U31" s="17">
        <v>2740</v>
      </c>
      <c r="V31" s="22">
        <v>460</v>
      </c>
      <c r="W31" s="20">
        <v>467</v>
      </c>
      <c r="X31" s="23">
        <v>120</v>
      </c>
      <c r="Y31" s="17">
        <v>39</v>
      </c>
      <c r="Z31" s="17">
        <v>0</v>
      </c>
      <c r="AA31" s="25">
        <v>0</v>
      </c>
      <c r="AB31" s="26">
        <f t="shared" si="16"/>
        <v>159</v>
      </c>
      <c r="AC31" s="27">
        <v>364</v>
      </c>
      <c r="AD31" s="28">
        <v>272</v>
      </c>
      <c r="AE31" s="29">
        <v>12</v>
      </c>
      <c r="AF31" s="28">
        <v>1557</v>
      </c>
      <c r="AG31" s="22">
        <v>1234</v>
      </c>
      <c r="AH31" s="22">
        <v>322</v>
      </c>
      <c r="AI31" s="22">
        <v>216</v>
      </c>
      <c r="AJ31" s="22">
        <v>0</v>
      </c>
      <c r="AK31" s="22">
        <v>0</v>
      </c>
      <c r="AL31" s="29">
        <v>0</v>
      </c>
      <c r="AM31" s="28">
        <v>488</v>
      </c>
      <c r="AN31" s="22">
        <v>212</v>
      </c>
      <c r="AO31" s="22">
        <v>0</v>
      </c>
      <c r="AP31" s="22">
        <v>0</v>
      </c>
      <c r="AQ31" s="22">
        <v>9</v>
      </c>
      <c r="AR31" s="22">
        <v>1</v>
      </c>
      <c r="AS31" s="32">
        <v>0</v>
      </c>
      <c r="AT31" s="41">
        <v>7982</v>
      </c>
      <c r="AU31" s="45">
        <v>16197</v>
      </c>
      <c r="AV31" s="46">
        <v>3660</v>
      </c>
      <c r="AW31" s="47">
        <v>4072</v>
      </c>
      <c r="AX31" s="37">
        <v>6763</v>
      </c>
      <c r="AY31" s="38">
        <v>3181</v>
      </c>
      <c r="AZ31" s="39">
        <v>9944</v>
      </c>
      <c r="BA31" s="33">
        <v>12054</v>
      </c>
      <c r="BB31" s="48">
        <v>20269</v>
      </c>
      <c r="BC31" s="40">
        <v>0.68010860820595331</v>
      </c>
      <c r="BD31" s="2"/>
    </row>
    <row r="32" spans="1:56" ht="19.5" customHeight="1" x14ac:dyDescent="0.15">
      <c r="A32" s="15" t="s">
        <v>74</v>
      </c>
      <c r="B32" s="16">
        <v>1394</v>
      </c>
      <c r="C32" s="17">
        <v>10</v>
      </c>
      <c r="D32" s="17">
        <v>206</v>
      </c>
      <c r="E32" s="17">
        <v>341</v>
      </c>
      <c r="F32" s="18">
        <f t="shared" si="12"/>
        <v>1951</v>
      </c>
      <c r="G32" s="19">
        <v>3113</v>
      </c>
      <c r="H32" s="17">
        <v>4964</v>
      </c>
      <c r="I32" s="20">
        <f t="shared" si="13"/>
        <v>8077</v>
      </c>
      <c r="J32" s="19">
        <v>1</v>
      </c>
      <c r="K32" s="17">
        <v>155</v>
      </c>
      <c r="L32" s="20">
        <f t="shared" si="14"/>
        <v>156</v>
      </c>
      <c r="M32" s="21">
        <v>21</v>
      </c>
      <c r="N32" s="22">
        <v>0</v>
      </c>
      <c r="O32" s="22">
        <v>0</v>
      </c>
      <c r="P32" s="22">
        <v>8</v>
      </c>
      <c r="Q32" s="23">
        <v>26</v>
      </c>
      <c r="R32" s="17">
        <v>102</v>
      </c>
      <c r="S32" s="18">
        <f t="shared" si="15"/>
        <v>128</v>
      </c>
      <c r="T32" s="23">
        <v>4607</v>
      </c>
      <c r="U32" s="17">
        <v>1899</v>
      </c>
      <c r="V32" s="22">
        <v>0</v>
      </c>
      <c r="W32" s="20">
        <v>488</v>
      </c>
      <c r="X32" s="23">
        <v>91</v>
      </c>
      <c r="Y32" s="17">
        <v>26</v>
      </c>
      <c r="Z32" s="17">
        <v>0</v>
      </c>
      <c r="AA32" s="25">
        <v>0</v>
      </c>
      <c r="AB32" s="26">
        <f t="shared" si="16"/>
        <v>117</v>
      </c>
      <c r="AC32" s="27">
        <v>42</v>
      </c>
      <c r="AD32" s="28">
        <v>28</v>
      </c>
      <c r="AE32" s="29">
        <v>6</v>
      </c>
      <c r="AF32" s="28">
        <v>1441</v>
      </c>
      <c r="AG32" s="22">
        <v>1389</v>
      </c>
      <c r="AH32" s="22">
        <v>50</v>
      </c>
      <c r="AI32" s="22">
        <v>30</v>
      </c>
      <c r="AJ32" s="22">
        <v>0</v>
      </c>
      <c r="AK32" s="22">
        <v>0</v>
      </c>
      <c r="AL32" s="29">
        <v>0</v>
      </c>
      <c r="AM32" s="28">
        <v>307</v>
      </c>
      <c r="AN32" s="22">
        <v>192</v>
      </c>
      <c r="AO32" s="22">
        <v>0</v>
      </c>
      <c r="AP32" s="22">
        <v>0</v>
      </c>
      <c r="AQ32" s="22">
        <v>1</v>
      </c>
      <c r="AR32" s="22">
        <v>0</v>
      </c>
      <c r="AS32" s="32">
        <v>0</v>
      </c>
      <c r="AT32" s="41">
        <v>10283</v>
      </c>
      <c r="AU32" s="45">
        <v>16960</v>
      </c>
      <c r="AV32" s="46">
        <v>5491</v>
      </c>
      <c r="AW32" s="47">
        <v>3241</v>
      </c>
      <c r="AX32" s="37">
        <v>6354</v>
      </c>
      <c r="AY32" s="38">
        <v>4964</v>
      </c>
      <c r="AZ32" s="39">
        <v>11318</v>
      </c>
      <c r="BA32" s="33">
        <v>13524</v>
      </c>
      <c r="BB32" s="48">
        <v>20201</v>
      </c>
      <c r="BC32" s="40">
        <v>0.56140660894150907</v>
      </c>
      <c r="BD32" s="2"/>
    </row>
    <row r="33" spans="1:56" ht="19.5" customHeight="1" x14ac:dyDescent="0.15">
      <c r="A33" s="15" t="s">
        <v>75</v>
      </c>
      <c r="B33" s="16">
        <v>1711</v>
      </c>
      <c r="C33" s="17">
        <v>8</v>
      </c>
      <c r="D33" s="17">
        <v>361</v>
      </c>
      <c r="E33" s="17">
        <v>389</v>
      </c>
      <c r="F33" s="18">
        <f t="shared" si="12"/>
        <v>2469</v>
      </c>
      <c r="G33" s="19">
        <v>5022</v>
      </c>
      <c r="H33" s="17">
        <v>3320</v>
      </c>
      <c r="I33" s="20">
        <f t="shared" si="13"/>
        <v>8342</v>
      </c>
      <c r="J33" s="19">
        <v>40</v>
      </c>
      <c r="K33" s="17">
        <v>166</v>
      </c>
      <c r="L33" s="20">
        <f t="shared" si="14"/>
        <v>206</v>
      </c>
      <c r="M33" s="21">
        <v>21</v>
      </c>
      <c r="N33" s="22">
        <v>3</v>
      </c>
      <c r="O33" s="22">
        <v>0</v>
      </c>
      <c r="P33" s="22">
        <v>9</v>
      </c>
      <c r="Q33" s="23">
        <v>33</v>
      </c>
      <c r="R33" s="17">
        <v>164</v>
      </c>
      <c r="S33" s="18">
        <f t="shared" si="15"/>
        <v>197</v>
      </c>
      <c r="T33" s="23">
        <v>8057</v>
      </c>
      <c r="U33" s="17">
        <v>4725</v>
      </c>
      <c r="V33" s="22">
        <v>478</v>
      </c>
      <c r="W33" s="20">
        <v>654</v>
      </c>
      <c r="X33" s="23">
        <v>199</v>
      </c>
      <c r="Y33" s="17">
        <v>40</v>
      </c>
      <c r="Z33" s="17">
        <v>0</v>
      </c>
      <c r="AA33" s="25">
        <v>0</v>
      </c>
      <c r="AB33" s="26">
        <f t="shared" si="16"/>
        <v>239</v>
      </c>
      <c r="AC33" s="27">
        <v>892</v>
      </c>
      <c r="AD33" s="28">
        <v>24</v>
      </c>
      <c r="AE33" s="29">
        <v>3</v>
      </c>
      <c r="AF33" s="28">
        <v>3833</v>
      </c>
      <c r="AG33" s="22">
        <v>3756</v>
      </c>
      <c r="AH33" s="22">
        <v>51</v>
      </c>
      <c r="AI33" s="22">
        <v>21</v>
      </c>
      <c r="AJ33" s="22">
        <v>0</v>
      </c>
      <c r="AK33" s="22">
        <v>0</v>
      </c>
      <c r="AL33" s="29">
        <v>2</v>
      </c>
      <c r="AM33" s="28">
        <v>2475</v>
      </c>
      <c r="AN33" s="22">
        <v>1298</v>
      </c>
      <c r="AO33" s="22">
        <v>0</v>
      </c>
      <c r="AP33" s="22">
        <v>0</v>
      </c>
      <c r="AQ33" s="22">
        <v>201</v>
      </c>
      <c r="AR33" s="22">
        <v>17</v>
      </c>
      <c r="AS33" s="32">
        <v>0</v>
      </c>
      <c r="AT33" s="41">
        <v>11129</v>
      </c>
      <c r="AU33" s="45">
        <v>27067</v>
      </c>
      <c r="AV33" s="46">
        <v>3904</v>
      </c>
      <c r="AW33" s="47">
        <v>9414</v>
      </c>
      <c r="AX33" s="37">
        <v>14436</v>
      </c>
      <c r="AY33" s="38">
        <v>3320</v>
      </c>
      <c r="AZ33" s="39">
        <v>17756</v>
      </c>
      <c r="BA33" s="33">
        <v>20543</v>
      </c>
      <c r="BB33" s="48">
        <v>36481</v>
      </c>
      <c r="BC33" s="40">
        <v>0.81302095066456415</v>
      </c>
      <c r="BD33" s="2"/>
    </row>
    <row r="34" spans="1:56" ht="19.5" customHeight="1" x14ac:dyDescent="0.15">
      <c r="A34" s="15" t="s">
        <v>76</v>
      </c>
      <c r="B34" s="16">
        <v>802</v>
      </c>
      <c r="C34" s="17">
        <v>1</v>
      </c>
      <c r="D34" s="17">
        <v>135</v>
      </c>
      <c r="E34" s="17">
        <v>198</v>
      </c>
      <c r="F34" s="18">
        <f t="shared" si="12"/>
        <v>1136</v>
      </c>
      <c r="G34" s="19">
        <v>2748</v>
      </c>
      <c r="H34" s="17">
        <v>2379</v>
      </c>
      <c r="I34" s="20">
        <f t="shared" si="13"/>
        <v>5127</v>
      </c>
      <c r="J34" s="19">
        <v>2</v>
      </c>
      <c r="K34" s="17">
        <v>122</v>
      </c>
      <c r="L34" s="20">
        <f t="shared" si="14"/>
        <v>124</v>
      </c>
      <c r="M34" s="21">
        <v>12</v>
      </c>
      <c r="N34" s="22">
        <v>2</v>
      </c>
      <c r="O34" s="22">
        <v>0</v>
      </c>
      <c r="P34" s="22">
        <v>5</v>
      </c>
      <c r="Q34" s="23">
        <v>42</v>
      </c>
      <c r="R34" s="17">
        <v>124</v>
      </c>
      <c r="S34" s="18">
        <f t="shared" si="15"/>
        <v>166</v>
      </c>
      <c r="T34" s="23">
        <v>2921</v>
      </c>
      <c r="U34" s="17">
        <v>1887</v>
      </c>
      <c r="V34" s="22">
        <v>374</v>
      </c>
      <c r="W34" s="20">
        <v>240</v>
      </c>
      <c r="X34" s="23">
        <v>71</v>
      </c>
      <c r="Y34" s="17">
        <v>24</v>
      </c>
      <c r="Z34" s="17">
        <v>0</v>
      </c>
      <c r="AA34" s="25">
        <v>0</v>
      </c>
      <c r="AB34" s="26">
        <f t="shared" si="16"/>
        <v>95</v>
      </c>
      <c r="AC34" s="27">
        <v>149</v>
      </c>
      <c r="AD34" s="28">
        <v>4</v>
      </c>
      <c r="AE34" s="29">
        <v>9</v>
      </c>
      <c r="AF34" s="28">
        <v>811</v>
      </c>
      <c r="AG34" s="22">
        <v>773</v>
      </c>
      <c r="AH34" s="22">
        <v>12</v>
      </c>
      <c r="AI34" s="22">
        <v>4</v>
      </c>
      <c r="AJ34" s="22">
        <v>0</v>
      </c>
      <c r="AK34" s="22">
        <v>0</v>
      </c>
      <c r="AL34" s="29">
        <v>11</v>
      </c>
      <c r="AM34" s="28">
        <v>276</v>
      </c>
      <c r="AN34" s="22">
        <v>159</v>
      </c>
      <c r="AO34" s="22">
        <v>0</v>
      </c>
      <c r="AP34" s="22">
        <v>0</v>
      </c>
      <c r="AQ34" s="22">
        <v>125</v>
      </c>
      <c r="AR34" s="22">
        <v>2</v>
      </c>
      <c r="AS34" s="32">
        <v>0</v>
      </c>
      <c r="AT34" s="41">
        <v>6507</v>
      </c>
      <c r="AU34" s="45">
        <v>11065</v>
      </c>
      <c r="AV34" s="46">
        <v>2712</v>
      </c>
      <c r="AW34" s="47">
        <v>500</v>
      </c>
      <c r="AX34" s="37">
        <v>3248</v>
      </c>
      <c r="AY34" s="38">
        <v>2379</v>
      </c>
      <c r="AZ34" s="39">
        <v>5627</v>
      </c>
      <c r="BA34" s="33">
        <v>7007</v>
      </c>
      <c r="BB34" s="48">
        <v>11565</v>
      </c>
      <c r="BC34" s="40">
        <v>0.57721698951483913</v>
      </c>
      <c r="BD34" s="2"/>
    </row>
    <row r="35" spans="1:56" ht="19.5" customHeight="1" x14ac:dyDescent="0.15">
      <c r="A35" s="15" t="s">
        <v>77</v>
      </c>
      <c r="B35" s="16">
        <v>1159</v>
      </c>
      <c r="C35" s="17">
        <v>4</v>
      </c>
      <c r="D35" s="17">
        <v>157</v>
      </c>
      <c r="E35" s="17">
        <v>264</v>
      </c>
      <c r="F35" s="18">
        <f t="shared" si="12"/>
        <v>1584</v>
      </c>
      <c r="G35" s="19">
        <v>3246</v>
      </c>
      <c r="H35" s="17">
        <v>3515</v>
      </c>
      <c r="I35" s="20">
        <f t="shared" si="13"/>
        <v>6761</v>
      </c>
      <c r="J35" s="19">
        <v>1</v>
      </c>
      <c r="K35" s="17">
        <v>83</v>
      </c>
      <c r="L35" s="20">
        <f t="shared" si="14"/>
        <v>84</v>
      </c>
      <c r="M35" s="21">
        <v>12</v>
      </c>
      <c r="N35" s="22">
        <v>1</v>
      </c>
      <c r="O35" s="22">
        <v>0</v>
      </c>
      <c r="P35" s="22">
        <v>6</v>
      </c>
      <c r="Q35" s="23">
        <v>8</v>
      </c>
      <c r="R35" s="17">
        <v>95</v>
      </c>
      <c r="S35" s="18">
        <f t="shared" si="15"/>
        <v>103</v>
      </c>
      <c r="T35" s="23">
        <v>3469</v>
      </c>
      <c r="U35" s="17">
        <v>1287</v>
      </c>
      <c r="V35" s="22">
        <v>281</v>
      </c>
      <c r="W35" s="20">
        <v>486</v>
      </c>
      <c r="X35" s="23">
        <v>100</v>
      </c>
      <c r="Y35" s="17">
        <v>27</v>
      </c>
      <c r="Z35" s="17">
        <v>0</v>
      </c>
      <c r="AA35" s="25">
        <v>0</v>
      </c>
      <c r="AB35" s="26">
        <f t="shared" si="16"/>
        <v>127</v>
      </c>
      <c r="AC35" s="27">
        <v>177</v>
      </c>
      <c r="AD35" s="28">
        <v>43</v>
      </c>
      <c r="AE35" s="29">
        <v>7</v>
      </c>
      <c r="AF35" s="28">
        <v>1122</v>
      </c>
      <c r="AG35" s="22">
        <v>1087</v>
      </c>
      <c r="AH35" s="22">
        <v>16</v>
      </c>
      <c r="AI35" s="22">
        <v>9</v>
      </c>
      <c r="AJ35" s="22">
        <v>0</v>
      </c>
      <c r="AK35" s="22">
        <v>0</v>
      </c>
      <c r="AL35" s="29">
        <v>4</v>
      </c>
      <c r="AM35" s="28">
        <v>285</v>
      </c>
      <c r="AN35" s="22">
        <v>135</v>
      </c>
      <c r="AO35" s="22">
        <v>0</v>
      </c>
      <c r="AP35" s="22">
        <v>0</v>
      </c>
      <c r="AQ35" s="22">
        <v>9</v>
      </c>
      <c r="AR35" s="22">
        <v>0</v>
      </c>
      <c r="AS35" s="32">
        <v>0</v>
      </c>
      <c r="AT35" s="41">
        <v>8506</v>
      </c>
      <c r="AU35" s="45">
        <v>13848</v>
      </c>
      <c r="AV35" s="46">
        <v>3878</v>
      </c>
      <c r="AW35" s="47">
        <v>993</v>
      </c>
      <c r="AX35" s="37">
        <v>4239</v>
      </c>
      <c r="AY35" s="38">
        <v>3515</v>
      </c>
      <c r="AZ35" s="39">
        <v>7754</v>
      </c>
      <c r="BA35" s="33">
        <v>9499</v>
      </c>
      <c r="BB35" s="48">
        <v>14841</v>
      </c>
      <c r="BC35" s="40">
        <v>0.54668558163528502</v>
      </c>
      <c r="BD35" s="2"/>
    </row>
    <row r="36" spans="1:56" ht="19.5" customHeight="1" x14ac:dyDescent="0.15">
      <c r="A36" s="15" t="s">
        <v>78</v>
      </c>
      <c r="B36" s="16">
        <v>844</v>
      </c>
      <c r="C36" s="17">
        <v>1</v>
      </c>
      <c r="D36" s="17">
        <v>119</v>
      </c>
      <c r="E36" s="17">
        <v>234</v>
      </c>
      <c r="F36" s="18">
        <f t="shared" si="12"/>
        <v>1198</v>
      </c>
      <c r="G36" s="19">
        <v>2073</v>
      </c>
      <c r="H36" s="17">
        <v>3082</v>
      </c>
      <c r="I36" s="20">
        <f t="shared" si="13"/>
        <v>5155</v>
      </c>
      <c r="J36" s="19">
        <v>110</v>
      </c>
      <c r="K36" s="17">
        <v>306</v>
      </c>
      <c r="L36" s="20">
        <f t="shared" si="14"/>
        <v>416</v>
      </c>
      <c r="M36" s="21">
        <v>13</v>
      </c>
      <c r="N36" s="22">
        <v>1</v>
      </c>
      <c r="O36" s="22">
        <v>0</v>
      </c>
      <c r="P36" s="22">
        <v>7</v>
      </c>
      <c r="Q36" s="23">
        <v>20</v>
      </c>
      <c r="R36" s="17">
        <v>132</v>
      </c>
      <c r="S36" s="18">
        <f t="shared" si="15"/>
        <v>152</v>
      </c>
      <c r="T36" s="23">
        <v>3258</v>
      </c>
      <c r="U36" s="17">
        <v>2210</v>
      </c>
      <c r="V36" s="22">
        <v>312</v>
      </c>
      <c r="W36" s="20">
        <v>263</v>
      </c>
      <c r="X36" s="23">
        <v>68</v>
      </c>
      <c r="Y36" s="17">
        <v>23</v>
      </c>
      <c r="Z36" s="17">
        <v>0</v>
      </c>
      <c r="AA36" s="25">
        <v>0</v>
      </c>
      <c r="AB36" s="26">
        <f t="shared" si="16"/>
        <v>91</v>
      </c>
      <c r="AC36" s="27">
        <v>261</v>
      </c>
      <c r="AD36" s="28">
        <v>38</v>
      </c>
      <c r="AE36" s="29">
        <v>3</v>
      </c>
      <c r="AF36" s="28">
        <v>1022</v>
      </c>
      <c r="AG36" s="22">
        <v>984</v>
      </c>
      <c r="AH36" s="22">
        <v>36</v>
      </c>
      <c r="AI36" s="22">
        <v>15</v>
      </c>
      <c r="AJ36" s="22">
        <v>0</v>
      </c>
      <c r="AK36" s="22">
        <v>0</v>
      </c>
      <c r="AL36" s="29">
        <v>0</v>
      </c>
      <c r="AM36" s="28">
        <v>378</v>
      </c>
      <c r="AN36" s="22">
        <v>249</v>
      </c>
      <c r="AO36" s="22">
        <v>0</v>
      </c>
      <c r="AP36" s="22">
        <v>0</v>
      </c>
      <c r="AQ36" s="22">
        <v>31</v>
      </c>
      <c r="AR36" s="22">
        <v>7</v>
      </c>
      <c r="AS36" s="32">
        <v>0</v>
      </c>
      <c r="AT36" s="41">
        <v>6836</v>
      </c>
      <c r="AU36" s="45">
        <v>12077</v>
      </c>
      <c r="AV36" s="46">
        <v>3636</v>
      </c>
      <c r="AW36" s="47">
        <v>657</v>
      </c>
      <c r="AX36" s="37">
        <v>2730</v>
      </c>
      <c r="AY36" s="38">
        <v>3082</v>
      </c>
      <c r="AZ36" s="39">
        <v>5812</v>
      </c>
      <c r="BA36" s="33">
        <v>7493</v>
      </c>
      <c r="BB36" s="48">
        <v>12734</v>
      </c>
      <c r="BC36" s="40">
        <v>0.46971782518926358</v>
      </c>
    </row>
    <row r="37" spans="1:56" ht="19.5" customHeight="1" x14ac:dyDescent="0.15">
      <c r="A37" s="15" t="s">
        <v>79</v>
      </c>
      <c r="B37" s="16">
        <v>464</v>
      </c>
      <c r="C37" s="17">
        <v>2</v>
      </c>
      <c r="D37" s="17">
        <v>59</v>
      </c>
      <c r="E37" s="17">
        <v>44</v>
      </c>
      <c r="F37" s="18">
        <f t="shared" si="12"/>
        <v>569</v>
      </c>
      <c r="G37" s="19">
        <v>1480</v>
      </c>
      <c r="H37" s="17">
        <v>956</v>
      </c>
      <c r="I37" s="20">
        <f t="shared" si="13"/>
        <v>2436</v>
      </c>
      <c r="J37" s="19">
        <v>6</v>
      </c>
      <c r="K37" s="17">
        <v>35</v>
      </c>
      <c r="L37" s="20">
        <f t="shared" si="14"/>
        <v>41</v>
      </c>
      <c r="M37" s="21">
        <v>6</v>
      </c>
      <c r="N37" s="22">
        <v>2</v>
      </c>
      <c r="O37" s="22">
        <v>0</v>
      </c>
      <c r="P37" s="22">
        <v>2</v>
      </c>
      <c r="Q37" s="23">
        <v>17</v>
      </c>
      <c r="R37" s="17">
        <v>133</v>
      </c>
      <c r="S37" s="18">
        <f t="shared" si="15"/>
        <v>150</v>
      </c>
      <c r="T37" s="23">
        <v>6360</v>
      </c>
      <c r="U37" s="17">
        <v>5749</v>
      </c>
      <c r="V37" s="22">
        <v>63</v>
      </c>
      <c r="W37" s="20">
        <v>124</v>
      </c>
      <c r="X37" s="23">
        <v>46</v>
      </c>
      <c r="Y37" s="17">
        <v>18</v>
      </c>
      <c r="Z37" s="17">
        <v>0</v>
      </c>
      <c r="AA37" s="25">
        <v>0</v>
      </c>
      <c r="AB37" s="26">
        <f t="shared" si="16"/>
        <v>64</v>
      </c>
      <c r="AC37" s="27">
        <v>186</v>
      </c>
      <c r="AD37" s="28">
        <v>188</v>
      </c>
      <c r="AE37" s="29">
        <v>23</v>
      </c>
      <c r="AF37" s="28">
        <v>5395</v>
      </c>
      <c r="AG37" s="22">
        <v>4879</v>
      </c>
      <c r="AH37" s="22">
        <v>498</v>
      </c>
      <c r="AI37" s="22">
        <v>379</v>
      </c>
      <c r="AJ37" s="22">
        <v>4</v>
      </c>
      <c r="AK37" s="22">
        <v>0</v>
      </c>
      <c r="AL37" s="29">
        <v>14</v>
      </c>
      <c r="AM37" s="28">
        <v>2587</v>
      </c>
      <c r="AN37" s="22">
        <v>918</v>
      </c>
      <c r="AO37" s="22">
        <v>0</v>
      </c>
      <c r="AP37" s="22">
        <v>0</v>
      </c>
      <c r="AQ37" s="22">
        <v>220</v>
      </c>
      <c r="AR37" s="22">
        <v>39</v>
      </c>
      <c r="AS37" s="32">
        <v>0</v>
      </c>
      <c r="AT37" s="41">
        <v>3085</v>
      </c>
      <c r="AU37" s="45">
        <v>18297</v>
      </c>
      <c r="AV37" s="46">
        <v>1043</v>
      </c>
      <c r="AW37" s="47">
        <v>5376</v>
      </c>
      <c r="AX37" s="37">
        <v>6856</v>
      </c>
      <c r="AY37" s="38">
        <v>956</v>
      </c>
      <c r="AZ37" s="39">
        <v>7812</v>
      </c>
      <c r="BA37" s="33">
        <v>8461</v>
      </c>
      <c r="BB37" s="48">
        <v>23673</v>
      </c>
      <c r="BC37" s="40">
        <v>0.87762416794674858</v>
      </c>
    </row>
    <row r="38" spans="1:56" ht="19.5" customHeight="1" x14ac:dyDescent="0.15">
      <c r="A38" s="15" t="s">
        <v>80</v>
      </c>
      <c r="B38" s="16">
        <v>596</v>
      </c>
      <c r="C38" s="17">
        <v>9</v>
      </c>
      <c r="D38" s="17">
        <v>59</v>
      </c>
      <c r="E38" s="17">
        <v>48</v>
      </c>
      <c r="F38" s="18">
        <f t="shared" si="12"/>
        <v>712</v>
      </c>
      <c r="G38" s="19">
        <v>1411</v>
      </c>
      <c r="H38" s="17">
        <v>1245</v>
      </c>
      <c r="I38" s="20">
        <f t="shared" si="13"/>
        <v>2656</v>
      </c>
      <c r="J38" s="19">
        <v>4</v>
      </c>
      <c r="K38" s="17">
        <v>103</v>
      </c>
      <c r="L38" s="20">
        <f t="shared" si="14"/>
        <v>107</v>
      </c>
      <c r="M38" s="21">
        <v>9</v>
      </c>
      <c r="N38" s="22">
        <v>3</v>
      </c>
      <c r="O38" s="22">
        <v>0</v>
      </c>
      <c r="P38" s="22">
        <v>2</v>
      </c>
      <c r="Q38" s="23">
        <v>11</v>
      </c>
      <c r="R38" s="17">
        <v>84</v>
      </c>
      <c r="S38" s="18">
        <f t="shared" si="15"/>
        <v>95</v>
      </c>
      <c r="T38" s="23">
        <v>2393</v>
      </c>
      <c r="U38" s="17">
        <v>1976</v>
      </c>
      <c r="V38" s="22">
        <v>79</v>
      </c>
      <c r="W38" s="20">
        <v>124</v>
      </c>
      <c r="X38" s="23">
        <v>48</v>
      </c>
      <c r="Y38" s="17">
        <v>10</v>
      </c>
      <c r="Z38" s="17">
        <v>0</v>
      </c>
      <c r="AA38" s="25">
        <v>0</v>
      </c>
      <c r="AB38" s="26">
        <f t="shared" si="16"/>
        <v>58</v>
      </c>
      <c r="AC38" s="27">
        <v>20</v>
      </c>
      <c r="AD38" s="28">
        <v>22</v>
      </c>
      <c r="AE38" s="29">
        <v>28</v>
      </c>
      <c r="AF38" s="28">
        <v>1443</v>
      </c>
      <c r="AG38" s="22">
        <v>1080</v>
      </c>
      <c r="AH38" s="22">
        <v>359</v>
      </c>
      <c r="AI38" s="22">
        <v>303</v>
      </c>
      <c r="AJ38" s="22">
        <v>0</v>
      </c>
      <c r="AK38" s="22">
        <v>0</v>
      </c>
      <c r="AL38" s="29">
        <v>4</v>
      </c>
      <c r="AM38" s="28">
        <v>29</v>
      </c>
      <c r="AN38" s="22">
        <v>16</v>
      </c>
      <c r="AO38" s="22">
        <v>0</v>
      </c>
      <c r="AP38" s="22">
        <v>0</v>
      </c>
      <c r="AQ38" s="22">
        <v>43</v>
      </c>
      <c r="AR38" s="22">
        <v>3</v>
      </c>
      <c r="AS38" s="32">
        <v>0</v>
      </c>
      <c r="AT38" s="41">
        <v>3522</v>
      </c>
      <c r="AU38" s="45">
        <v>7656</v>
      </c>
      <c r="AV38" s="46">
        <v>1414</v>
      </c>
      <c r="AW38" s="47">
        <v>98</v>
      </c>
      <c r="AX38" s="37">
        <v>1509</v>
      </c>
      <c r="AY38" s="38">
        <v>1245</v>
      </c>
      <c r="AZ38" s="39">
        <v>2754</v>
      </c>
      <c r="BA38" s="33">
        <v>3620</v>
      </c>
      <c r="BB38" s="48">
        <v>7754</v>
      </c>
      <c r="BC38" s="40">
        <v>0.54793028322440085</v>
      </c>
    </row>
    <row r="39" spans="1:56" ht="19.5" customHeight="1" x14ac:dyDescent="0.15">
      <c r="A39" s="15" t="s">
        <v>81</v>
      </c>
      <c r="B39" s="16">
        <v>639</v>
      </c>
      <c r="C39" s="17">
        <v>8</v>
      </c>
      <c r="D39" s="17">
        <v>83</v>
      </c>
      <c r="E39" s="17">
        <v>116</v>
      </c>
      <c r="F39" s="18">
        <f t="shared" si="12"/>
        <v>846</v>
      </c>
      <c r="G39" s="19">
        <v>1811</v>
      </c>
      <c r="H39" s="17">
        <v>2444</v>
      </c>
      <c r="I39" s="20">
        <f t="shared" si="13"/>
        <v>4255</v>
      </c>
      <c r="J39" s="19">
        <v>2</v>
      </c>
      <c r="K39" s="17">
        <v>95</v>
      </c>
      <c r="L39" s="20">
        <f t="shared" si="14"/>
        <v>97</v>
      </c>
      <c r="M39" s="21">
        <v>11</v>
      </c>
      <c r="N39" s="22">
        <v>3</v>
      </c>
      <c r="O39" s="22">
        <v>1</v>
      </c>
      <c r="P39" s="22">
        <v>3</v>
      </c>
      <c r="Q39" s="23">
        <v>19</v>
      </c>
      <c r="R39" s="17">
        <v>104</v>
      </c>
      <c r="S39" s="18">
        <f t="shared" si="15"/>
        <v>123</v>
      </c>
      <c r="T39" s="23">
        <v>2155</v>
      </c>
      <c r="U39" s="17">
        <v>1334</v>
      </c>
      <c r="V39" s="22">
        <v>156</v>
      </c>
      <c r="W39" s="20">
        <v>217</v>
      </c>
      <c r="X39" s="23">
        <v>62</v>
      </c>
      <c r="Y39" s="17">
        <v>17</v>
      </c>
      <c r="Z39" s="17">
        <v>0</v>
      </c>
      <c r="AA39" s="25">
        <v>0</v>
      </c>
      <c r="AB39" s="26">
        <f t="shared" si="16"/>
        <v>79</v>
      </c>
      <c r="AC39" s="27">
        <v>143</v>
      </c>
      <c r="AD39" s="28">
        <v>49</v>
      </c>
      <c r="AE39" s="29">
        <v>7</v>
      </c>
      <c r="AF39" s="28">
        <v>584</v>
      </c>
      <c r="AG39" s="22">
        <v>498</v>
      </c>
      <c r="AH39" s="22">
        <v>84</v>
      </c>
      <c r="AI39" s="22">
        <v>38</v>
      </c>
      <c r="AJ39" s="22">
        <v>0</v>
      </c>
      <c r="AK39" s="22">
        <v>0</v>
      </c>
      <c r="AL39" s="29">
        <v>2</v>
      </c>
      <c r="AM39" s="28">
        <v>136</v>
      </c>
      <c r="AN39" s="22">
        <v>64</v>
      </c>
      <c r="AO39" s="22">
        <v>0</v>
      </c>
      <c r="AP39" s="22">
        <v>0</v>
      </c>
      <c r="AQ39" s="22">
        <v>70</v>
      </c>
      <c r="AR39" s="22">
        <v>3</v>
      </c>
      <c r="AS39" s="32">
        <v>0</v>
      </c>
      <c r="AT39" s="41">
        <v>5233</v>
      </c>
      <c r="AU39" s="45">
        <v>8582</v>
      </c>
      <c r="AV39" s="46">
        <v>2674</v>
      </c>
      <c r="AW39" s="47">
        <v>35</v>
      </c>
      <c r="AX39" s="37">
        <v>1846</v>
      </c>
      <c r="AY39" s="38">
        <v>2444</v>
      </c>
      <c r="AZ39" s="39">
        <v>4290</v>
      </c>
      <c r="BA39" s="33">
        <v>5268</v>
      </c>
      <c r="BB39" s="48">
        <v>8617</v>
      </c>
      <c r="BC39" s="40">
        <v>0.4303030303030303</v>
      </c>
    </row>
    <row r="40" spans="1:56" ht="19.5" customHeight="1" x14ac:dyDescent="0.15">
      <c r="A40" s="80" t="s">
        <v>82</v>
      </c>
      <c r="B40" s="42">
        <v>786</v>
      </c>
      <c r="C40" s="43">
        <v>7</v>
      </c>
      <c r="D40" s="43">
        <v>101</v>
      </c>
      <c r="E40" s="43">
        <v>182</v>
      </c>
      <c r="F40" s="81">
        <f t="shared" si="12"/>
        <v>1076</v>
      </c>
      <c r="G40" s="82">
        <v>2336</v>
      </c>
      <c r="H40" s="43">
        <v>3337</v>
      </c>
      <c r="I40" s="83">
        <f t="shared" si="13"/>
        <v>5673</v>
      </c>
      <c r="J40" s="82">
        <v>3</v>
      </c>
      <c r="K40" s="43">
        <v>190</v>
      </c>
      <c r="L40" s="83">
        <f t="shared" si="14"/>
        <v>193</v>
      </c>
      <c r="M40" s="84">
        <v>17</v>
      </c>
      <c r="N40" s="85">
        <v>5</v>
      </c>
      <c r="O40" s="85">
        <v>0</v>
      </c>
      <c r="P40" s="85">
        <v>5</v>
      </c>
      <c r="Q40" s="86">
        <v>9</v>
      </c>
      <c r="R40" s="43">
        <v>141</v>
      </c>
      <c r="S40" s="81">
        <f t="shared" si="15"/>
        <v>150</v>
      </c>
      <c r="T40" s="86">
        <v>2733</v>
      </c>
      <c r="U40" s="43">
        <v>1247</v>
      </c>
      <c r="V40" s="85">
        <v>0</v>
      </c>
      <c r="W40" s="83">
        <v>310</v>
      </c>
      <c r="X40" s="86">
        <v>60</v>
      </c>
      <c r="Y40" s="43">
        <v>20</v>
      </c>
      <c r="Z40" s="43">
        <v>0</v>
      </c>
      <c r="AA40" s="87">
        <v>0</v>
      </c>
      <c r="AB40" s="44">
        <f t="shared" si="16"/>
        <v>80</v>
      </c>
      <c r="AC40" s="88">
        <v>9</v>
      </c>
      <c r="AD40" s="89">
        <v>25</v>
      </c>
      <c r="AE40" s="90">
        <v>1</v>
      </c>
      <c r="AF40" s="89">
        <v>604</v>
      </c>
      <c r="AG40" s="85">
        <v>559</v>
      </c>
      <c r="AH40" s="85">
        <v>44</v>
      </c>
      <c r="AI40" s="85">
        <v>18</v>
      </c>
      <c r="AJ40" s="85">
        <v>0</v>
      </c>
      <c r="AK40" s="85">
        <v>0</v>
      </c>
      <c r="AL40" s="90">
        <v>1</v>
      </c>
      <c r="AM40" s="89">
        <v>58</v>
      </c>
      <c r="AN40" s="85">
        <v>40</v>
      </c>
      <c r="AO40" s="85">
        <v>0</v>
      </c>
      <c r="AP40" s="85">
        <v>0</v>
      </c>
      <c r="AQ40" s="85">
        <v>1</v>
      </c>
      <c r="AR40" s="85">
        <v>1</v>
      </c>
      <c r="AS40" s="91">
        <v>0</v>
      </c>
      <c r="AT40" s="46">
        <v>7061</v>
      </c>
      <c r="AU40" s="45">
        <v>10723</v>
      </c>
      <c r="AV40" s="46">
        <v>3733</v>
      </c>
      <c r="AW40" s="47">
        <v>441</v>
      </c>
      <c r="AX40" s="37">
        <v>2777</v>
      </c>
      <c r="AY40" s="38">
        <v>3337</v>
      </c>
      <c r="AZ40" s="39">
        <v>6114</v>
      </c>
      <c r="BA40" s="33">
        <v>7502</v>
      </c>
      <c r="BB40" s="48">
        <v>11164</v>
      </c>
      <c r="BC40" s="40">
        <v>0.45420346745175011</v>
      </c>
    </row>
    <row r="41" spans="1:56" ht="19.5" customHeight="1" x14ac:dyDescent="0.15">
      <c r="A41" s="15" t="s">
        <v>83</v>
      </c>
      <c r="B41" s="16">
        <v>1258</v>
      </c>
      <c r="C41" s="17">
        <v>10</v>
      </c>
      <c r="D41" s="17">
        <v>149</v>
      </c>
      <c r="E41" s="17">
        <v>159</v>
      </c>
      <c r="F41" s="18">
        <f t="shared" si="12"/>
        <v>1576</v>
      </c>
      <c r="G41" s="19">
        <v>2181</v>
      </c>
      <c r="H41" s="17">
        <v>1877</v>
      </c>
      <c r="I41" s="20">
        <f t="shared" si="13"/>
        <v>4058</v>
      </c>
      <c r="J41" s="19">
        <v>1</v>
      </c>
      <c r="K41" s="17">
        <v>65</v>
      </c>
      <c r="L41" s="20">
        <f t="shared" si="14"/>
        <v>66</v>
      </c>
      <c r="M41" s="21">
        <v>15</v>
      </c>
      <c r="N41" s="22">
        <v>3</v>
      </c>
      <c r="O41" s="22">
        <v>0</v>
      </c>
      <c r="P41" s="22">
        <v>3</v>
      </c>
      <c r="Q41" s="23">
        <v>21</v>
      </c>
      <c r="R41" s="17">
        <v>189</v>
      </c>
      <c r="S41" s="18">
        <f t="shared" si="15"/>
        <v>210</v>
      </c>
      <c r="T41" s="23">
        <v>4236</v>
      </c>
      <c r="U41" s="17">
        <v>2470</v>
      </c>
      <c r="V41" s="22">
        <v>0</v>
      </c>
      <c r="W41" s="20">
        <v>399</v>
      </c>
      <c r="X41" s="23">
        <v>87</v>
      </c>
      <c r="Y41" s="17">
        <v>25</v>
      </c>
      <c r="Z41" s="17">
        <v>0</v>
      </c>
      <c r="AA41" s="25">
        <v>0</v>
      </c>
      <c r="AB41" s="26">
        <f t="shared" si="16"/>
        <v>112</v>
      </c>
      <c r="AC41" s="27">
        <v>365</v>
      </c>
      <c r="AD41" s="28">
        <v>33</v>
      </c>
      <c r="AE41" s="29">
        <v>8</v>
      </c>
      <c r="AF41" s="28">
        <v>1576</v>
      </c>
      <c r="AG41" s="22">
        <v>1487</v>
      </c>
      <c r="AH41" s="22">
        <v>74</v>
      </c>
      <c r="AI41" s="22">
        <v>40</v>
      </c>
      <c r="AJ41" s="22">
        <v>0</v>
      </c>
      <c r="AK41" s="22">
        <v>0</v>
      </c>
      <c r="AL41" s="29">
        <v>10</v>
      </c>
      <c r="AM41" s="28">
        <v>121</v>
      </c>
      <c r="AN41" s="22">
        <v>93</v>
      </c>
      <c r="AO41" s="22">
        <v>0</v>
      </c>
      <c r="AP41" s="22">
        <v>0</v>
      </c>
      <c r="AQ41" s="22">
        <v>436</v>
      </c>
      <c r="AR41" s="22">
        <v>7</v>
      </c>
      <c r="AS41" s="32">
        <v>0</v>
      </c>
      <c r="AT41" s="41">
        <v>5742</v>
      </c>
      <c r="AU41" s="77">
        <v>12846</v>
      </c>
      <c r="AV41" s="41">
        <v>2126</v>
      </c>
      <c r="AW41" s="47">
        <v>344</v>
      </c>
      <c r="AX41" s="37">
        <v>2525</v>
      </c>
      <c r="AY41" s="38">
        <v>1877</v>
      </c>
      <c r="AZ41" s="39">
        <v>4402</v>
      </c>
      <c r="BA41" s="33">
        <v>6086</v>
      </c>
      <c r="BB41" s="48">
        <v>13190</v>
      </c>
      <c r="BC41" s="40">
        <v>0.57360290776919587</v>
      </c>
    </row>
    <row r="42" spans="1:56" ht="19.5" customHeight="1" x14ac:dyDescent="0.15">
      <c r="A42" s="15" t="s">
        <v>84</v>
      </c>
      <c r="B42" s="16">
        <v>2061</v>
      </c>
      <c r="C42" s="17">
        <v>6</v>
      </c>
      <c r="D42" s="17">
        <v>191</v>
      </c>
      <c r="E42" s="17">
        <v>411</v>
      </c>
      <c r="F42" s="18">
        <f t="shared" si="12"/>
        <v>2669</v>
      </c>
      <c r="G42" s="19">
        <v>4071</v>
      </c>
      <c r="H42" s="17">
        <v>5094</v>
      </c>
      <c r="I42" s="20">
        <f t="shared" si="13"/>
        <v>9165</v>
      </c>
      <c r="J42" s="19">
        <v>52</v>
      </c>
      <c r="K42" s="17">
        <v>217</v>
      </c>
      <c r="L42" s="20">
        <f t="shared" si="14"/>
        <v>269</v>
      </c>
      <c r="M42" s="21">
        <v>34</v>
      </c>
      <c r="N42" s="22">
        <v>3</v>
      </c>
      <c r="O42" s="22">
        <v>0</v>
      </c>
      <c r="P42" s="22">
        <v>18</v>
      </c>
      <c r="Q42" s="23">
        <v>42</v>
      </c>
      <c r="R42" s="17">
        <v>252</v>
      </c>
      <c r="S42" s="18">
        <f t="shared" si="15"/>
        <v>294</v>
      </c>
      <c r="T42" s="23">
        <v>7410</v>
      </c>
      <c r="U42" s="17">
        <v>3566</v>
      </c>
      <c r="V42" s="22">
        <v>0</v>
      </c>
      <c r="W42" s="20">
        <v>705</v>
      </c>
      <c r="X42" s="23">
        <v>170</v>
      </c>
      <c r="Y42" s="17">
        <v>29</v>
      </c>
      <c r="Z42" s="17">
        <v>0</v>
      </c>
      <c r="AA42" s="25">
        <v>0</v>
      </c>
      <c r="AB42" s="26">
        <f t="shared" si="16"/>
        <v>199</v>
      </c>
      <c r="AC42" s="27">
        <v>757</v>
      </c>
      <c r="AD42" s="28">
        <v>210</v>
      </c>
      <c r="AE42" s="29">
        <v>68</v>
      </c>
      <c r="AF42" s="28">
        <v>2536</v>
      </c>
      <c r="AG42" s="22">
        <v>2230</v>
      </c>
      <c r="AH42" s="22">
        <v>265</v>
      </c>
      <c r="AI42" s="22">
        <v>142</v>
      </c>
      <c r="AJ42" s="22">
        <v>0</v>
      </c>
      <c r="AK42" s="22">
        <v>0</v>
      </c>
      <c r="AL42" s="29">
        <v>37</v>
      </c>
      <c r="AM42" s="28">
        <v>441</v>
      </c>
      <c r="AN42" s="22">
        <v>273</v>
      </c>
      <c r="AO42" s="22">
        <v>0</v>
      </c>
      <c r="AP42" s="22">
        <v>0</v>
      </c>
      <c r="AQ42" s="22">
        <v>1078</v>
      </c>
      <c r="AR42" s="22">
        <v>197</v>
      </c>
      <c r="AS42" s="32">
        <v>0</v>
      </c>
      <c r="AT42" s="41">
        <v>12208</v>
      </c>
      <c r="AU42" s="45">
        <v>25398</v>
      </c>
      <c r="AV42" s="46">
        <v>5762</v>
      </c>
      <c r="AW42" s="47">
        <v>4870</v>
      </c>
      <c r="AX42" s="37">
        <v>8941</v>
      </c>
      <c r="AY42" s="38">
        <v>5094</v>
      </c>
      <c r="AZ42" s="39">
        <v>14035</v>
      </c>
      <c r="BA42" s="33">
        <v>17078</v>
      </c>
      <c r="BB42" s="48">
        <v>30268</v>
      </c>
      <c r="BC42" s="40">
        <v>0.63705023156394724</v>
      </c>
    </row>
    <row r="43" spans="1:56" ht="19.5" customHeight="1" x14ac:dyDescent="0.15">
      <c r="A43" s="15" t="s">
        <v>85</v>
      </c>
      <c r="B43" s="16">
        <v>1265</v>
      </c>
      <c r="C43" s="17">
        <v>11</v>
      </c>
      <c r="D43" s="17">
        <v>149</v>
      </c>
      <c r="E43" s="17">
        <v>251</v>
      </c>
      <c r="F43" s="18">
        <f t="shared" si="12"/>
        <v>1676</v>
      </c>
      <c r="G43" s="19">
        <v>3507</v>
      </c>
      <c r="H43" s="17">
        <v>3738</v>
      </c>
      <c r="I43" s="20">
        <f t="shared" si="13"/>
        <v>7245</v>
      </c>
      <c r="J43" s="19">
        <v>3</v>
      </c>
      <c r="K43" s="17">
        <v>167</v>
      </c>
      <c r="L43" s="20">
        <f t="shared" si="14"/>
        <v>170</v>
      </c>
      <c r="M43" s="21">
        <v>18</v>
      </c>
      <c r="N43" s="22">
        <v>1</v>
      </c>
      <c r="O43" s="22">
        <v>0</v>
      </c>
      <c r="P43" s="22">
        <v>8</v>
      </c>
      <c r="Q43" s="23">
        <v>20</v>
      </c>
      <c r="R43" s="17">
        <v>131</v>
      </c>
      <c r="S43" s="18">
        <f t="shared" si="15"/>
        <v>151</v>
      </c>
      <c r="T43" s="23">
        <v>3864</v>
      </c>
      <c r="U43" s="17">
        <v>1454</v>
      </c>
      <c r="V43" s="22">
        <v>0</v>
      </c>
      <c r="W43" s="20">
        <v>447</v>
      </c>
      <c r="X43" s="23">
        <v>72</v>
      </c>
      <c r="Y43" s="17">
        <v>30</v>
      </c>
      <c r="Z43" s="17">
        <v>0</v>
      </c>
      <c r="AA43" s="25">
        <v>0</v>
      </c>
      <c r="AB43" s="26">
        <f t="shared" si="16"/>
        <v>102</v>
      </c>
      <c r="AC43" s="27">
        <v>14</v>
      </c>
      <c r="AD43" s="28">
        <v>55</v>
      </c>
      <c r="AE43" s="29">
        <v>3</v>
      </c>
      <c r="AF43" s="28">
        <v>989</v>
      </c>
      <c r="AG43" s="22">
        <v>890</v>
      </c>
      <c r="AH43" s="22">
        <v>95</v>
      </c>
      <c r="AI43" s="22">
        <v>47</v>
      </c>
      <c r="AJ43" s="22">
        <v>0</v>
      </c>
      <c r="AK43" s="22">
        <v>0</v>
      </c>
      <c r="AL43" s="29">
        <v>0</v>
      </c>
      <c r="AM43" s="28">
        <v>196</v>
      </c>
      <c r="AN43" s="22">
        <v>139</v>
      </c>
      <c r="AO43" s="22">
        <v>0</v>
      </c>
      <c r="AP43" s="22">
        <v>0</v>
      </c>
      <c r="AQ43" s="22">
        <v>0</v>
      </c>
      <c r="AR43" s="22">
        <v>0</v>
      </c>
      <c r="AS43" s="32">
        <v>0</v>
      </c>
      <c r="AT43" s="41">
        <v>9190</v>
      </c>
      <c r="AU43" s="45">
        <v>14564</v>
      </c>
      <c r="AV43" s="46">
        <v>4185</v>
      </c>
      <c r="AW43" s="47">
        <v>1289</v>
      </c>
      <c r="AX43" s="37">
        <v>4796</v>
      </c>
      <c r="AY43" s="38">
        <v>3738</v>
      </c>
      <c r="AZ43" s="39">
        <v>8534</v>
      </c>
      <c r="BA43" s="33">
        <v>10479</v>
      </c>
      <c r="BB43" s="48">
        <v>15853</v>
      </c>
      <c r="BC43" s="40">
        <v>0.56198734473869227</v>
      </c>
    </row>
    <row r="44" spans="1:56" ht="19.5" customHeight="1" x14ac:dyDescent="0.15">
      <c r="A44" s="15" t="s">
        <v>86</v>
      </c>
      <c r="B44" s="16">
        <v>1066</v>
      </c>
      <c r="C44" s="17">
        <v>11</v>
      </c>
      <c r="D44" s="17">
        <v>119</v>
      </c>
      <c r="E44" s="17">
        <v>431</v>
      </c>
      <c r="F44" s="18">
        <f t="shared" si="12"/>
        <v>1627</v>
      </c>
      <c r="G44" s="19">
        <v>2312</v>
      </c>
      <c r="H44" s="17">
        <v>3428</v>
      </c>
      <c r="I44" s="20">
        <f t="shared" si="13"/>
        <v>5740</v>
      </c>
      <c r="J44" s="19">
        <v>11</v>
      </c>
      <c r="K44" s="17">
        <v>320</v>
      </c>
      <c r="L44" s="20">
        <f t="shared" si="14"/>
        <v>331</v>
      </c>
      <c r="M44" s="21">
        <v>28</v>
      </c>
      <c r="N44" s="22">
        <v>1</v>
      </c>
      <c r="O44" s="22">
        <v>0</v>
      </c>
      <c r="P44" s="22">
        <v>16</v>
      </c>
      <c r="Q44" s="23">
        <v>12</v>
      </c>
      <c r="R44" s="17">
        <v>101</v>
      </c>
      <c r="S44" s="18">
        <f t="shared" si="15"/>
        <v>113</v>
      </c>
      <c r="T44" s="23">
        <v>4195</v>
      </c>
      <c r="U44" s="17">
        <v>1931</v>
      </c>
      <c r="V44" s="22">
        <v>0</v>
      </c>
      <c r="W44" s="20">
        <v>381</v>
      </c>
      <c r="X44" s="23">
        <v>77</v>
      </c>
      <c r="Y44" s="17">
        <v>25</v>
      </c>
      <c r="Z44" s="17">
        <v>0</v>
      </c>
      <c r="AA44" s="25">
        <v>0</v>
      </c>
      <c r="AB44" s="26">
        <f t="shared" si="16"/>
        <v>102</v>
      </c>
      <c r="AC44" s="27">
        <v>193</v>
      </c>
      <c r="AD44" s="28">
        <v>12</v>
      </c>
      <c r="AE44" s="29">
        <v>1</v>
      </c>
      <c r="AF44" s="28">
        <v>1153</v>
      </c>
      <c r="AG44" s="22">
        <v>1070</v>
      </c>
      <c r="AH44" s="22">
        <v>80</v>
      </c>
      <c r="AI44" s="22">
        <v>37</v>
      </c>
      <c r="AJ44" s="22">
        <v>0</v>
      </c>
      <c r="AK44" s="22">
        <v>0</v>
      </c>
      <c r="AL44" s="29">
        <v>3</v>
      </c>
      <c r="AM44" s="28">
        <v>106</v>
      </c>
      <c r="AN44" s="22">
        <v>65</v>
      </c>
      <c r="AO44" s="22">
        <v>0</v>
      </c>
      <c r="AP44" s="22">
        <v>0</v>
      </c>
      <c r="AQ44" s="22">
        <v>96</v>
      </c>
      <c r="AR44" s="22">
        <v>7</v>
      </c>
      <c r="AS44" s="32">
        <v>0</v>
      </c>
      <c r="AT44" s="41">
        <v>7804</v>
      </c>
      <c r="AU44" s="45">
        <v>13782</v>
      </c>
      <c r="AV44" s="46">
        <v>4218</v>
      </c>
      <c r="AW44" s="47">
        <v>1744</v>
      </c>
      <c r="AX44" s="37">
        <v>4056</v>
      </c>
      <c r="AY44" s="38">
        <v>3428</v>
      </c>
      <c r="AZ44" s="39">
        <v>7484</v>
      </c>
      <c r="BA44" s="33">
        <v>9548</v>
      </c>
      <c r="BB44" s="48">
        <v>15526</v>
      </c>
      <c r="BC44" s="40">
        <v>0.54195617316942812</v>
      </c>
    </row>
    <row r="45" spans="1:56" ht="19.5" customHeight="1" x14ac:dyDescent="0.15">
      <c r="A45" s="15" t="s">
        <v>87</v>
      </c>
      <c r="B45" s="16">
        <v>1013</v>
      </c>
      <c r="C45" s="17">
        <v>16</v>
      </c>
      <c r="D45" s="17">
        <v>147</v>
      </c>
      <c r="E45" s="17">
        <v>228</v>
      </c>
      <c r="F45" s="18">
        <f t="shared" si="12"/>
        <v>1404</v>
      </c>
      <c r="G45" s="19">
        <v>2645</v>
      </c>
      <c r="H45" s="17">
        <v>3954</v>
      </c>
      <c r="I45" s="20">
        <f t="shared" si="13"/>
        <v>6599</v>
      </c>
      <c r="J45" s="19">
        <v>0</v>
      </c>
      <c r="K45" s="17">
        <v>25</v>
      </c>
      <c r="L45" s="20">
        <f t="shared" si="14"/>
        <v>25</v>
      </c>
      <c r="M45" s="21">
        <v>16</v>
      </c>
      <c r="N45" s="22">
        <v>0</v>
      </c>
      <c r="O45" s="22">
        <v>0</v>
      </c>
      <c r="P45" s="22">
        <v>4</v>
      </c>
      <c r="Q45" s="23">
        <v>12</v>
      </c>
      <c r="R45" s="17">
        <v>36</v>
      </c>
      <c r="S45" s="18">
        <f t="shared" si="15"/>
        <v>48</v>
      </c>
      <c r="T45" s="23">
        <v>3361</v>
      </c>
      <c r="U45" s="17">
        <v>715</v>
      </c>
      <c r="V45" s="22">
        <v>102</v>
      </c>
      <c r="W45" s="20">
        <v>556</v>
      </c>
      <c r="X45" s="23">
        <v>92</v>
      </c>
      <c r="Y45" s="17">
        <v>21</v>
      </c>
      <c r="Z45" s="17">
        <v>0</v>
      </c>
      <c r="AA45" s="25">
        <v>0</v>
      </c>
      <c r="AB45" s="26">
        <f t="shared" si="16"/>
        <v>113</v>
      </c>
      <c r="AC45" s="27">
        <v>20</v>
      </c>
      <c r="AD45" s="28">
        <v>47</v>
      </c>
      <c r="AE45" s="29">
        <v>79</v>
      </c>
      <c r="AF45" s="28">
        <v>1055</v>
      </c>
      <c r="AG45" s="22">
        <v>873</v>
      </c>
      <c r="AH45" s="22">
        <v>178</v>
      </c>
      <c r="AI45" s="22">
        <v>78</v>
      </c>
      <c r="AJ45" s="22">
        <v>0</v>
      </c>
      <c r="AK45" s="22">
        <v>0</v>
      </c>
      <c r="AL45" s="29">
        <v>0</v>
      </c>
      <c r="AM45" s="28">
        <v>289</v>
      </c>
      <c r="AN45" s="22">
        <v>132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8082</v>
      </c>
      <c r="AU45" s="45">
        <v>13094</v>
      </c>
      <c r="AV45" s="46">
        <v>4239</v>
      </c>
      <c r="AW45" s="47">
        <v>3460</v>
      </c>
      <c r="AX45" s="37">
        <v>6105</v>
      </c>
      <c r="AY45" s="38">
        <v>3954</v>
      </c>
      <c r="AZ45" s="39">
        <v>10059</v>
      </c>
      <c r="BA45" s="33">
        <v>11542</v>
      </c>
      <c r="BB45" s="48">
        <v>16554</v>
      </c>
      <c r="BC45" s="40">
        <v>0.60691917685654639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368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368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368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26233</v>
      </c>
      <c r="C47" s="57">
        <f t="shared" ref="C47:AS47" si="17">SUM(C24:C46)</f>
        <v>170</v>
      </c>
      <c r="D47" s="57">
        <f t="shared" si="17"/>
        <v>3878</v>
      </c>
      <c r="E47" s="57">
        <f t="shared" si="17"/>
        <v>5847</v>
      </c>
      <c r="F47" s="58">
        <f t="shared" si="17"/>
        <v>36128</v>
      </c>
      <c r="G47" s="59">
        <f t="shared" si="17"/>
        <v>65206</v>
      </c>
      <c r="H47" s="57">
        <f t="shared" si="17"/>
        <v>77698</v>
      </c>
      <c r="I47" s="60">
        <f t="shared" si="17"/>
        <v>142904</v>
      </c>
      <c r="J47" s="59">
        <f t="shared" si="17"/>
        <v>245</v>
      </c>
      <c r="K47" s="57">
        <f t="shared" si="17"/>
        <v>3301</v>
      </c>
      <c r="L47" s="60">
        <f t="shared" si="17"/>
        <v>3546</v>
      </c>
      <c r="M47" s="62">
        <f t="shared" si="17"/>
        <v>366</v>
      </c>
      <c r="N47" s="63">
        <f t="shared" si="17"/>
        <v>41</v>
      </c>
      <c r="O47" s="63">
        <f t="shared" si="17"/>
        <v>3</v>
      </c>
      <c r="P47" s="63">
        <f t="shared" si="17"/>
        <v>139</v>
      </c>
      <c r="Q47" s="64">
        <f t="shared" si="17"/>
        <v>482</v>
      </c>
      <c r="R47" s="57">
        <f t="shared" si="17"/>
        <v>2765</v>
      </c>
      <c r="S47" s="58">
        <f t="shared" si="17"/>
        <v>3247</v>
      </c>
      <c r="T47" s="64">
        <f t="shared" si="17"/>
        <v>102032</v>
      </c>
      <c r="U47" s="57">
        <f t="shared" si="17"/>
        <v>52369</v>
      </c>
      <c r="V47" s="63">
        <f t="shared" si="17"/>
        <v>5046</v>
      </c>
      <c r="W47" s="60">
        <f t="shared" si="17"/>
        <v>9787</v>
      </c>
      <c r="X47" s="64">
        <f t="shared" si="17"/>
        <v>2229</v>
      </c>
      <c r="Y47" s="57">
        <f t="shared" si="17"/>
        <v>562</v>
      </c>
      <c r="Z47" s="57">
        <f t="shared" si="17"/>
        <v>0</v>
      </c>
      <c r="AA47" s="65">
        <f t="shared" si="17"/>
        <v>0</v>
      </c>
      <c r="AB47" s="66">
        <f t="shared" si="17"/>
        <v>2791</v>
      </c>
      <c r="AC47" s="67">
        <f t="shared" si="17"/>
        <v>5740</v>
      </c>
      <c r="AD47" s="68">
        <f t="shared" si="17"/>
        <v>1213</v>
      </c>
      <c r="AE47" s="69">
        <f t="shared" si="17"/>
        <v>275</v>
      </c>
      <c r="AF47" s="68">
        <f t="shared" si="17"/>
        <v>37522</v>
      </c>
      <c r="AG47" s="63">
        <f t="shared" si="17"/>
        <v>34968</v>
      </c>
      <c r="AH47" s="63">
        <f t="shared" si="17"/>
        <v>2363</v>
      </c>
      <c r="AI47" s="63">
        <f t="shared" si="17"/>
        <v>1455</v>
      </c>
      <c r="AJ47" s="63">
        <f t="shared" si="17"/>
        <v>6</v>
      </c>
      <c r="AK47" s="63">
        <f t="shared" si="17"/>
        <v>0</v>
      </c>
      <c r="AL47" s="69">
        <f t="shared" si="17"/>
        <v>102</v>
      </c>
      <c r="AM47" s="68">
        <f t="shared" si="17"/>
        <v>13628</v>
      </c>
      <c r="AN47" s="63">
        <f t="shared" si="17"/>
        <v>6852</v>
      </c>
      <c r="AO47" s="63">
        <f t="shared" si="17"/>
        <v>0</v>
      </c>
      <c r="AP47" s="63">
        <f t="shared" si="17"/>
        <v>0</v>
      </c>
      <c r="AQ47" s="63">
        <f t="shared" si="17"/>
        <v>2617</v>
      </c>
      <c r="AR47" s="63">
        <f t="shared" si="17"/>
        <v>334</v>
      </c>
      <c r="AS47" s="70">
        <f t="shared" si="17"/>
        <v>0</v>
      </c>
      <c r="AT47" s="61">
        <v>184289</v>
      </c>
      <c r="AU47" s="71">
        <v>353688</v>
      </c>
      <c r="AV47" s="61">
        <v>87382</v>
      </c>
      <c r="AW47" s="72">
        <v>65575</v>
      </c>
      <c r="AX47" s="73">
        <v>130781</v>
      </c>
      <c r="AY47" s="74">
        <v>77698</v>
      </c>
      <c r="AZ47" s="75">
        <v>208479</v>
      </c>
      <c r="BA47" s="61">
        <v>249864</v>
      </c>
      <c r="BB47" s="71">
        <v>419263</v>
      </c>
      <c r="BC47" s="76">
        <v>0.62731018471884459</v>
      </c>
    </row>
    <row r="48" spans="1:56" ht="19.5" customHeight="1" thickTop="1" x14ac:dyDescent="0.15">
      <c r="A48" s="15" t="s">
        <v>89</v>
      </c>
      <c r="B48" s="16">
        <v>1702</v>
      </c>
      <c r="C48" s="17">
        <v>15</v>
      </c>
      <c r="D48" s="17">
        <v>310</v>
      </c>
      <c r="E48" s="17">
        <v>326</v>
      </c>
      <c r="F48" s="18">
        <f t="shared" ref="F48:F53" si="18">SUM(B48:E48)</f>
        <v>2353</v>
      </c>
      <c r="G48" s="19">
        <v>5482</v>
      </c>
      <c r="H48" s="17">
        <v>4169</v>
      </c>
      <c r="I48" s="20">
        <f t="shared" ref="I48:I53" si="19">SUM(G48:H48)</f>
        <v>9651</v>
      </c>
      <c r="J48" s="19">
        <v>3</v>
      </c>
      <c r="K48" s="17">
        <v>66</v>
      </c>
      <c r="L48" s="20">
        <f t="shared" ref="L48:L53" si="20">SUM(J48:K48)</f>
        <v>69</v>
      </c>
      <c r="M48" s="21">
        <v>15</v>
      </c>
      <c r="N48" s="22">
        <v>0</v>
      </c>
      <c r="O48" s="22">
        <v>0</v>
      </c>
      <c r="P48" s="22">
        <v>10</v>
      </c>
      <c r="Q48" s="23">
        <v>14</v>
      </c>
      <c r="R48" s="17">
        <v>54</v>
      </c>
      <c r="S48" s="18">
        <f t="shared" ref="S48:S53" si="21">SUM(Q48:R48)</f>
        <v>68</v>
      </c>
      <c r="T48" s="23">
        <v>6010</v>
      </c>
      <c r="U48" s="17">
        <v>1254</v>
      </c>
      <c r="V48" s="22">
        <v>0</v>
      </c>
      <c r="W48" s="20">
        <v>743</v>
      </c>
      <c r="X48" s="23">
        <v>133</v>
      </c>
      <c r="Y48" s="17">
        <v>25</v>
      </c>
      <c r="Z48" s="17">
        <v>0</v>
      </c>
      <c r="AA48" s="25">
        <v>1</v>
      </c>
      <c r="AB48" s="26">
        <f t="shared" ref="AB48:AB53" si="22">SUM(X48:AA48)</f>
        <v>159</v>
      </c>
      <c r="AC48" s="27">
        <v>448</v>
      </c>
      <c r="AD48" s="28">
        <v>458</v>
      </c>
      <c r="AE48" s="29">
        <v>10</v>
      </c>
      <c r="AF48" s="28">
        <v>2199</v>
      </c>
      <c r="AG48" s="22">
        <v>2054</v>
      </c>
      <c r="AH48" s="22">
        <v>140</v>
      </c>
      <c r="AI48" s="22">
        <v>49</v>
      </c>
      <c r="AJ48" s="22">
        <v>0</v>
      </c>
      <c r="AK48" s="22">
        <v>0</v>
      </c>
      <c r="AL48" s="29">
        <v>4</v>
      </c>
      <c r="AM48" s="28">
        <v>1215</v>
      </c>
      <c r="AN48" s="22">
        <v>514</v>
      </c>
      <c r="AO48" s="22">
        <v>0</v>
      </c>
      <c r="AP48" s="22">
        <v>0</v>
      </c>
      <c r="AQ48" s="22">
        <v>41</v>
      </c>
      <c r="AR48" s="22">
        <v>6</v>
      </c>
      <c r="AS48" s="32">
        <v>0</v>
      </c>
      <c r="AT48" s="33">
        <v>12139</v>
      </c>
      <c r="AU48" s="34">
        <v>22753</v>
      </c>
      <c r="AV48" s="35">
        <v>4591</v>
      </c>
      <c r="AW48" s="47">
        <v>4323</v>
      </c>
      <c r="AX48" s="37">
        <v>9805</v>
      </c>
      <c r="AY48" s="38">
        <v>4169</v>
      </c>
      <c r="AZ48" s="39">
        <v>13974</v>
      </c>
      <c r="BA48" s="33">
        <v>16462</v>
      </c>
      <c r="BB48" s="78">
        <v>27076</v>
      </c>
      <c r="BC48" s="79">
        <v>0.70166022613424928</v>
      </c>
    </row>
    <row r="49" spans="1:55" ht="19.5" customHeight="1" x14ac:dyDescent="0.15">
      <c r="A49" s="15" t="s">
        <v>90</v>
      </c>
      <c r="B49" s="16">
        <v>1238</v>
      </c>
      <c r="C49" s="17">
        <v>7</v>
      </c>
      <c r="D49" s="17">
        <v>209</v>
      </c>
      <c r="E49" s="17">
        <v>107</v>
      </c>
      <c r="F49" s="18">
        <f t="shared" si="18"/>
        <v>1561</v>
      </c>
      <c r="G49" s="19">
        <v>4918</v>
      </c>
      <c r="H49" s="17">
        <v>2829</v>
      </c>
      <c r="I49" s="20">
        <f t="shared" si="19"/>
        <v>7747</v>
      </c>
      <c r="J49" s="19">
        <v>0</v>
      </c>
      <c r="K49" s="17">
        <v>21</v>
      </c>
      <c r="L49" s="20">
        <f t="shared" si="20"/>
        <v>21</v>
      </c>
      <c r="M49" s="21">
        <v>7</v>
      </c>
      <c r="N49" s="22">
        <v>0</v>
      </c>
      <c r="O49" s="22">
        <v>0</v>
      </c>
      <c r="P49" s="22">
        <v>1</v>
      </c>
      <c r="Q49" s="23">
        <v>19</v>
      </c>
      <c r="R49" s="17">
        <v>21</v>
      </c>
      <c r="S49" s="18">
        <f t="shared" si="21"/>
        <v>40</v>
      </c>
      <c r="T49" s="23">
        <v>3169</v>
      </c>
      <c r="U49" s="17">
        <v>844</v>
      </c>
      <c r="V49" s="22">
        <v>176</v>
      </c>
      <c r="W49" s="20">
        <v>450</v>
      </c>
      <c r="X49" s="23">
        <v>65</v>
      </c>
      <c r="Y49" s="17">
        <v>14</v>
      </c>
      <c r="Z49" s="17">
        <v>0</v>
      </c>
      <c r="AA49" s="25">
        <v>0</v>
      </c>
      <c r="AB49" s="26">
        <f t="shared" si="22"/>
        <v>79</v>
      </c>
      <c r="AC49" s="27">
        <v>198</v>
      </c>
      <c r="AD49" s="28">
        <v>72</v>
      </c>
      <c r="AE49" s="29">
        <v>4</v>
      </c>
      <c r="AF49" s="28">
        <v>1098</v>
      </c>
      <c r="AG49" s="22">
        <v>976</v>
      </c>
      <c r="AH49" s="22">
        <v>121</v>
      </c>
      <c r="AI49" s="22">
        <v>34</v>
      </c>
      <c r="AJ49" s="22">
        <v>0</v>
      </c>
      <c r="AK49" s="22">
        <v>0</v>
      </c>
      <c r="AL49" s="29">
        <v>0</v>
      </c>
      <c r="AM49" s="28">
        <v>609</v>
      </c>
      <c r="AN49" s="22">
        <v>280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41">
        <v>9382</v>
      </c>
      <c r="AU49" s="45">
        <v>14652</v>
      </c>
      <c r="AV49" s="46">
        <v>2971</v>
      </c>
      <c r="AW49" s="47">
        <v>3038</v>
      </c>
      <c r="AX49" s="37">
        <v>7956</v>
      </c>
      <c r="AY49" s="38">
        <v>2829</v>
      </c>
      <c r="AZ49" s="39">
        <v>10785</v>
      </c>
      <c r="BA49" s="33">
        <v>12420</v>
      </c>
      <c r="BB49" s="48">
        <v>17690</v>
      </c>
      <c r="BC49" s="40">
        <v>0.73769123783031987</v>
      </c>
    </row>
    <row r="50" spans="1:55" ht="19.5" customHeight="1" x14ac:dyDescent="0.15">
      <c r="A50" s="15" t="s">
        <v>91</v>
      </c>
      <c r="B50" s="16">
        <v>1174</v>
      </c>
      <c r="C50" s="17">
        <v>1</v>
      </c>
      <c r="D50" s="17">
        <v>261</v>
      </c>
      <c r="E50" s="17">
        <v>164</v>
      </c>
      <c r="F50" s="18">
        <f t="shared" si="18"/>
        <v>1600</v>
      </c>
      <c r="G50" s="19">
        <v>2954</v>
      </c>
      <c r="H50" s="17">
        <v>2553</v>
      </c>
      <c r="I50" s="20">
        <f t="shared" si="19"/>
        <v>5507</v>
      </c>
      <c r="J50" s="19">
        <v>1</v>
      </c>
      <c r="K50" s="17">
        <v>30</v>
      </c>
      <c r="L50" s="20">
        <f t="shared" si="20"/>
        <v>31</v>
      </c>
      <c r="M50" s="21">
        <v>15</v>
      </c>
      <c r="N50" s="22">
        <v>0</v>
      </c>
      <c r="O50" s="22">
        <v>0</v>
      </c>
      <c r="P50" s="22">
        <v>7</v>
      </c>
      <c r="Q50" s="23">
        <v>21</v>
      </c>
      <c r="R50" s="17">
        <v>20</v>
      </c>
      <c r="S50" s="18">
        <f t="shared" si="21"/>
        <v>41</v>
      </c>
      <c r="T50" s="23">
        <v>4305</v>
      </c>
      <c r="U50" s="17">
        <v>829</v>
      </c>
      <c r="V50" s="22">
        <v>0</v>
      </c>
      <c r="W50" s="20">
        <v>634</v>
      </c>
      <c r="X50" s="23">
        <v>111</v>
      </c>
      <c r="Y50" s="17">
        <v>26</v>
      </c>
      <c r="Z50" s="17">
        <v>0</v>
      </c>
      <c r="AA50" s="25">
        <v>0</v>
      </c>
      <c r="AB50" s="26">
        <f t="shared" si="22"/>
        <v>137</v>
      </c>
      <c r="AC50" s="27">
        <v>340</v>
      </c>
      <c r="AD50" s="28">
        <v>48</v>
      </c>
      <c r="AE50" s="29">
        <v>6</v>
      </c>
      <c r="AF50" s="28">
        <v>1579</v>
      </c>
      <c r="AG50" s="22">
        <v>1514</v>
      </c>
      <c r="AH50" s="22">
        <v>63</v>
      </c>
      <c r="AI50" s="22">
        <v>26</v>
      </c>
      <c r="AJ50" s="22">
        <v>0</v>
      </c>
      <c r="AK50" s="22">
        <v>0</v>
      </c>
      <c r="AL50" s="29">
        <v>2</v>
      </c>
      <c r="AM50" s="28">
        <v>844</v>
      </c>
      <c r="AN50" s="22">
        <v>412</v>
      </c>
      <c r="AO50" s="22">
        <v>0</v>
      </c>
      <c r="AP50" s="22">
        <v>0</v>
      </c>
      <c r="AQ50" s="22">
        <v>530</v>
      </c>
      <c r="AR50" s="22">
        <v>81</v>
      </c>
      <c r="AS50" s="32">
        <v>0</v>
      </c>
      <c r="AT50" s="41">
        <v>7198</v>
      </c>
      <c r="AU50" s="45">
        <v>15109</v>
      </c>
      <c r="AV50" s="46">
        <v>2763</v>
      </c>
      <c r="AW50" s="47">
        <v>5717</v>
      </c>
      <c r="AX50" s="37">
        <v>8671</v>
      </c>
      <c r="AY50" s="38">
        <v>2553</v>
      </c>
      <c r="AZ50" s="39">
        <v>11224</v>
      </c>
      <c r="BA50" s="33">
        <v>12915</v>
      </c>
      <c r="BB50" s="48">
        <v>20826</v>
      </c>
      <c r="BC50" s="40">
        <v>0.77254098360655743</v>
      </c>
    </row>
    <row r="51" spans="1:55" ht="19.5" customHeight="1" x14ac:dyDescent="0.15">
      <c r="A51" s="15" t="s">
        <v>92</v>
      </c>
      <c r="B51" s="16">
        <v>1241</v>
      </c>
      <c r="C51" s="17">
        <v>5</v>
      </c>
      <c r="D51" s="17">
        <v>247</v>
      </c>
      <c r="E51" s="17">
        <v>219</v>
      </c>
      <c r="F51" s="18">
        <f t="shared" si="18"/>
        <v>1712</v>
      </c>
      <c r="G51" s="19">
        <v>3361</v>
      </c>
      <c r="H51" s="17">
        <v>2810</v>
      </c>
      <c r="I51" s="20">
        <f t="shared" si="19"/>
        <v>6171</v>
      </c>
      <c r="J51" s="19">
        <v>0</v>
      </c>
      <c r="K51" s="17">
        <v>35</v>
      </c>
      <c r="L51" s="20">
        <f t="shared" si="20"/>
        <v>35</v>
      </c>
      <c r="M51" s="21">
        <v>12</v>
      </c>
      <c r="N51" s="22">
        <v>3</v>
      </c>
      <c r="O51" s="22">
        <v>2</v>
      </c>
      <c r="P51" s="22">
        <v>3</v>
      </c>
      <c r="Q51" s="23">
        <v>20</v>
      </c>
      <c r="R51" s="17">
        <v>32</v>
      </c>
      <c r="S51" s="18">
        <f t="shared" si="21"/>
        <v>52</v>
      </c>
      <c r="T51" s="23">
        <v>4090</v>
      </c>
      <c r="U51" s="17">
        <v>1401</v>
      </c>
      <c r="V51" s="22">
        <v>682</v>
      </c>
      <c r="W51" s="20">
        <v>514</v>
      </c>
      <c r="X51" s="23">
        <v>105</v>
      </c>
      <c r="Y51" s="17">
        <v>24</v>
      </c>
      <c r="Z51" s="17">
        <v>0</v>
      </c>
      <c r="AA51" s="25">
        <v>0</v>
      </c>
      <c r="AB51" s="26">
        <f t="shared" si="22"/>
        <v>129</v>
      </c>
      <c r="AC51" s="27">
        <v>117</v>
      </c>
      <c r="AD51" s="28">
        <v>8</v>
      </c>
      <c r="AE51" s="29">
        <v>39</v>
      </c>
      <c r="AF51" s="28">
        <v>1441</v>
      </c>
      <c r="AG51" s="22">
        <v>1427</v>
      </c>
      <c r="AH51" s="22">
        <v>14</v>
      </c>
      <c r="AI51" s="22">
        <v>6</v>
      </c>
      <c r="AJ51" s="22">
        <v>0</v>
      </c>
      <c r="AK51" s="22">
        <v>0</v>
      </c>
      <c r="AL51" s="29">
        <v>0</v>
      </c>
      <c r="AM51" s="28">
        <v>798</v>
      </c>
      <c r="AN51" s="22">
        <v>288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7970</v>
      </c>
      <c r="AU51" s="45">
        <v>14644</v>
      </c>
      <c r="AV51" s="46">
        <v>3081</v>
      </c>
      <c r="AW51" s="47">
        <v>4725</v>
      </c>
      <c r="AX51" s="37">
        <v>8086</v>
      </c>
      <c r="AY51" s="38">
        <v>2810</v>
      </c>
      <c r="AZ51" s="39">
        <v>10896</v>
      </c>
      <c r="BA51" s="33">
        <v>12695</v>
      </c>
      <c r="BB51" s="48">
        <v>19369</v>
      </c>
      <c r="BC51" s="40">
        <v>0.74210719530102787</v>
      </c>
    </row>
    <row r="52" spans="1:55" ht="19.5" customHeight="1" x14ac:dyDescent="0.15">
      <c r="A52" s="15" t="s">
        <v>93</v>
      </c>
      <c r="B52" s="16">
        <v>1552</v>
      </c>
      <c r="C52" s="17">
        <v>11</v>
      </c>
      <c r="D52" s="17">
        <v>134</v>
      </c>
      <c r="E52" s="17">
        <v>207</v>
      </c>
      <c r="F52" s="18">
        <f t="shared" si="18"/>
        <v>1904</v>
      </c>
      <c r="G52" s="19">
        <v>4212</v>
      </c>
      <c r="H52" s="17">
        <v>4137</v>
      </c>
      <c r="I52" s="20">
        <f t="shared" si="19"/>
        <v>8349</v>
      </c>
      <c r="J52" s="19">
        <v>0</v>
      </c>
      <c r="K52" s="17">
        <v>76</v>
      </c>
      <c r="L52" s="20">
        <f t="shared" si="20"/>
        <v>76</v>
      </c>
      <c r="M52" s="21">
        <v>14</v>
      </c>
      <c r="N52" s="22">
        <v>0</v>
      </c>
      <c r="O52" s="22">
        <v>0</v>
      </c>
      <c r="P52" s="22">
        <v>2</v>
      </c>
      <c r="Q52" s="23">
        <v>22</v>
      </c>
      <c r="R52" s="17">
        <v>79</v>
      </c>
      <c r="S52" s="18">
        <f t="shared" si="21"/>
        <v>101</v>
      </c>
      <c r="T52" s="23">
        <v>4612</v>
      </c>
      <c r="U52" s="17">
        <v>905</v>
      </c>
      <c r="V52" s="22">
        <v>0</v>
      </c>
      <c r="W52" s="20">
        <v>627</v>
      </c>
      <c r="X52" s="23">
        <v>121</v>
      </c>
      <c r="Y52" s="17">
        <v>22</v>
      </c>
      <c r="Z52" s="17">
        <v>0</v>
      </c>
      <c r="AA52" s="25">
        <v>0</v>
      </c>
      <c r="AB52" s="26">
        <f t="shared" si="22"/>
        <v>143</v>
      </c>
      <c r="AC52" s="27">
        <v>63</v>
      </c>
      <c r="AD52" s="28">
        <v>7</v>
      </c>
      <c r="AE52" s="29">
        <v>16</v>
      </c>
      <c r="AF52" s="28">
        <v>1452</v>
      </c>
      <c r="AG52" s="22">
        <v>1433</v>
      </c>
      <c r="AH52" s="22">
        <v>16</v>
      </c>
      <c r="AI52" s="22">
        <v>2</v>
      </c>
      <c r="AJ52" s="22">
        <v>0</v>
      </c>
      <c r="AK52" s="22">
        <v>0</v>
      </c>
      <c r="AL52" s="29">
        <v>0</v>
      </c>
      <c r="AM52" s="28">
        <v>1427</v>
      </c>
      <c r="AN52" s="22">
        <v>716</v>
      </c>
      <c r="AO52" s="22">
        <v>0</v>
      </c>
      <c r="AP52" s="22">
        <v>0</v>
      </c>
      <c r="AQ52" s="22">
        <v>2</v>
      </c>
      <c r="AR52" s="22">
        <v>1</v>
      </c>
      <c r="AS52" s="32">
        <v>0</v>
      </c>
      <c r="AT52" s="41">
        <v>10372</v>
      </c>
      <c r="AU52" s="45">
        <v>18196</v>
      </c>
      <c r="AV52" s="46">
        <v>4445</v>
      </c>
      <c r="AW52" s="47">
        <v>4696</v>
      </c>
      <c r="AX52" s="37">
        <v>8908</v>
      </c>
      <c r="AY52" s="38">
        <v>4137</v>
      </c>
      <c r="AZ52" s="39">
        <v>13045</v>
      </c>
      <c r="BA52" s="33">
        <v>15068</v>
      </c>
      <c r="BB52" s="48">
        <v>22892</v>
      </c>
      <c r="BC52" s="40">
        <v>0.68286699885013413</v>
      </c>
    </row>
    <row r="53" spans="1:55" ht="19.5" customHeight="1" thickBot="1" x14ac:dyDescent="0.2">
      <c r="A53" s="15" t="s">
        <v>94</v>
      </c>
      <c r="B53" s="16">
        <v>1343</v>
      </c>
      <c r="C53" s="17">
        <v>28</v>
      </c>
      <c r="D53" s="17">
        <v>215</v>
      </c>
      <c r="E53" s="17">
        <v>232</v>
      </c>
      <c r="F53" s="18">
        <f t="shared" si="18"/>
        <v>1818</v>
      </c>
      <c r="G53" s="19">
        <v>4672</v>
      </c>
      <c r="H53" s="17">
        <v>3514</v>
      </c>
      <c r="I53" s="20">
        <f t="shared" si="19"/>
        <v>8186</v>
      </c>
      <c r="J53" s="19">
        <v>1</v>
      </c>
      <c r="K53" s="17">
        <v>37</v>
      </c>
      <c r="L53" s="20">
        <f t="shared" si="20"/>
        <v>38</v>
      </c>
      <c r="M53" s="21">
        <v>13</v>
      </c>
      <c r="N53" s="22">
        <v>0</v>
      </c>
      <c r="O53" s="22">
        <v>0</v>
      </c>
      <c r="P53" s="22">
        <v>2</v>
      </c>
      <c r="Q53" s="23">
        <v>8</v>
      </c>
      <c r="R53" s="17">
        <v>53</v>
      </c>
      <c r="S53" s="18">
        <f t="shared" si="21"/>
        <v>61</v>
      </c>
      <c r="T53" s="23">
        <v>4403</v>
      </c>
      <c r="U53" s="17">
        <v>1014</v>
      </c>
      <c r="V53" s="22">
        <v>245</v>
      </c>
      <c r="W53" s="20">
        <v>600</v>
      </c>
      <c r="X53" s="23">
        <v>122</v>
      </c>
      <c r="Y53" s="17">
        <v>33</v>
      </c>
      <c r="Z53" s="17">
        <v>0</v>
      </c>
      <c r="AA53" s="25">
        <v>0</v>
      </c>
      <c r="AB53" s="26">
        <f t="shared" si="22"/>
        <v>155</v>
      </c>
      <c r="AC53" s="27">
        <v>68</v>
      </c>
      <c r="AD53" s="28">
        <v>39</v>
      </c>
      <c r="AE53" s="29">
        <v>2</v>
      </c>
      <c r="AF53" s="28">
        <v>1309</v>
      </c>
      <c r="AG53" s="22">
        <v>1149</v>
      </c>
      <c r="AH53" s="22">
        <v>160</v>
      </c>
      <c r="AI53" s="22">
        <v>85</v>
      </c>
      <c r="AJ53" s="22">
        <v>0</v>
      </c>
      <c r="AK53" s="22">
        <v>0</v>
      </c>
      <c r="AL53" s="29">
        <v>0</v>
      </c>
      <c r="AM53" s="28">
        <v>309</v>
      </c>
      <c r="AN53" s="22">
        <v>96</v>
      </c>
      <c r="AO53" s="22">
        <v>0</v>
      </c>
      <c r="AP53" s="22">
        <v>0</v>
      </c>
      <c r="AQ53" s="22">
        <v>20</v>
      </c>
      <c r="AR53" s="22">
        <v>0</v>
      </c>
      <c r="AS53" s="32">
        <v>0</v>
      </c>
      <c r="AT53" s="41">
        <v>10086</v>
      </c>
      <c r="AU53" s="45">
        <v>16452</v>
      </c>
      <c r="AV53" s="46">
        <v>3824</v>
      </c>
      <c r="AW53" s="47">
        <v>5140</v>
      </c>
      <c r="AX53" s="49">
        <v>9812</v>
      </c>
      <c r="AY53" s="50">
        <v>3514</v>
      </c>
      <c r="AZ53" s="51">
        <v>13326</v>
      </c>
      <c r="BA53" s="52">
        <v>15226</v>
      </c>
      <c r="BB53" s="53">
        <v>21592</v>
      </c>
      <c r="BC53" s="54">
        <v>0.73630496773225274</v>
      </c>
    </row>
    <row r="54" spans="1:55" ht="19.5" customHeight="1" thickTop="1" thickBot="1" x14ac:dyDescent="0.2">
      <c r="A54" s="55" t="s">
        <v>56</v>
      </c>
      <c r="B54" s="56">
        <f>SUM(B48:B53)</f>
        <v>8250</v>
      </c>
      <c r="C54" s="57">
        <f t="shared" ref="C54:AS54" si="23">SUM(C48:C53)</f>
        <v>67</v>
      </c>
      <c r="D54" s="57">
        <f t="shared" si="23"/>
        <v>1376</v>
      </c>
      <c r="E54" s="57">
        <f t="shared" si="23"/>
        <v>1255</v>
      </c>
      <c r="F54" s="58">
        <f t="shared" si="23"/>
        <v>10948</v>
      </c>
      <c r="G54" s="59">
        <f t="shared" si="23"/>
        <v>25599</v>
      </c>
      <c r="H54" s="57">
        <f t="shared" si="23"/>
        <v>20012</v>
      </c>
      <c r="I54" s="60">
        <f t="shared" si="23"/>
        <v>45611</v>
      </c>
      <c r="J54" s="59">
        <f t="shared" si="23"/>
        <v>5</v>
      </c>
      <c r="K54" s="57">
        <f t="shared" si="23"/>
        <v>265</v>
      </c>
      <c r="L54" s="60">
        <f t="shared" si="23"/>
        <v>270</v>
      </c>
      <c r="M54" s="62">
        <f t="shared" si="23"/>
        <v>76</v>
      </c>
      <c r="N54" s="63">
        <f t="shared" si="23"/>
        <v>3</v>
      </c>
      <c r="O54" s="63">
        <f t="shared" si="23"/>
        <v>2</v>
      </c>
      <c r="P54" s="63">
        <f t="shared" si="23"/>
        <v>25</v>
      </c>
      <c r="Q54" s="64">
        <f t="shared" si="23"/>
        <v>104</v>
      </c>
      <c r="R54" s="57">
        <f t="shared" si="23"/>
        <v>259</v>
      </c>
      <c r="S54" s="58">
        <f t="shared" si="23"/>
        <v>363</v>
      </c>
      <c r="T54" s="64">
        <f t="shared" si="23"/>
        <v>26589</v>
      </c>
      <c r="U54" s="57">
        <f t="shared" si="23"/>
        <v>6247</v>
      </c>
      <c r="V54" s="63">
        <f t="shared" si="23"/>
        <v>1103</v>
      </c>
      <c r="W54" s="60">
        <f t="shared" si="23"/>
        <v>3568</v>
      </c>
      <c r="X54" s="64">
        <f t="shared" si="23"/>
        <v>657</v>
      </c>
      <c r="Y54" s="57">
        <f t="shared" si="23"/>
        <v>144</v>
      </c>
      <c r="Z54" s="57">
        <f t="shared" si="23"/>
        <v>0</v>
      </c>
      <c r="AA54" s="65">
        <f t="shared" si="23"/>
        <v>1</v>
      </c>
      <c r="AB54" s="66">
        <f t="shared" si="23"/>
        <v>802</v>
      </c>
      <c r="AC54" s="67">
        <f t="shared" si="23"/>
        <v>1234</v>
      </c>
      <c r="AD54" s="68">
        <f t="shared" si="23"/>
        <v>632</v>
      </c>
      <c r="AE54" s="69">
        <f t="shared" si="23"/>
        <v>77</v>
      </c>
      <c r="AF54" s="68">
        <f t="shared" si="23"/>
        <v>9078</v>
      </c>
      <c r="AG54" s="63">
        <f t="shared" si="23"/>
        <v>8553</v>
      </c>
      <c r="AH54" s="63">
        <f t="shared" si="23"/>
        <v>514</v>
      </c>
      <c r="AI54" s="63">
        <f t="shared" si="23"/>
        <v>202</v>
      </c>
      <c r="AJ54" s="63">
        <f t="shared" si="23"/>
        <v>0</v>
      </c>
      <c r="AK54" s="63">
        <f t="shared" si="23"/>
        <v>0</v>
      </c>
      <c r="AL54" s="69">
        <f t="shared" si="23"/>
        <v>6</v>
      </c>
      <c r="AM54" s="68">
        <f t="shared" si="23"/>
        <v>5202</v>
      </c>
      <c r="AN54" s="63">
        <f t="shared" si="23"/>
        <v>2306</v>
      </c>
      <c r="AO54" s="63">
        <f t="shared" si="23"/>
        <v>0</v>
      </c>
      <c r="AP54" s="63">
        <f t="shared" si="23"/>
        <v>0</v>
      </c>
      <c r="AQ54" s="63">
        <f t="shared" si="23"/>
        <v>594</v>
      </c>
      <c r="AR54" s="63">
        <f t="shared" si="23"/>
        <v>88</v>
      </c>
      <c r="AS54" s="70">
        <f t="shared" si="23"/>
        <v>0</v>
      </c>
      <c r="AT54" s="61">
        <v>57147</v>
      </c>
      <c r="AU54" s="71">
        <v>101806</v>
      </c>
      <c r="AV54" s="61">
        <v>21675</v>
      </c>
      <c r="AW54" s="72">
        <v>27639</v>
      </c>
      <c r="AX54" s="73">
        <v>53238</v>
      </c>
      <c r="AY54" s="74">
        <v>20012</v>
      </c>
      <c r="AZ54" s="75">
        <v>73250</v>
      </c>
      <c r="BA54" s="61">
        <v>84786</v>
      </c>
      <c r="BB54" s="71">
        <v>129445</v>
      </c>
      <c r="BC54" s="76">
        <v>0.72679863481228668</v>
      </c>
    </row>
    <row r="55" spans="1:55" ht="19.5" customHeight="1" thickTop="1" x14ac:dyDescent="0.15">
      <c r="A55" s="15" t="s">
        <v>95</v>
      </c>
      <c r="B55" s="16">
        <v>974</v>
      </c>
      <c r="C55" s="17">
        <v>3</v>
      </c>
      <c r="D55" s="17">
        <v>232</v>
      </c>
      <c r="E55" s="17">
        <v>101</v>
      </c>
      <c r="F55" s="18">
        <f t="shared" ref="F55:F64" si="24">SUM(B55:E55)</f>
        <v>1310</v>
      </c>
      <c r="G55" s="19">
        <v>3298</v>
      </c>
      <c r="H55" s="17">
        <v>1785</v>
      </c>
      <c r="I55" s="20">
        <f t="shared" ref="I55:I64" si="25">SUM(G55:H55)</f>
        <v>5083</v>
      </c>
      <c r="J55" s="19">
        <v>0</v>
      </c>
      <c r="K55" s="17">
        <v>30</v>
      </c>
      <c r="L55" s="20">
        <f t="shared" ref="L55:L64" si="26">SUM(J55:K55)</f>
        <v>30</v>
      </c>
      <c r="M55" s="21">
        <v>12</v>
      </c>
      <c r="N55" s="22">
        <v>0</v>
      </c>
      <c r="O55" s="22">
        <v>0</v>
      </c>
      <c r="P55" s="22">
        <v>1</v>
      </c>
      <c r="Q55" s="23">
        <v>23</v>
      </c>
      <c r="R55" s="17">
        <v>21</v>
      </c>
      <c r="S55" s="18">
        <f t="shared" ref="S55:S64" si="27">SUM(Q55:R55)</f>
        <v>44</v>
      </c>
      <c r="T55" s="23">
        <v>2815</v>
      </c>
      <c r="U55" s="17">
        <v>441</v>
      </c>
      <c r="V55" s="22">
        <v>0</v>
      </c>
      <c r="W55" s="20">
        <v>541</v>
      </c>
      <c r="X55" s="23">
        <v>126</v>
      </c>
      <c r="Y55" s="17">
        <v>21</v>
      </c>
      <c r="Z55" s="17">
        <v>0</v>
      </c>
      <c r="AA55" s="25">
        <v>0</v>
      </c>
      <c r="AB55" s="26">
        <f t="shared" ref="AB55:AB64" si="28">SUM(X55:AA55)</f>
        <v>147</v>
      </c>
      <c r="AC55" s="27">
        <v>4</v>
      </c>
      <c r="AD55" s="28">
        <v>1</v>
      </c>
      <c r="AE55" s="29">
        <v>0</v>
      </c>
      <c r="AF55" s="28">
        <v>1024</v>
      </c>
      <c r="AG55" s="22">
        <v>1015</v>
      </c>
      <c r="AH55" s="22">
        <v>9</v>
      </c>
      <c r="AI55" s="22">
        <v>3</v>
      </c>
      <c r="AJ55" s="22">
        <v>0</v>
      </c>
      <c r="AK55" s="22">
        <v>0</v>
      </c>
      <c r="AL55" s="29">
        <v>0</v>
      </c>
      <c r="AM55" s="28">
        <v>382</v>
      </c>
      <c r="AN55" s="22">
        <v>150</v>
      </c>
      <c r="AO55" s="22">
        <v>0</v>
      </c>
      <c r="AP55" s="22">
        <v>0</v>
      </c>
      <c r="AQ55" s="22">
        <v>6</v>
      </c>
      <c r="AR55" s="22">
        <v>0</v>
      </c>
      <c r="AS55" s="32">
        <v>0</v>
      </c>
      <c r="AT55" s="33">
        <v>6451</v>
      </c>
      <c r="AU55" s="34">
        <v>10874</v>
      </c>
      <c r="AV55" s="35">
        <v>1931</v>
      </c>
      <c r="AW55" s="47">
        <v>3382</v>
      </c>
      <c r="AX55" s="37">
        <v>6680</v>
      </c>
      <c r="AY55" s="38">
        <v>1785</v>
      </c>
      <c r="AZ55" s="39">
        <v>8465</v>
      </c>
      <c r="BA55" s="33">
        <v>9833</v>
      </c>
      <c r="BB55" s="78">
        <v>14256</v>
      </c>
      <c r="BC55" s="79">
        <v>0.78913171884229183</v>
      </c>
    </row>
    <row r="56" spans="1:55" ht="19.5" customHeight="1" x14ac:dyDescent="0.15">
      <c r="A56" s="15" t="s">
        <v>96</v>
      </c>
      <c r="B56" s="16">
        <v>2651</v>
      </c>
      <c r="C56" s="17">
        <v>4</v>
      </c>
      <c r="D56" s="17">
        <v>377</v>
      </c>
      <c r="E56" s="17">
        <v>427</v>
      </c>
      <c r="F56" s="18">
        <f t="shared" si="24"/>
        <v>3459</v>
      </c>
      <c r="G56" s="19">
        <v>5731</v>
      </c>
      <c r="H56" s="17">
        <v>5446</v>
      </c>
      <c r="I56" s="20">
        <f t="shared" si="25"/>
        <v>11177</v>
      </c>
      <c r="J56" s="19">
        <v>5</v>
      </c>
      <c r="K56" s="17">
        <v>201</v>
      </c>
      <c r="L56" s="20">
        <f t="shared" si="26"/>
        <v>206</v>
      </c>
      <c r="M56" s="21">
        <v>18</v>
      </c>
      <c r="N56" s="22">
        <v>1</v>
      </c>
      <c r="O56" s="22">
        <v>0</v>
      </c>
      <c r="P56" s="22">
        <v>6</v>
      </c>
      <c r="Q56" s="23">
        <v>33</v>
      </c>
      <c r="R56" s="17">
        <v>149</v>
      </c>
      <c r="S56" s="18">
        <f t="shared" si="27"/>
        <v>182</v>
      </c>
      <c r="T56" s="23">
        <v>7775</v>
      </c>
      <c r="U56" s="17">
        <v>2083</v>
      </c>
      <c r="V56" s="22">
        <v>0</v>
      </c>
      <c r="W56" s="20">
        <v>941</v>
      </c>
      <c r="X56" s="23">
        <v>178</v>
      </c>
      <c r="Y56" s="17">
        <v>34</v>
      </c>
      <c r="Z56" s="17">
        <v>0</v>
      </c>
      <c r="AA56" s="25">
        <v>0</v>
      </c>
      <c r="AB56" s="26">
        <f t="shared" si="28"/>
        <v>212</v>
      </c>
      <c r="AC56" s="27">
        <v>64</v>
      </c>
      <c r="AD56" s="28">
        <v>22</v>
      </c>
      <c r="AE56" s="29">
        <v>8</v>
      </c>
      <c r="AF56" s="28">
        <v>2469</v>
      </c>
      <c r="AG56" s="22">
        <v>2421</v>
      </c>
      <c r="AH56" s="22">
        <v>43</v>
      </c>
      <c r="AI56" s="22">
        <v>16</v>
      </c>
      <c r="AJ56" s="22">
        <v>1</v>
      </c>
      <c r="AK56" s="22">
        <v>0</v>
      </c>
      <c r="AL56" s="29">
        <v>4</v>
      </c>
      <c r="AM56" s="28">
        <v>1369</v>
      </c>
      <c r="AN56" s="22">
        <v>725</v>
      </c>
      <c r="AO56" s="22">
        <v>0</v>
      </c>
      <c r="AP56" s="22">
        <v>0</v>
      </c>
      <c r="AQ56" s="22">
        <v>25</v>
      </c>
      <c r="AR56" s="22">
        <v>0</v>
      </c>
      <c r="AS56" s="32">
        <v>0</v>
      </c>
      <c r="AT56" s="41">
        <v>14919</v>
      </c>
      <c r="AU56" s="45">
        <v>27045</v>
      </c>
      <c r="AV56" s="46">
        <v>6096</v>
      </c>
      <c r="AW56" s="47">
        <v>9379</v>
      </c>
      <c r="AX56" s="37">
        <v>15110</v>
      </c>
      <c r="AY56" s="38">
        <v>5446</v>
      </c>
      <c r="AZ56" s="39">
        <v>20556</v>
      </c>
      <c r="BA56" s="33">
        <v>24298</v>
      </c>
      <c r="BB56" s="48">
        <v>36424</v>
      </c>
      <c r="BC56" s="40">
        <v>0.73506518777972363</v>
      </c>
    </row>
    <row r="57" spans="1:55" ht="19.5" customHeight="1" x14ac:dyDescent="0.15">
      <c r="A57" s="15" t="s">
        <v>97</v>
      </c>
      <c r="B57" s="16">
        <v>1316</v>
      </c>
      <c r="C57" s="17">
        <v>4</v>
      </c>
      <c r="D57" s="17">
        <v>149</v>
      </c>
      <c r="E57" s="17">
        <v>237</v>
      </c>
      <c r="F57" s="18">
        <f t="shared" si="24"/>
        <v>1706</v>
      </c>
      <c r="G57" s="19">
        <v>2637</v>
      </c>
      <c r="H57" s="17">
        <v>3372</v>
      </c>
      <c r="I57" s="20">
        <f t="shared" si="25"/>
        <v>6009</v>
      </c>
      <c r="J57" s="19">
        <v>2</v>
      </c>
      <c r="K57" s="17">
        <v>44</v>
      </c>
      <c r="L57" s="20">
        <f t="shared" si="26"/>
        <v>46</v>
      </c>
      <c r="M57" s="21">
        <v>11</v>
      </c>
      <c r="N57" s="22">
        <v>0</v>
      </c>
      <c r="O57" s="22">
        <v>0</v>
      </c>
      <c r="P57" s="22">
        <v>5</v>
      </c>
      <c r="Q57" s="23">
        <v>13</v>
      </c>
      <c r="R57" s="17">
        <v>53</v>
      </c>
      <c r="S57" s="18">
        <f t="shared" si="27"/>
        <v>66</v>
      </c>
      <c r="T57" s="23">
        <v>3967</v>
      </c>
      <c r="U57" s="17">
        <v>1196</v>
      </c>
      <c r="V57" s="22">
        <v>0</v>
      </c>
      <c r="W57" s="20">
        <v>431</v>
      </c>
      <c r="X57" s="23">
        <v>91</v>
      </c>
      <c r="Y57" s="17">
        <v>20</v>
      </c>
      <c r="Z57" s="17">
        <v>0</v>
      </c>
      <c r="AA57" s="25">
        <v>0</v>
      </c>
      <c r="AB57" s="26">
        <f t="shared" si="28"/>
        <v>111</v>
      </c>
      <c r="AC57" s="27">
        <v>94</v>
      </c>
      <c r="AD57" s="28">
        <v>4</v>
      </c>
      <c r="AE57" s="29">
        <v>17</v>
      </c>
      <c r="AF57" s="28">
        <v>1343</v>
      </c>
      <c r="AG57" s="22">
        <v>1337</v>
      </c>
      <c r="AH57" s="22">
        <v>6</v>
      </c>
      <c r="AI57" s="22">
        <v>2</v>
      </c>
      <c r="AJ57" s="22">
        <v>0</v>
      </c>
      <c r="AK57" s="22">
        <v>0</v>
      </c>
      <c r="AL57" s="29">
        <v>0</v>
      </c>
      <c r="AM57" s="28">
        <v>575</v>
      </c>
      <c r="AN57" s="22">
        <v>271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41">
        <v>7804</v>
      </c>
      <c r="AU57" s="45">
        <v>13982</v>
      </c>
      <c r="AV57" s="46">
        <v>3668</v>
      </c>
      <c r="AW57" s="47">
        <v>3846</v>
      </c>
      <c r="AX57" s="37">
        <v>6483</v>
      </c>
      <c r="AY57" s="38">
        <v>3372</v>
      </c>
      <c r="AZ57" s="39">
        <v>9855</v>
      </c>
      <c r="BA57" s="33">
        <v>11650</v>
      </c>
      <c r="BB57" s="48">
        <v>17828</v>
      </c>
      <c r="BC57" s="40">
        <v>0.65783866057838658</v>
      </c>
    </row>
    <row r="58" spans="1:55" ht="19.5" customHeight="1" x14ac:dyDescent="0.15">
      <c r="A58" s="15" t="s">
        <v>98</v>
      </c>
      <c r="B58" s="16">
        <v>1978</v>
      </c>
      <c r="C58" s="17">
        <v>10</v>
      </c>
      <c r="D58" s="17">
        <v>271</v>
      </c>
      <c r="E58" s="17">
        <v>335</v>
      </c>
      <c r="F58" s="18">
        <f t="shared" si="24"/>
        <v>2594</v>
      </c>
      <c r="G58" s="19">
        <v>3222</v>
      </c>
      <c r="H58" s="17">
        <v>4599</v>
      </c>
      <c r="I58" s="20">
        <f t="shared" si="25"/>
        <v>7821</v>
      </c>
      <c r="J58" s="19">
        <v>7</v>
      </c>
      <c r="K58" s="17">
        <v>61</v>
      </c>
      <c r="L58" s="20">
        <f t="shared" si="26"/>
        <v>68</v>
      </c>
      <c r="M58" s="21">
        <v>23</v>
      </c>
      <c r="N58" s="22">
        <v>2</v>
      </c>
      <c r="O58" s="22">
        <v>0</v>
      </c>
      <c r="P58" s="22">
        <v>7</v>
      </c>
      <c r="Q58" s="23">
        <v>10</v>
      </c>
      <c r="R58" s="17">
        <v>48</v>
      </c>
      <c r="S58" s="18">
        <f t="shared" si="27"/>
        <v>58</v>
      </c>
      <c r="T58" s="23">
        <v>5736</v>
      </c>
      <c r="U58" s="17">
        <v>1234</v>
      </c>
      <c r="V58" s="22">
        <v>0</v>
      </c>
      <c r="W58" s="20">
        <v>563</v>
      </c>
      <c r="X58" s="23">
        <v>101</v>
      </c>
      <c r="Y58" s="17">
        <v>29</v>
      </c>
      <c r="Z58" s="17">
        <v>0</v>
      </c>
      <c r="AA58" s="25">
        <v>0</v>
      </c>
      <c r="AB58" s="26">
        <f t="shared" si="28"/>
        <v>130</v>
      </c>
      <c r="AC58" s="27">
        <v>540</v>
      </c>
      <c r="AD58" s="28">
        <v>4</v>
      </c>
      <c r="AE58" s="29">
        <v>16</v>
      </c>
      <c r="AF58" s="28">
        <v>1686</v>
      </c>
      <c r="AG58" s="22">
        <v>1678</v>
      </c>
      <c r="AH58" s="22">
        <v>6</v>
      </c>
      <c r="AI58" s="22">
        <v>1</v>
      </c>
      <c r="AJ58" s="22">
        <v>0</v>
      </c>
      <c r="AK58" s="22">
        <v>0</v>
      </c>
      <c r="AL58" s="29">
        <v>1</v>
      </c>
      <c r="AM58" s="28">
        <v>737</v>
      </c>
      <c r="AN58" s="22">
        <v>529</v>
      </c>
      <c r="AO58" s="22">
        <v>0</v>
      </c>
      <c r="AP58" s="22">
        <v>0</v>
      </c>
      <c r="AQ58" s="22">
        <v>40</v>
      </c>
      <c r="AR58" s="22">
        <v>0</v>
      </c>
      <c r="AS58" s="32">
        <v>0</v>
      </c>
      <c r="AT58" s="41">
        <v>10598</v>
      </c>
      <c r="AU58" s="45">
        <v>19545</v>
      </c>
      <c r="AV58" s="46">
        <v>5028</v>
      </c>
      <c r="AW58" s="47">
        <v>5700</v>
      </c>
      <c r="AX58" s="37">
        <v>8922</v>
      </c>
      <c r="AY58" s="38">
        <v>4599</v>
      </c>
      <c r="AZ58" s="39">
        <v>13521</v>
      </c>
      <c r="BA58" s="33">
        <v>16298</v>
      </c>
      <c r="BB58" s="48">
        <v>25245</v>
      </c>
      <c r="BC58" s="40">
        <v>0.65986243621033946</v>
      </c>
    </row>
    <row r="59" spans="1:55" ht="19.5" customHeight="1" x14ac:dyDescent="0.15">
      <c r="A59" s="15" t="s">
        <v>99</v>
      </c>
      <c r="B59" s="16">
        <v>1381</v>
      </c>
      <c r="C59" s="17">
        <v>11</v>
      </c>
      <c r="D59" s="17">
        <v>195</v>
      </c>
      <c r="E59" s="17">
        <v>282</v>
      </c>
      <c r="F59" s="18">
        <f t="shared" si="24"/>
        <v>1869</v>
      </c>
      <c r="G59" s="19">
        <v>3454</v>
      </c>
      <c r="H59" s="17">
        <v>3661</v>
      </c>
      <c r="I59" s="20">
        <f t="shared" si="25"/>
        <v>7115</v>
      </c>
      <c r="J59" s="19">
        <v>2</v>
      </c>
      <c r="K59" s="17">
        <v>41</v>
      </c>
      <c r="L59" s="20">
        <f t="shared" si="26"/>
        <v>43</v>
      </c>
      <c r="M59" s="21">
        <v>18</v>
      </c>
      <c r="N59" s="22">
        <v>2</v>
      </c>
      <c r="O59" s="22">
        <v>1</v>
      </c>
      <c r="P59" s="22">
        <v>3</v>
      </c>
      <c r="Q59" s="23">
        <v>20</v>
      </c>
      <c r="R59" s="17">
        <v>60</v>
      </c>
      <c r="S59" s="18">
        <f t="shared" si="27"/>
        <v>80</v>
      </c>
      <c r="T59" s="23">
        <v>4318</v>
      </c>
      <c r="U59" s="17">
        <v>1683</v>
      </c>
      <c r="V59" s="22">
        <v>664</v>
      </c>
      <c r="W59" s="20">
        <v>476</v>
      </c>
      <c r="X59" s="23">
        <v>96</v>
      </c>
      <c r="Y59" s="17">
        <v>22</v>
      </c>
      <c r="Z59" s="17">
        <v>0</v>
      </c>
      <c r="AA59" s="25">
        <v>1</v>
      </c>
      <c r="AB59" s="26">
        <f t="shared" si="28"/>
        <v>119</v>
      </c>
      <c r="AC59" s="27">
        <v>128</v>
      </c>
      <c r="AD59" s="28">
        <v>33</v>
      </c>
      <c r="AE59" s="29">
        <v>10</v>
      </c>
      <c r="AF59" s="28">
        <v>1191</v>
      </c>
      <c r="AG59" s="22">
        <v>1113</v>
      </c>
      <c r="AH59" s="22">
        <v>78</v>
      </c>
      <c r="AI59" s="22">
        <v>27</v>
      </c>
      <c r="AJ59" s="22">
        <v>0</v>
      </c>
      <c r="AK59" s="22">
        <v>0</v>
      </c>
      <c r="AL59" s="29">
        <v>0</v>
      </c>
      <c r="AM59" s="28">
        <v>313</v>
      </c>
      <c r="AN59" s="22">
        <v>246</v>
      </c>
      <c r="AO59" s="22">
        <v>0</v>
      </c>
      <c r="AP59" s="22">
        <v>0</v>
      </c>
      <c r="AQ59" s="22">
        <v>2</v>
      </c>
      <c r="AR59" s="22">
        <v>3</v>
      </c>
      <c r="AS59" s="32">
        <v>0</v>
      </c>
      <c r="AT59" s="41">
        <v>9117</v>
      </c>
      <c r="AU59" s="45">
        <v>15314</v>
      </c>
      <c r="AV59" s="46">
        <v>4013</v>
      </c>
      <c r="AW59" s="47">
        <v>4464</v>
      </c>
      <c r="AX59" s="37">
        <v>7918</v>
      </c>
      <c r="AY59" s="38">
        <v>3661</v>
      </c>
      <c r="AZ59" s="39">
        <v>11579</v>
      </c>
      <c r="BA59" s="33">
        <v>13581</v>
      </c>
      <c r="BB59" s="48">
        <v>19778</v>
      </c>
      <c r="BC59" s="40">
        <v>0.68382416443561622</v>
      </c>
    </row>
    <row r="60" spans="1:55" ht="19.5" customHeight="1" x14ac:dyDescent="0.15">
      <c r="A60" s="15" t="s">
        <v>100</v>
      </c>
      <c r="B60" s="16">
        <v>2602</v>
      </c>
      <c r="C60" s="17">
        <v>2</v>
      </c>
      <c r="D60" s="17">
        <v>554</v>
      </c>
      <c r="E60" s="17">
        <v>412</v>
      </c>
      <c r="F60" s="18">
        <f t="shared" si="24"/>
        <v>3570</v>
      </c>
      <c r="G60" s="19">
        <v>5527</v>
      </c>
      <c r="H60" s="17">
        <v>3202</v>
      </c>
      <c r="I60" s="20">
        <f t="shared" si="25"/>
        <v>8729</v>
      </c>
      <c r="J60" s="19">
        <v>14</v>
      </c>
      <c r="K60" s="17">
        <v>227</v>
      </c>
      <c r="L60" s="20">
        <f t="shared" si="26"/>
        <v>241</v>
      </c>
      <c r="M60" s="21">
        <v>32</v>
      </c>
      <c r="N60" s="22">
        <v>4</v>
      </c>
      <c r="O60" s="22">
        <v>0</v>
      </c>
      <c r="P60" s="22">
        <v>17</v>
      </c>
      <c r="Q60" s="23">
        <v>26</v>
      </c>
      <c r="R60" s="17">
        <v>223</v>
      </c>
      <c r="S60" s="18">
        <f t="shared" si="27"/>
        <v>249</v>
      </c>
      <c r="T60" s="23">
        <v>9126</v>
      </c>
      <c r="U60" s="17">
        <v>4030</v>
      </c>
      <c r="V60" s="22">
        <v>0</v>
      </c>
      <c r="W60" s="20">
        <v>828</v>
      </c>
      <c r="X60" s="23">
        <v>265</v>
      </c>
      <c r="Y60" s="17">
        <v>69</v>
      </c>
      <c r="Z60" s="17">
        <v>0</v>
      </c>
      <c r="AA60" s="25">
        <v>0</v>
      </c>
      <c r="AB60" s="26">
        <f t="shared" si="28"/>
        <v>334</v>
      </c>
      <c r="AC60" s="27">
        <v>558</v>
      </c>
      <c r="AD60" s="28">
        <v>24</v>
      </c>
      <c r="AE60" s="29">
        <v>10</v>
      </c>
      <c r="AF60" s="28">
        <v>3185</v>
      </c>
      <c r="AG60" s="22">
        <v>3112</v>
      </c>
      <c r="AH60" s="22">
        <v>36</v>
      </c>
      <c r="AI60" s="22">
        <v>22</v>
      </c>
      <c r="AJ60" s="22">
        <v>0</v>
      </c>
      <c r="AK60" s="22">
        <v>0</v>
      </c>
      <c r="AL60" s="29">
        <v>36</v>
      </c>
      <c r="AM60" s="28">
        <v>1162</v>
      </c>
      <c r="AN60" s="22">
        <v>678</v>
      </c>
      <c r="AO60" s="22">
        <v>0</v>
      </c>
      <c r="AP60" s="22">
        <v>0</v>
      </c>
      <c r="AQ60" s="22">
        <v>260</v>
      </c>
      <c r="AR60" s="22">
        <v>29</v>
      </c>
      <c r="AS60" s="32">
        <v>0</v>
      </c>
      <c r="AT60" s="41">
        <v>12620</v>
      </c>
      <c r="AU60" s="45">
        <v>27557</v>
      </c>
      <c r="AV60" s="46">
        <v>3875</v>
      </c>
      <c r="AW60" s="47">
        <v>8489</v>
      </c>
      <c r="AX60" s="37">
        <v>14016</v>
      </c>
      <c r="AY60" s="38">
        <v>3202</v>
      </c>
      <c r="AZ60" s="39">
        <v>17218</v>
      </c>
      <c r="BA60" s="33">
        <v>21109</v>
      </c>
      <c r="BB60" s="48">
        <v>36046</v>
      </c>
      <c r="BC60" s="40">
        <v>0.81403182715762579</v>
      </c>
    </row>
    <row r="61" spans="1:55" ht="19.5" customHeight="1" x14ac:dyDescent="0.15">
      <c r="A61" s="15" t="s">
        <v>101</v>
      </c>
      <c r="B61" s="16">
        <v>874</v>
      </c>
      <c r="C61" s="17">
        <v>1</v>
      </c>
      <c r="D61" s="17">
        <v>136</v>
      </c>
      <c r="E61" s="17">
        <v>167</v>
      </c>
      <c r="F61" s="18">
        <f t="shared" si="24"/>
        <v>1178</v>
      </c>
      <c r="G61" s="19">
        <v>2693</v>
      </c>
      <c r="H61" s="17">
        <v>2457</v>
      </c>
      <c r="I61" s="20">
        <f t="shared" si="25"/>
        <v>5150</v>
      </c>
      <c r="J61" s="19">
        <v>2</v>
      </c>
      <c r="K61" s="17">
        <v>63</v>
      </c>
      <c r="L61" s="20">
        <f t="shared" si="26"/>
        <v>65</v>
      </c>
      <c r="M61" s="21">
        <v>16</v>
      </c>
      <c r="N61" s="22">
        <v>0</v>
      </c>
      <c r="O61" s="22">
        <v>0</v>
      </c>
      <c r="P61" s="22">
        <v>8</v>
      </c>
      <c r="Q61" s="23">
        <v>23</v>
      </c>
      <c r="R61" s="17">
        <v>57</v>
      </c>
      <c r="S61" s="18">
        <f t="shared" si="27"/>
        <v>80</v>
      </c>
      <c r="T61" s="23">
        <v>2818</v>
      </c>
      <c r="U61" s="17">
        <v>943</v>
      </c>
      <c r="V61" s="22">
        <v>0</v>
      </c>
      <c r="W61" s="20">
        <v>279</v>
      </c>
      <c r="X61" s="23">
        <v>76</v>
      </c>
      <c r="Y61" s="17">
        <v>15</v>
      </c>
      <c r="Z61" s="17">
        <v>0</v>
      </c>
      <c r="AA61" s="25">
        <v>0</v>
      </c>
      <c r="AB61" s="26">
        <f t="shared" si="28"/>
        <v>91</v>
      </c>
      <c r="AC61" s="27">
        <v>36</v>
      </c>
      <c r="AD61" s="28">
        <v>2</v>
      </c>
      <c r="AE61" s="29">
        <v>0</v>
      </c>
      <c r="AF61" s="28">
        <v>864</v>
      </c>
      <c r="AG61" s="22">
        <v>850</v>
      </c>
      <c r="AH61" s="22">
        <v>14</v>
      </c>
      <c r="AI61" s="22">
        <v>7</v>
      </c>
      <c r="AJ61" s="22">
        <v>0</v>
      </c>
      <c r="AK61" s="22">
        <v>0</v>
      </c>
      <c r="AL61" s="29">
        <v>0</v>
      </c>
      <c r="AM61" s="28">
        <v>659</v>
      </c>
      <c r="AN61" s="22">
        <v>531</v>
      </c>
      <c r="AO61" s="22">
        <v>0</v>
      </c>
      <c r="AP61" s="22">
        <v>0</v>
      </c>
      <c r="AQ61" s="22">
        <v>0</v>
      </c>
      <c r="AR61" s="22">
        <v>1</v>
      </c>
      <c r="AS61" s="32">
        <v>0</v>
      </c>
      <c r="AT61" s="41">
        <v>6443</v>
      </c>
      <c r="AU61" s="45">
        <v>10994</v>
      </c>
      <c r="AV61" s="46">
        <v>2704</v>
      </c>
      <c r="AW61" s="47">
        <v>1650</v>
      </c>
      <c r="AX61" s="37">
        <v>4343</v>
      </c>
      <c r="AY61" s="38">
        <v>2457</v>
      </c>
      <c r="AZ61" s="39">
        <v>6800</v>
      </c>
      <c r="BA61" s="33">
        <v>8093</v>
      </c>
      <c r="BB61" s="48">
        <v>12644</v>
      </c>
      <c r="BC61" s="40">
        <v>0.63867647058823529</v>
      </c>
    </row>
    <row r="62" spans="1:55" ht="19.5" customHeight="1" x14ac:dyDescent="0.15">
      <c r="A62" s="15" t="s">
        <v>102</v>
      </c>
      <c r="B62" s="16">
        <v>1579</v>
      </c>
      <c r="C62" s="17">
        <v>5</v>
      </c>
      <c r="D62" s="17">
        <v>275</v>
      </c>
      <c r="E62" s="17">
        <v>289</v>
      </c>
      <c r="F62" s="18">
        <f t="shared" si="24"/>
        <v>2148</v>
      </c>
      <c r="G62" s="19">
        <v>5560</v>
      </c>
      <c r="H62" s="17">
        <v>3738</v>
      </c>
      <c r="I62" s="20">
        <f t="shared" si="25"/>
        <v>9298</v>
      </c>
      <c r="J62" s="19">
        <v>16</v>
      </c>
      <c r="K62" s="17">
        <v>131</v>
      </c>
      <c r="L62" s="20">
        <f t="shared" si="26"/>
        <v>147</v>
      </c>
      <c r="M62" s="21">
        <v>24</v>
      </c>
      <c r="N62" s="22">
        <v>3</v>
      </c>
      <c r="O62" s="22">
        <v>1</v>
      </c>
      <c r="P62" s="22">
        <v>9</v>
      </c>
      <c r="Q62" s="23">
        <v>22</v>
      </c>
      <c r="R62" s="17">
        <v>106</v>
      </c>
      <c r="S62" s="18">
        <f t="shared" si="27"/>
        <v>128</v>
      </c>
      <c r="T62" s="23">
        <v>5409</v>
      </c>
      <c r="U62" s="17">
        <v>2800</v>
      </c>
      <c r="V62" s="22">
        <v>727</v>
      </c>
      <c r="W62" s="20">
        <v>403</v>
      </c>
      <c r="X62" s="23">
        <v>164</v>
      </c>
      <c r="Y62" s="17">
        <v>36</v>
      </c>
      <c r="Z62" s="17">
        <v>0</v>
      </c>
      <c r="AA62" s="25">
        <v>0</v>
      </c>
      <c r="AB62" s="26">
        <f t="shared" si="28"/>
        <v>200</v>
      </c>
      <c r="AC62" s="27">
        <v>102</v>
      </c>
      <c r="AD62" s="28">
        <v>53</v>
      </c>
      <c r="AE62" s="29">
        <v>4</v>
      </c>
      <c r="AF62" s="28">
        <v>1531</v>
      </c>
      <c r="AG62" s="22">
        <v>1471</v>
      </c>
      <c r="AH62" s="22">
        <v>58</v>
      </c>
      <c r="AI62" s="22">
        <v>29</v>
      </c>
      <c r="AJ62" s="22">
        <v>0</v>
      </c>
      <c r="AK62" s="22">
        <v>0</v>
      </c>
      <c r="AL62" s="29">
        <v>2</v>
      </c>
      <c r="AM62" s="28">
        <v>260</v>
      </c>
      <c r="AN62" s="22">
        <v>160</v>
      </c>
      <c r="AO62" s="22">
        <v>0</v>
      </c>
      <c r="AP62" s="22">
        <v>0</v>
      </c>
      <c r="AQ62" s="22">
        <v>36</v>
      </c>
      <c r="AR62" s="22">
        <v>10</v>
      </c>
      <c r="AS62" s="32">
        <v>0</v>
      </c>
      <c r="AT62" s="41">
        <v>11680</v>
      </c>
      <c r="AU62" s="45">
        <v>19413</v>
      </c>
      <c r="AV62" s="46">
        <v>4187</v>
      </c>
      <c r="AW62" s="47">
        <v>4373</v>
      </c>
      <c r="AX62" s="37">
        <v>9933</v>
      </c>
      <c r="AY62" s="38">
        <v>3738</v>
      </c>
      <c r="AZ62" s="39">
        <v>13671</v>
      </c>
      <c r="BA62" s="33">
        <v>16053</v>
      </c>
      <c r="BB62" s="48">
        <v>23786</v>
      </c>
      <c r="BC62" s="40">
        <v>0.72657450076804919</v>
      </c>
    </row>
    <row r="63" spans="1:55" ht="19.5" customHeight="1" x14ac:dyDescent="0.15">
      <c r="A63" s="15" t="s">
        <v>103</v>
      </c>
      <c r="B63" s="16">
        <v>1459</v>
      </c>
      <c r="C63" s="17">
        <v>4</v>
      </c>
      <c r="D63" s="17">
        <v>336</v>
      </c>
      <c r="E63" s="17">
        <v>221</v>
      </c>
      <c r="F63" s="18">
        <f t="shared" si="24"/>
        <v>2020</v>
      </c>
      <c r="G63" s="19">
        <v>4721</v>
      </c>
      <c r="H63" s="17">
        <v>3902</v>
      </c>
      <c r="I63" s="20">
        <f t="shared" si="25"/>
        <v>8623</v>
      </c>
      <c r="J63" s="19">
        <v>52</v>
      </c>
      <c r="K63" s="17">
        <v>213</v>
      </c>
      <c r="L63" s="20">
        <f t="shared" si="26"/>
        <v>265</v>
      </c>
      <c r="M63" s="21">
        <v>9</v>
      </c>
      <c r="N63" s="22">
        <v>2</v>
      </c>
      <c r="O63" s="22">
        <v>1</v>
      </c>
      <c r="P63" s="22">
        <v>2</v>
      </c>
      <c r="Q63" s="23">
        <v>21</v>
      </c>
      <c r="R63" s="17">
        <v>120</v>
      </c>
      <c r="S63" s="18">
        <f t="shared" si="27"/>
        <v>141</v>
      </c>
      <c r="T63" s="23">
        <v>5165</v>
      </c>
      <c r="U63" s="17">
        <v>2887</v>
      </c>
      <c r="V63" s="22">
        <v>589</v>
      </c>
      <c r="W63" s="20">
        <v>346</v>
      </c>
      <c r="X63" s="23">
        <v>139</v>
      </c>
      <c r="Y63" s="17">
        <v>47</v>
      </c>
      <c r="Z63" s="17">
        <v>0</v>
      </c>
      <c r="AA63" s="25">
        <v>0</v>
      </c>
      <c r="AB63" s="26">
        <f t="shared" si="28"/>
        <v>186</v>
      </c>
      <c r="AC63" s="27">
        <v>259</v>
      </c>
      <c r="AD63" s="28">
        <v>19</v>
      </c>
      <c r="AE63" s="29">
        <v>4</v>
      </c>
      <c r="AF63" s="28">
        <v>1609</v>
      </c>
      <c r="AG63" s="22">
        <v>1582</v>
      </c>
      <c r="AH63" s="22">
        <v>26</v>
      </c>
      <c r="AI63" s="22">
        <v>11</v>
      </c>
      <c r="AJ63" s="22">
        <v>0</v>
      </c>
      <c r="AK63" s="22">
        <v>0</v>
      </c>
      <c r="AL63" s="29">
        <v>1</v>
      </c>
      <c r="AM63" s="28">
        <v>251</v>
      </c>
      <c r="AN63" s="22">
        <v>193</v>
      </c>
      <c r="AO63" s="22">
        <v>0</v>
      </c>
      <c r="AP63" s="22">
        <v>0</v>
      </c>
      <c r="AQ63" s="22">
        <v>83</v>
      </c>
      <c r="AR63" s="22">
        <v>4</v>
      </c>
      <c r="AS63" s="32">
        <v>0</v>
      </c>
      <c r="AT63" s="41">
        <v>10972</v>
      </c>
      <c r="AU63" s="45">
        <v>18693</v>
      </c>
      <c r="AV63" s="46">
        <v>4349</v>
      </c>
      <c r="AW63" s="47">
        <v>4860</v>
      </c>
      <c r="AX63" s="37">
        <v>9581</v>
      </c>
      <c r="AY63" s="38">
        <v>3902</v>
      </c>
      <c r="AZ63" s="39">
        <v>13483</v>
      </c>
      <c r="BA63" s="33">
        <v>15832</v>
      </c>
      <c r="BB63" s="48">
        <v>23553</v>
      </c>
      <c r="BC63" s="40">
        <v>0.71059853148409102</v>
      </c>
    </row>
    <row r="64" spans="1:55" ht="19.5" customHeight="1" thickBot="1" x14ac:dyDescent="0.2">
      <c r="A64" s="80" t="s">
        <v>104</v>
      </c>
      <c r="B64" s="42">
        <v>2447</v>
      </c>
      <c r="C64" s="43">
        <v>33</v>
      </c>
      <c r="D64" s="43">
        <v>436</v>
      </c>
      <c r="E64" s="43">
        <v>309</v>
      </c>
      <c r="F64" s="81">
        <f t="shared" si="24"/>
        <v>3225</v>
      </c>
      <c r="G64" s="82">
        <v>6827</v>
      </c>
      <c r="H64" s="43">
        <v>4290</v>
      </c>
      <c r="I64" s="83">
        <f t="shared" si="25"/>
        <v>11117</v>
      </c>
      <c r="J64" s="82">
        <v>2</v>
      </c>
      <c r="K64" s="43">
        <v>173</v>
      </c>
      <c r="L64" s="83">
        <f t="shared" si="26"/>
        <v>175</v>
      </c>
      <c r="M64" s="84">
        <v>20</v>
      </c>
      <c r="N64" s="85">
        <v>0</v>
      </c>
      <c r="O64" s="85">
        <v>0</v>
      </c>
      <c r="P64" s="85">
        <v>10</v>
      </c>
      <c r="Q64" s="86">
        <v>36</v>
      </c>
      <c r="R64" s="43">
        <v>158</v>
      </c>
      <c r="S64" s="81">
        <f t="shared" si="27"/>
        <v>194</v>
      </c>
      <c r="T64" s="86">
        <v>7879</v>
      </c>
      <c r="U64" s="43">
        <v>3466</v>
      </c>
      <c r="V64" s="85">
        <v>1686</v>
      </c>
      <c r="W64" s="83">
        <v>921</v>
      </c>
      <c r="X64" s="86">
        <v>226</v>
      </c>
      <c r="Y64" s="43">
        <v>58</v>
      </c>
      <c r="Z64" s="43">
        <v>0</v>
      </c>
      <c r="AA64" s="87">
        <v>0</v>
      </c>
      <c r="AB64" s="44">
        <f t="shared" si="28"/>
        <v>284</v>
      </c>
      <c r="AC64" s="88">
        <v>696</v>
      </c>
      <c r="AD64" s="89">
        <v>107</v>
      </c>
      <c r="AE64" s="90">
        <v>13</v>
      </c>
      <c r="AF64" s="89">
        <v>2607</v>
      </c>
      <c r="AG64" s="85">
        <v>2483</v>
      </c>
      <c r="AH64" s="85">
        <v>123</v>
      </c>
      <c r="AI64" s="85">
        <v>55</v>
      </c>
      <c r="AJ64" s="85">
        <v>0</v>
      </c>
      <c r="AK64" s="85">
        <v>0</v>
      </c>
      <c r="AL64" s="90">
        <v>0</v>
      </c>
      <c r="AM64" s="89">
        <v>1672</v>
      </c>
      <c r="AN64" s="85">
        <v>743</v>
      </c>
      <c r="AO64" s="85">
        <v>0</v>
      </c>
      <c r="AP64" s="85">
        <v>0</v>
      </c>
      <c r="AQ64" s="85">
        <v>16</v>
      </c>
      <c r="AR64" s="85">
        <v>1</v>
      </c>
      <c r="AS64" s="91">
        <v>0</v>
      </c>
      <c r="AT64" s="46">
        <v>14557</v>
      </c>
      <c r="AU64" s="92">
        <v>28026</v>
      </c>
      <c r="AV64" s="93">
        <v>4825</v>
      </c>
      <c r="AW64" s="47">
        <v>8278</v>
      </c>
      <c r="AX64" s="49">
        <v>15105</v>
      </c>
      <c r="AY64" s="50">
        <v>4290</v>
      </c>
      <c r="AZ64" s="51">
        <v>19395</v>
      </c>
      <c r="BA64" s="52">
        <v>22835</v>
      </c>
      <c r="BB64" s="53">
        <v>36304</v>
      </c>
      <c r="BC64" s="54">
        <v>0.77880897138437744</v>
      </c>
    </row>
    <row r="65" spans="1:55" ht="19.5" customHeight="1" thickTop="1" thickBot="1" x14ac:dyDescent="0.2">
      <c r="A65" s="55" t="s">
        <v>56</v>
      </c>
      <c r="B65" s="56">
        <f>SUM(B55:B64)</f>
        <v>17261</v>
      </c>
      <c r="C65" s="57">
        <f t="shared" ref="C65:AS65" si="29">SUM(C55:C64)</f>
        <v>77</v>
      </c>
      <c r="D65" s="57">
        <f t="shared" si="29"/>
        <v>2961</v>
      </c>
      <c r="E65" s="57">
        <f t="shared" si="29"/>
        <v>2780</v>
      </c>
      <c r="F65" s="58">
        <f t="shared" si="29"/>
        <v>23079</v>
      </c>
      <c r="G65" s="59">
        <f t="shared" si="29"/>
        <v>43670</v>
      </c>
      <c r="H65" s="57">
        <f t="shared" si="29"/>
        <v>36452</v>
      </c>
      <c r="I65" s="60">
        <f t="shared" si="29"/>
        <v>80122</v>
      </c>
      <c r="J65" s="59">
        <f t="shared" si="29"/>
        <v>102</v>
      </c>
      <c r="K65" s="57">
        <f t="shared" si="29"/>
        <v>1184</v>
      </c>
      <c r="L65" s="60">
        <f t="shared" si="29"/>
        <v>1286</v>
      </c>
      <c r="M65" s="62">
        <f t="shared" si="29"/>
        <v>183</v>
      </c>
      <c r="N65" s="63">
        <f t="shared" si="29"/>
        <v>14</v>
      </c>
      <c r="O65" s="63">
        <f t="shared" si="29"/>
        <v>3</v>
      </c>
      <c r="P65" s="63">
        <f t="shared" si="29"/>
        <v>68</v>
      </c>
      <c r="Q65" s="64">
        <f t="shared" si="29"/>
        <v>227</v>
      </c>
      <c r="R65" s="57">
        <f t="shared" si="29"/>
        <v>995</v>
      </c>
      <c r="S65" s="58">
        <f t="shared" si="29"/>
        <v>1222</v>
      </c>
      <c r="T65" s="64">
        <f t="shared" si="29"/>
        <v>55008</v>
      </c>
      <c r="U65" s="57">
        <f t="shared" si="29"/>
        <v>20763</v>
      </c>
      <c r="V65" s="63">
        <f t="shared" si="29"/>
        <v>3666</v>
      </c>
      <c r="W65" s="60">
        <f t="shared" si="29"/>
        <v>5729</v>
      </c>
      <c r="X65" s="64">
        <f t="shared" si="29"/>
        <v>1462</v>
      </c>
      <c r="Y65" s="57">
        <f t="shared" si="29"/>
        <v>351</v>
      </c>
      <c r="Z65" s="57">
        <f t="shared" si="29"/>
        <v>0</v>
      </c>
      <c r="AA65" s="65">
        <f t="shared" si="29"/>
        <v>1</v>
      </c>
      <c r="AB65" s="66">
        <f t="shared" si="29"/>
        <v>1814</v>
      </c>
      <c r="AC65" s="67">
        <f t="shared" si="29"/>
        <v>2481</v>
      </c>
      <c r="AD65" s="68">
        <f t="shared" si="29"/>
        <v>269</v>
      </c>
      <c r="AE65" s="69">
        <f t="shared" si="29"/>
        <v>82</v>
      </c>
      <c r="AF65" s="68">
        <f t="shared" si="29"/>
        <v>17509</v>
      </c>
      <c r="AG65" s="63">
        <f t="shared" si="29"/>
        <v>17062</v>
      </c>
      <c r="AH65" s="63">
        <f t="shared" si="29"/>
        <v>399</v>
      </c>
      <c r="AI65" s="63">
        <f t="shared" si="29"/>
        <v>173</v>
      </c>
      <c r="AJ65" s="63">
        <f t="shared" si="29"/>
        <v>1</v>
      </c>
      <c r="AK65" s="63">
        <f t="shared" si="29"/>
        <v>0</v>
      </c>
      <c r="AL65" s="69">
        <f t="shared" si="29"/>
        <v>44</v>
      </c>
      <c r="AM65" s="68">
        <f t="shared" si="29"/>
        <v>7380</v>
      </c>
      <c r="AN65" s="63">
        <f t="shared" si="29"/>
        <v>4226</v>
      </c>
      <c r="AO65" s="63">
        <f t="shared" si="29"/>
        <v>0</v>
      </c>
      <c r="AP65" s="63">
        <f t="shared" si="29"/>
        <v>0</v>
      </c>
      <c r="AQ65" s="63">
        <f t="shared" si="29"/>
        <v>469</v>
      </c>
      <c r="AR65" s="63">
        <f t="shared" si="29"/>
        <v>48</v>
      </c>
      <c r="AS65" s="70">
        <f t="shared" si="29"/>
        <v>0</v>
      </c>
      <c r="AT65" s="61">
        <v>105161</v>
      </c>
      <c r="AU65" s="71">
        <v>191443</v>
      </c>
      <c r="AV65" s="61">
        <v>40676</v>
      </c>
      <c r="AW65" s="72">
        <v>54421</v>
      </c>
      <c r="AX65" s="73">
        <v>98091</v>
      </c>
      <c r="AY65" s="74">
        <v>36452</v>
      </c>
      <c r="AZ65" s="75">
        <v>134543</v>
      </c>
      <c r="BA65" s="61">
        <v>159582</v>
      </c>
      <c r="BB65" s="71">
        <v>245864</v>
      </c>
      <c r="BC65" s="76">
        <v>0.72906803029514733</v>
      </c>
    </row>
    <row r="66" spans="1:55" ht="19.5" customHeight="1" thickTop="1" x14ac:dyDescent="0.15">
      <c r="A66" s="15" t="s">
        <v>105</v>
      </c>
      <c r="B66" s="16">
        <v>1831</v>
      </c>
      <c r="C66" s="17">
        <v>12</v>
      </c>
      <c r="D66" s="17">
        <v>346</v>
      </c>
      <c r="E66" s="17">
        <v>296</v>
      </c>
      <c r="F66" s="18">
        <f t="shared" ref="F66:F74" si="30">SUM(B66:E66)</f>
        <v>2485</v>
      </c>
      <c r="G66" s="19">
        <v>4255</v>
      </c>
      <c r="H66" s="17">
        <v>4413</v>
      </c>
      <c r="I66" s="20">
        <f t="shared" ref="I66:I74" si="31">SUM(G66:H66)</f>
        <v>8668</v>
      </c>
      <c r="J66" s="19">
        <v>5</v>
      </c>
      <c r="K66" s="17">
        <v>62</v>
      </c>
      <c r="L66" s="20">
        <f t="shared" ref="L66:L74" si="32">SUM(J66:K66)</f>
        <v>67</v>
      </c>
      <c r="M66" s="21">
        <v>21</v>
      </c>
      <c r="N66" s="22">
        <v>1</v>
      </c>
      <c r="O66" s="22">
        <v>0</v>
      </c>
      <c r="P66" s="22">
        <v>12</v>
      </c>
      <c r="Q66" s="23">
        <v>32</v>
      </c>
      <c r="R66" s="17">
        <v>61</v>
      </c>
      <c r="S66" s="18">
        <f t="shared" ref="S66:S74" si="33">SUM(Q66:R66)</f>
        <v>93</v>
      </c>
      <c r="T66" s="23">
        <v>5340</v>
      </c>
      <c r="U66" s="17">
        <v>1201</v>
      </c>
      <c r="V66" s="22">
        <v>0</v>
      </c>
      <c r="W66" s="20">
        <v>856</v>
      </c>
      <c r="X66" s="23">
        <v>159</v>
      </c>
      <c r="Y66" s="17">
        <v>39</v>
      </c>
      <c r="Z66" s="17">
        <v>0</v>
      </c>
      <c r="AA66" s="25">
        <v>0</v>
      </c>
      <c r="AB66" s="26">
        <f t="shared" ref="AB66:AB74" si="34">SUM(X66:AA66)</f>
        <v>198</v>
      </c>
      <c r="AC66" s="27">
        <v>27</v>
      </c>
      <c r="AD66" s="28">
        <v>15</v>
      </c>
      <c r="AE66" s="29">
        <v>2</v>
      </c>
      <c r="AF66" s="28">
        <v>1563</v>
      </c>
      <c r="AG66" s="22">
        <v>1526</v>
      </c>
      <c r="AH66" s="22">
        <v>35</v>
      </c>
      <c r="AI66" s="22">
        <v>14</v>
      </c>
      <c r="AJ66" s="22">
        <v>0</v>
      </c>
      <c r="AK66" s="22">
        <v>0</v>
      </c>
      <c r="AL66" s="29">
        <v>0</v>
      </c>
      <c r="AM66" s="28">
        <v>500</v>
      </c>
      <c r="AN66" s="22">
        <v>178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33">
        <v>11307</v>
      </c>
      <c r="AU66" s="34">
        <v>19045</v>
      </c>
      <c r="AV66" s="35">
        <v>4804</v>
      </c>
      <c r="AW66" s="47">
        <v>5696</v>
      </c>
      <c r="AX66" s="37">
        <v>9951</v>
      </c>
      <c r="AY66" s="38">
        <v>4413</v>
      </c>
      <c r="AZ66" s="39">
        <v>14364</v>
      </c>
      <c r="BA66" s="33">
        <v>17003</v>
      </c>
      <c r="BB66" s="78">
        <v>24741</v>
      </c>
      <c r="BC66" s="79">
        <v>0.69277360066833749</v>
      </c>
    </row>
    <row r="67" spans="1:55" ht="19.5" customHeight="1" x14ac:dyDescent="0.15">
      <c r="A67" s="15" t="s">
        <v>106</v>
      </c>
      <c r="B67" s="16">
        <v>1942</v>
      </c>
      <c r="C67" s="17">
        <v>14</v>
      </c>
      <c r="D67" s="17">
        <v>354</v>
      </c>
      <c r="E67" s="17">
        <v>271</v>
      </c>
      <c r="F67" s="18">
        <f t="shared" si="30"/>
        <v>2581</v>
      </c>
      <c r="G67" s="19">
        <v>5415</v>
      </c>
      <c r="H67" s="17">
        <v>3947</v>
      </c>
      <c r="I67" s="20">
        <f t="shared" si="31"/>
        <v>9362</v>
      </c>
      <c r="J67" s="19">
        <v>7</v>
      </c>
      <c r="K67" s="17">
        <v>158</v>
      </c>
      <c r="L67" s="20">
        <f t="shared" si="32"/>
        <v>165</v>
      </c>
      <c r="M67" s="21">
        <v>23</v>
      </c>
      <c r="N67" s="22">
        <v>1</v>
      </c>
      <c r="O67" s="22">
        <v>0</v>
      </c>
      <c r="P67" s="22">
        <v>11</v>
      </c>
      <c r="Q67" s="23">
        <v>29</v>
      </c>
      <c r="R67" s="17">
        <v>132</v>
      </c>
      <c r="S67" s="18">
        <f t="shared" si="33"/>
        <v>161</v>
      </c>
      <c r="T67" s="23">
        <v>6942</v>
      </c>
      <c r="U67" s="17">
        <v>2082</v>
      </c>
      <c r="V67" s="22">
        <v>0</v>
      </c>
      <c r="W67" s="20">
        <v>961</v>
      </c>
      <c r="X67" s="23">
        <v>183</v>
      </c>
      <c r="Y67" s="17">
        <v>43</v>
      </c>
      <c r="Z67" s="17">
        <v>0</v>
      </c>
      <c r="AA67" s="25">
        <v>1</v>
      </c>
      <c r="AB67" s="26">
        <f t="shared" si="34"/>
        <v>227</v>
      </c>
      <c r="AC67" s="27">
        <v>1438</v>
      </c>
      <c r="AD67" s="28">
        <v>149</v>
      </c>
      <c r="AE67" s="29">
        <v>2</v>
      </c>
      <c r="AF67" s="28">
        <v>2242</v>
      </c>
      <c r="AG67" s="22">
        <v>2065</v>
      </c>
      <c r="AH67" s="22">
        <v>177</v>
      </c>
      <c r="AI67" s="22">
        <v>78</v>
      </c>
      <c r="AJ67" s="22">
        <v>0</v>
      </c>
      <c r="AK67" s="22">
        <v>0</v>
      </c>
      <c r="AL67" s="29">
        <v>0</v>
      </c>
      <c r="AM67" s="28">
        <v>2246</v>
      </c>
      <c r="AN67" s="22">
        <v>1270</v>
      </c>
      <c r="AO67" s="22">
        <v>0</v>
      </c>
      <c r="AP67" s="22">
        <v>0</v>
      </c>
      <c r="AQ67" s="22">
        <v>98</v>
      </c>
      <c r="AR67" s="22">
        <v>4</v>
      </c>
      <c r="AS67" s="32">
        <v>0</v>
      </c>
      <c r="AT67" s="41">
        <v>12220</v>
      </c>
      <c r="AU67" s="45">
        <v>25729</v>
      </c>
      <c r="AV67" s="46">
        <v>4413</v>
      </c>
      <c r="AW67" s="47">
        <v>5166</v>
      </c>
      <c r="AX67" s="37">
        <v>10581</v>
      </c>
      <c r="AY67" s="38">
        <v>3947</v>
      </c>
      <c r="AZ67" s="39">
        <v>14528</v>
      </c>
      <c r="BA67" s="33">
        <v>17386</v>
      </c>
      <c r="BB67" s="48">
        <v>30895</v>
      </c>
      <c r="BC67" s="40">
        <v>0.72831773127753308</v>
      </c>
    </row>
    <row r="68" spans="1:55" ht="19.5" customHeight="1" x14ac:dyDescent="0.15">
      <c r="A68" s="15" t="s">
        <v>107</v>
      </c>
      <c r="B68" s="16">
        <v>862</v>
      </c>
      <c r="C68" s="17">
        <v>2</v>
      </c>
      <c r="D68" s="17">
        <v>117</v>
      </c>
      <c r="E68" s="17">
        <v>194</v>
      </c>
      <c r="F68" s="18">
        <f t="shared" si="30"/>
        <v>1175</v>
      </c>
      <c r="G68" s="19">
        <v>2796</v>
      </c>
      <c r="H68" s="17">
        <v>2635</v>
      </c>
      <c r="I68" s="20">
        <f t="shared" si="31"/>
        <v>5431</v>
      </c>
      <c r="J68" s="19">
        <v>4</v>
      </c>
      <c r="K68" s="17">
        <v>167</v>
      </c>
      <c r="L68" s="20">
        <f t="shared" si="32"/>
        <v>171</v>
      </c>
      <c r="M68" s="21">
        <v>17</v>
      </c>
      <c r="N68" s="22">
        <v>1</v>
      </c>
      <c r="O68" s="22">
        <v>0</v>
      </c>
      <c r="P68" s="22">
        <v>9</v>
      </c>
      <c r="Q68" s="23">
        <v>15</v>
      </c>
      <c r="R68" s="17">
        <v>165</v>
      </c>
      <c r="S68" s="18">
        <f t="shared" si="33"/>
        <v>180</v>
      </c>
      <c r="T68" s="23">
        <v>9194</v>
      </c>
      <c r="U68" s="17">
        <v>7775</v>
      </c>
      <c r="V68" s="22">
        <v>0</v>
      </c>
      <c r="W68" s="20">
        <v>253</v>
      </c>
      <c r="X68" s="23">
        <v>116</v>
      </c>
      <c r="Y68" s="17">
        <v>19</v>
      </c>
      <c r="Z68" s="17">
        <v>0</v>
      </c>
      <c r="AA68" s="25">
        <v>0</v>
      </c>
      <c r="AB68" s="26">
        <f t="shared" si="34"/>
        <v>135</v>
      </c>
      <c r="AC68" s="27">
        <v>696</v>
      </c>
      <c r="AD68" s="28">
        <v>99</v>
      </c>
      <c r="AE68" s="29">
        <v>6</v>
      </c>
      <c r="AF68" s="28">
        <v>7033</v>
      </c>
      <c r="AG68" s="22">
        <v>6409</v>
      </c>
      <c r="AH68" s="22">
        <v>616</v>
      </c>
      <c r="AI68" s="22">
        <v>504</v>
      </c>
      <c r="AJ68" s="22">
        <v>0</v>
      </c>
      <c r="AK68" s="22">
        <v>0</v>
      </c>
      <c r="AL68" s="29">
        <v>7</v>
      </c>
      <c r="AM68" s="28">
        <v>2352</v>
      </c>
      <c r="AN68" s="22">
        <v>2136</v>
      </c>
      <c r="AO68" s="22">
        <v>0</v>
      </c>
      <c r="AP68" s="22">
        <v>0</v>
      </c>
      <c r="AQ68" s="22">
        <v>126</v>
      </c>
      <c r="AR68" s="22">
        <v>12</v>
      </c>
      <c r="AS68" s="32">
        <v>0</v>
      </c>
      <c r="AT68" s="41">
        <v>6881</v>
      </c>
      <c r="AU68" s="45">
        <v>26714</v>
      </c>
      <c r="AV68" s="46">
        <v>3015</v>
      </c>
      <c r="AW68" s="47">
        <v>3133</v>
      </c>
      <c r="AX68" s="37">
        <v>5929</v>
      </c>
      <c r="AY68" s="38">
        <v>2635</v>
      </c>
      <c r="AZ68" s="39">
        <v>8564</v>
      </c>
      <c r="BA68" s="33">
        <v>10014</v>
      </c>
      <c r="BB68" s="48">
        <v>29847</v>
      </c>
      <c r="BC68" s="40">
        <v>0.69231667445119105</v>
      </c>
    </row>
    <row r="69" spans="1:55" ht="19.5" customHeight="1" x14ac:dyDescent="0.15">
      <c r="A69" s="15" t="s">
        <v>108</v>
      </c>
      <c r="B69" s="16">
        <v>1932</v>
      </c>
      <c r="C69" s="17">
        <v>5</v>
      </c>
      <c r="D69" s="17">
        <v>283</v>
      </c>
      <c r="E69" s="17">
        <v>386</v>
      </c>
      <c r="F69" s="18">
        <f t="shared" si="30"/>
        <v>2606</v>
      </c>
      <c r="G69" s="19">
        <v>3574</v>
      </c>
      <c r="H69" s="17">
        <v>4211</v>
      </c>
      <c r="I69" s="20">
        <f t="shared" si="31"/>
        <v>7785</v>
      </c>
      <c r="J69" s="19">
        <v>21</v>
      </c>
      <c r="K69" s="17">
        <v>295</v>
      </c>
      <c r="L69" s="20">
        <f t="shared" si="32"/>
        <v>316</v>
      </c>
      <c r="M69" s="21">
        <v>44</v>
      </c>
      <c r="N69" s="22">
        <v>7</v>
      </c>
      <c r="O69" s="22">
        <v>0</v>
      </c>
      <c r="P69" s="22">
        <v>9</v>
      </c>
      <c r="Q69" s="23">
        <v>34</v>
      </c>
      <c r="R69" s="17">
        <v>236</v>
      </c>
      <c r="S69" s="18">
        <f t="shared" si="33"/>
        <v>270</v>
      </c>
      <c r="T69" s="23">
        <v>5994</v>
      </c>
      <c r="U69" s="17">
        <v>2555</v>
      </c>
      <c r="V69" s="22">
        <v>0</v>
      </c>
      <c r="W69" s="20">
        <v>702</v>
      </c>
      <c r="X69" s="23">
        <v>173</v>
      </c>
      <c r="Y69" s="17">
        <v>34</v>
      </c>
      <c r="Z69" s="17">
        <v>2</v>
      </c>
      <c r="AA69" s="25">
        <v>0</v>
      </c>
      <c r="AB69" s="26">
        <f t="shared" si="34"/>
        <v>209</v>
      </c>
      <c r="AC69" s="27">
        <v>94</v>
      </c>
      <c r="AD69" s="28">
        <v>142</v>
      </c>
      <c r="AE69" s="29">
        <v>15</v>
      </c>
      <c r="AF69" s="28">
        <v>1680</v>
      </c>
      <c r="AG69" s="22">
        <v>1413</v>
      </c>
      <c r="AH69" s="22">
        <v>264</v>
      </c>
      <c r="AI69" s="22">
        <v>139</v>
      </c>
      <c r="AJ69" s="22">
        <v>0</v>
      </c>
      <c r="AK69" s="22">
        <v>0</v>
      </c>
      <c r="AL69" s="29">
        <v>0</v>
      </c>
      <c r="AM69" s="28">
        <v>171</v>
      </c>
      <c r="AN69" s="22">
        <v>116</v>
      </c>
      <c r="AO69" s="22">
        <v>0</v>
      </c>
      <c r="AP69" s="22">
        <v>0</v>
      </c>
      <c r="AQ69" s="22">
        <v>105</v>
      </c>
      <c r="AR69" s="22">
        <v>0</v>
      </c>
      <c r="AS69" s="32">
        <v>0</v>
      </c>
      <c r="AT69" s="41">
        <v>10812</v>
      </c>
      <c r="AU69" s="45">
        <v>19492</v>
      </c>
      <c r="AV69" s="46">
        <v>4941</v>
      </c>
      <c r="AW69" s="47">
        <v>4060</v>
      </c>
      <c r="AX69" s="37">
        <v>7634</v>
      </c>
      <c r="AY69" s="38">
        <v>4211</v>
      </c>
      <c r="AZ69" s="39">
        <v>11845</v>
      </c>
      <c r="BA69" s="33">
        <v>14872</v>
      </c>
      <c r="BB69" s="48">
        <v>23552</v>
      </c>
      <c r="BC69" s="40">
        <v>0.64449134655972984</v>
      </c>
    </row>
    <row r="70" spans="1:55" ht="19.5" customHeight="1" x14ac:dyDescent="0.15">
      <c r="A70" s="15" t="s">
        <v>109</v>
      </c>
      <c r="B70" s="16">
        <v>2012</v>
      </c>
      <c r="C70" s="17">
        <v>4</v>
      </c>
      <c r="D70" s="17">
        <v>291</v>
      </c>
      <c r="E70" s="17">
        <v>384</v>
      </c>
      <c r="F70" s="18">
        <f t="shared" si="30"/>
        <v>2691</v>
      </c>
      <c r="G70" s="19">
        <v>4377</v>
      </c>
      <c r="H70" s="17">
        <v>5331</v>
      </c>
      <c r="I70" s="20">
        <f t="shared" si="31"/>
        <v>9708</v>
      </c>
      <c r="J70" s="19">
        <v>41</v>
      </c>
      <c r="K70" s="17">
        <v>398</v>
      </c>
      <c r="L70" s="20">
        <f t="shared" si="32"/>
        <v>439</v>
      </c>
      <c r="M70" s="21">
        <v>25</v>
      </c>
      <c r="N70" s="22">
        <v>0</v>
      </c>
      <c r="O70" s="22">
        <v>0</v>
      </c>
      <c r="P70" s="22">
        <v>8</v>
      </c>
      <c r="Q70" s="23">
        <v>33</v>
      </c>
      <c r="R70" s="17">
        <v>234</v>
      </c>
      <c r="S70" s="18">
        <f t="shared" si="33"/>
        <v>267</v>
      </c>
      <c r="T70" s="23">
        <v>6580</v>
      </c>
      <c r="U70" s="17">
        <v>3195</v>
      </c>
      <c r="V70" s="22">
        <v>814</v>
      </c>
      <c r="W70" s="20">
        <v>718</v>
      </c>
      <c r="X70" s="23">
        <v>211</v>
      </c>
      <c r="Y70" s="17">
        <v>38</v>
      </c>
      <c r="Z70" s="17">
        <v>0</v>
      </c>
      <c r="AA70" s="25">
        <v>0</v>
      </c>
      <c r="AB70" s="26">
        <f t="shared" si="34"/>
        <v>249</v>
      </c>
      <c r="AC70" s="27">
        <v>335</v>
      </c>
      <c r="AD70" s="28">
        <v>155</v>
      </c>
      <c r="AE70" s="29">
        <v>11</v>
      </c>
      <c r="AF70" s="28">
        <v>2094</v>
      </c>
      <c r="AG70" s="22">
        <v>1751</v>
      </c>
      <c r="AH70" s="22">
        <v>286</v>
      </c>
      <c r="AI70" s="22">
        <v>152</v>
      </c>
      <c r="AJ70" s="22">
        <v>0</v>
      </c>
      <c r="AK70" s="22">
        <v>0</v>
      </c>
      <c r="AL70" s="29">
        <v>27</v>
      </c>
      <c r="AM70" s="28">
        <v>401</v>
      </c>
      <c r="AN70" s="22">
        <v>242</v>
      </c>
      <c r="AO70" s="22">
        <v>0</v>
      </c>
      <c r="AP70" s="22">
        <v>0</v>
      </c>
      <c r="AQ70" s="22">
        <v>277</v>
      </c>
      <c r="AR70" s="22">
        <v>23</v>
      </c>
      <c r="AS70" s="32">
        <v>0</v>
      </c>
      <c r="AT70" s="41">
        <v>12924</v>
      </c>
      <c r="AU70" s="45">
        <v>23316</v>
      </c>
      <c r="AV70" s="46">
        <v>6142</v>
      </c>
      <c r="AW70" s="47">
        <v>3931</v>
      </c>
      <c r="AX70" s="37">
        <v>8308</v>
      </c>
      <c r="AY70" s="38">
        <v>5331</v>
      </c>
      <c r="AZ70" s="39">
        <v>13639</v>
      </c>
      <c r="BA70" s="33">
        <v>16855</v>
      </c>
      <c r="BB70" s="48">
        <v>27247</v>
      </c>
      <c r="BC70" s="40">
        <v>0.60913556712368944</v>
      </c>
    </row>
    <row r="71" spans="1:55" ht="19.5" customHeight="1" x14ac:dyDescent="0.15">
      <c r="A71" s="15" t="s">
        <v>110</v>
      </c>
      <c r="B71" s="16">
        <v>1133</v>
      </c>
      <c r="C71" s="17">
        <v>2</v>
      </c>
      <c r="D71" s="17">
        <v>238</v>
      </c>
      <c r="E71" s="17">
        <v>216</v>
      </c>
      <c r="F71" s="18">
        <f t="shared" si="30"/>
        <v>1589</v>
      </c>
      <c r="G71" s="19">
        <v>4324</v>
      </c>
      <c r="H71" s="17">
        <v>3930</v>
      </c>
      <c r="I71" s="20">
        <f t="shared" si="31"/>
        <v>8254</v>
      </c>
      <c r="J71" s="19">
        <v>28</v>
      </c>
      <c r="K71" s="17">
        <v>134</v>
      </c>
      <c r="L71" s="20">
        <f t="shared" si="32"/>
        <v>162</v>
      </c>
      <c r="M71" s="21">
        <v>9</v>
      </c>
      <c r="N71" s="22">
        <v>0</v>
      </c>
      <c r="O71" s="22">
        <v>0</v>
      </c>
      <c r="P71" s="22">
        <v>2</v>
      </c>
      <c r="Q71" s="23">
        <v>27</v>
      </c>
      <c r="R71" s="17">
        <v>136</v>
      </c>
      <c r="S71" s="18">
        <f t="shared" si="33"/>
        <v>163</v>
      </c>
      <c r="T71" s="23">
        <v>4082</v>
      </c>
      <c r="U71" s="17">
        <v>1653</v>
      </c>
      <c r="V71" s="22">
        <v>398</v>
      </c>
      <c r="W71" s="20">
        <v>543</v>
      </c>
      <c r="X71" s="23">
        <v>138</v>
      </c>
      <c r="Y71" s="17">
        <v>47</v>
      </c>
      <c r="Z71" s="17">
        <v>0</v>
      </c>
      <c r="AA71" s="25">
        <v>0</v>
      </c>
      <c r="AB71" s="26">
        <f t="shared" si="34"/>
        <v>185</v>
      </c>
      <c r="AC71" s="27">
        <v>107</v>
      </c>
      <c r="AD71" s="28">
        <v>30</v>
      </c>
      <c r="AE71" s="29">
        <v>42</v>
      </c>
      <c r="AF71" s="28">
        <v>1374</v>
      </c>
      <c r="AG71" s="22">
        <v>1269</v>
      </c>
      <c r="AH71" s="22">
        <v>103</v>
      </c>
      <c r="AI71" s="22">
        <v>44</v>
      </c>
      <c r="AJ71" s="22">
        <v>0</v>
      </c>
      <c r="AK71" s="22">
        <v>0</v>
      </c>
      <c r="AL71" s="29">
        <v>0</v>
      </c>
      <c r="AM71" s="28">
        <v>577</v>
      </c>
      <c r="AN71" s="22">
        <v>231</v>
      </c>
      <c r="AO71" s="22">
        <v>0</v>
      </c>
      <c r="AP71" s="22">
        <v>0</v>
      </c>
      <c r="AQ71" s="22">
        <v>35</v>
      </c>
      <c r="AR71" s="22">
        <v>1</v>
      </c>
      <c r="AS71" s="32">
        <v>0</v>
      </c>
      <c r="AT71" s="41">
        <v>10043</v>
      </c>
      <c r="AU71" s="45">
        <v>16639</v>
      </c>
      <c r="AV71" s="46">
        <v>4291</v>
      </c>
      <c r="AW71" s="47">
        <v>3083</v>
      </c>
      <c r="AX71" s="37">
        <v>7407</v>
      </c>
      <c r="AY71" s="38">
        <v>3930</v>
      </c>
      <c r="AZ71" s="39">
        <v>11337</v>
      </c>
      <c r="BA71" s="33">
        <v>13126</v>
      </c>
      <c r="BB71" s="48">
        <v>19722</v>
      </c>
      <c r="BC71" s="40">
        <v>0.65334744641439535</v>
      </c>
    </row>
    <row r="72" spans="1:55" ht="19.5" customHeight="1" x14ac:dyDescent="0.15">
      <c r="A72" s="15" t="s">
        <v>111</v>
      </c>
      <c r="B72" s="16">
        <v>1194</v>
      </c>
      <c r="C72" s="17">
        <v>7</v>
      </c>
      <c r="D72" s="17">
        <v>292</v>
      </c>
      <c r="E72" s="17">
        <v>193</v>
      </c>
      <c r="F72" s="18">
        <f t="shared" si="30"/>
        <v>1686</v>
      </c>
      <c r="G72" s="19">
        <v>4787</v>
      </c>
      <c r="H72" s="17">
        <v>3736</v>
      </c>
      <c r="I72" s="20">
        <f t="shared" si="31"/>
        <v>8523</v>
      </c>
      <c r="J72" s="19">
        <v>0</v>
      </c>
      <c r="K72" s="17">
        <v>87</v>
      </c>
      <c r="L72" s="20">
        <f t="shared" si="32"/>
        <v>87</v>
      </c>
      <c r="M72" s="21">
        <v>12</v>
      </c>
      <c r="N72" s="22">
        <v>1</v>
      </c>
      <c r="O72" s="22">
        <v>0</v>
      </c>
      <c r="P72" s="22">
        <v>5</v>
      </c>
      <c r="Q72" s="23">
        <v>17</v>
      </c>
      <c r="R72" s="17">
        <v>47</v>
      </c>
      <c r="S72" s="18">
        <f t="shared" si="33"/>
        <v>64</v>
      </c>
      <c r="T72" s="23">
        <v>4254</v>
      </c>
      <c r="U72" s="17">
        <v>973</v>
      </c>
      <c r="V72" s="22">
        <v>0</v>
      </c>
      <c r="W72" s="20">
        <v>687</v>
      </c>
      <c r="X72" s="23">
        <v>112</v>
      </c>
      <c r="Y72" s="17">
        <v>30</v>
      </c>
      <c r="Z72" s="17">
        <v>0</v>
      </c>
      <c r="AA72" s="25">
        <v>0</v>
      </c>
      <c r="AB72" s="26">
        <f t="shared" si="34"/>
        <v>142</v>
      </c>
      <c r="AC72" s="27">
        <v>624</v>
      </c>
      <c r="AD72" s="28">
        <v>249</v>
      </c>
      <c r="AE72" s="29">
        <v>2</v>
      </c>
      <c r="AF72" s="28">
        <v>1614</v>
      </c>
      <c r="AG72" s="22">
        <v>1214</v>
      </c>
      <c r="AH72" s="22">
        <v>397</v>
      </c>
      <c r="AI72" s="22">
        <v>204</v>
      </c>
      <c r="AJ72" s="22">
        <v>0</v>
      </c>
      <c r="AK72" s="22">
        <v>0</v>
      </c>
      <c r="AL72" s="29">
        <v>0</v>
      </c>
      <c r="AM72" s="28">
        <v>920</v>
      </c>
      <c r="AN72" s="22">
        <v>465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10335</v>
      </c>
      <c r="AU72" s="45">
        <v>18204</v>
      </c>
      <c r="AV72" s="46">
        <v>4035</v>
      </c>
      <c r="AW72" s="47">
        <v>3622</v>
      </c>
      <c r="AX72" s="37">
        <v>8409</v>
      </c>
      <c r="AY72" s="38">
        <v>3736</v>
      </c>
      <c r="AZ72" s="39">
        <v>12145</v>
      </c>
      <c r="BA72" s="33">
        <v>13957</v>
      </c>
      <c r="BB72" s="48">
        <v>21826</v>
      </c>
      <c r="BC72" s="40">
        <v>0.69238369699464797</v>
      </c>
    </row>
    <row r="73" spans="1:55" ht="19.5" customHeight="1" x14ac:dyDescent="0.15">
      <c r="A73" s="15" t="s">
        <v>112</v>
      </c>
      <c r="B73" s="16">
        <v>2304</v>
      </c>
      <c r="C73" s="17">
        <v>10</v>
      </c>
      <c r="D73" s="17">
        <v>431</v>
      </c>
      <c r="E73" s="17">
        <v>355</v>
      </c>
      <c r="F73" s="18">
        <f t="shared" si="30"/>
        <v>3100</v>
      </c>
      <c r="G73" s="19">
        <v>5096</v>
      </c>
      <c r="H73" s="17">
        <v>3374</v>
      </c>
      <c r="I73" s="20">
        <f t="shared" si="31"/>
        <v>8470</v>
      </c>
      <c r="J73" s="19">
        <v>4</v>
      </c>
      <c r="K73" s="17">
        <v>157</v>
      </c>
      <c r="L73" s="20">
        <f t="shared" si="32"/>
        <v>161</v>
      </c>
      <c r="M73" s="21">
        <v>34</v>
      </c>
      <c r="N73" s="22">
        <v>1</v>
      </c>
      <c r="O73" s="22">
        <v>0</v>
      </c>
      <c r="P73" s="22">
        <v>7</v>
      </c>
      <c r="Q73" s="23">
        <v>54</v>
      </c>
      <c r="R73" s="17">
        <v>209</v>
      </c>
      <c r="S73" s="18">
        <f t="shared" si="33"/>
        <v>263</v>
      </c>
      <c r="T73" s="23">
        <v>8298</v>
      </c>
      <c r="U73" s="17">
        <v>3345</v>
      </c>
      <c r="V73" s="22">
        <v>0</v>
      </c>
      <c r="W73" s="20">
        <v>897</v>
      </c>
      <c r="X73" s="23">
        <v>212</v>
      </c>
      <c r="Y73" s="17">
        <v>36</v>
      </c>
      <c r="Z73" s="17">
        <v>0</v>
      </c>
      <c r="AA73" s="25">
        <v>0</v>
      </c>
      <c r="AB73" s="26">
        <f t="shared" si="34"/>
        <v>248</v>
      </c>
      <c r="AC73" s="27">
        <v>1042</v>
      </c>
      <c r="AD73" s="28">
        <v>688</v>
      </c>
      <c r="AE73" s="29">
        <v>5</v>
      </c>
      <c r="AF73" s="28">
        <v>3173</v>
      </c>
      <c r="AG73" s="22">
        <v>2559</v>
      </c>
      <c r="AH73" s="22">
        <v>601</v>
      </c>
      <c r="AI73" s="22">
        <v>339</v>
      </c>
      <c r="AJ73" s="22">
        <v>0</v>
      </c>
      <c r="AK73" s="22">
        <v>0</v>
      </c>
      <c r="AL73" s="29">
        <v>13</v>
      </c>
      <c r="AM73" s="28">
        <v>652</v>
      </c>
      <c r="AN73" s="22">
        <v>379</v>
      </c>
      <c r="AO73" s="22">
        <v>0</v>
      </c>
      <c r="AP73" s="22">
        <v>0</v>
      </c>
      <c r="AQ73" s="22">
        <v>345</v>
      </c>
      <c r="AR73" s="22">
        <v>48</v>
      </c>
      <c r="AS73" s="32">
        <v>0</v>
      </c>
      <c r="AT73" s="41">
        <v>11829</v>
      </c>
      <c r="AU73" s="45">
        <v>26591</v>
      </c>
      <c r="AV73" s="46">
        <v>3930</v>
      </c>
      <c r="AW73" s="47">
        <v>6465</v>
      </c>
      <c r="AX73" s="37">
        <v>11561</v>
      </c>
      <c r="AY73" s="38">
        <v>3374</v>
      </c>
      <c r="AZ73" s="39">
        <v>14935</v>
      </c>
      <c r="BA73" s="33">
        <v>18294</v>
      </c>
      <c r="BB73" s="48">
        <v>33056</v>
      </c>
      <c r="BC73" s="40">
        <v>0.77408771342484095</v>
      </c>
    </row>
    <row r="74" spans="1:55" ht="19.5" customHeight="1" thickBot="1" x14ac:dyDescent="0.2">
      <c r="A74" s="80" t="s">
        <v>113</v>
      </c>
      <c r="B74" s="42">
        <v>1587</v>
      </c>
      <c r="C74" s="43">
        <v>6</v>
      </c>
      <c r="D74" s="43">
        <v>277</v>
      </c>
      <c r="E74" s="43">
        <v>287</v>
      </c>
      <c r="F74" s="81">
        <f t="shared" si="30"/>
        <v>2157</v>
      </c>
      <c r="G74" s="82">
        <v>7432</v>
      </c>
      <c r="H74" s="43">
        <v>5351</v>
      </c>
      <c r="I74" s="83">
        <f t="shared" si="31"/>
        <v>12783</v>
      </c>
      <c r="J74" s="82">
        <v>0</v>
      </c>
      <c r="K74" s="43">
        <v>179</v>
      </c>
      <c r="L74" s="83">
        <f t="shared" si="32"/>
        <v>179</v>
      </c>
      <c r="M74" s="84">
        <v>13</v>
      </c>
      <c r="N74" s="85">
        <v>1</v>
      </c>
      <c r="O74" s="85">
        <v>0</v>
      </c>
      <c r="P74" s="85">
        <v>5</v>
      </c>
      <c r="Q74" s="86">
        <v>21</v>
      </c>
      <c r="R74" s="43">
        <v>65</v>
      </c>
      <c r="S74" s="81">
        <f t="shared" si="33"/>
        <v>86</v>
      </c>
      <c r="T74" s="86">
        <v>5385</v>
      </c>
      <c r="U74" s="43">
        <v>1900</v>
      </c>
      <c r="V74" s="85">
        <v>0</v>
      </c>
      <c r="W74" s="83">
        <v>781</v>
      </c>
      <c r="X74" s="86">
        <v>136</v>
      </c>
      <c r="Y74" s="43">
        <v>45</v>
      </c>
      <c r="Z74" s="43">
        <v>0</v>
      </c>
      <c r="AA74" s="87">
        <v>0</v>
      </c>
      <c r="AB74" s="44">
        <f t="shared" si="34"/>
        <v>181</v>
      </c>
      <c r="AC74" s="88">
        <v>170</v>
      </c>
      <c r="AD74" s="89">
        <v>160</v>
      </c>
      <c r="AE74" s="90">
        <v>48</v>
      </c>
      <c r="AF74" s="89">
        <v>1919</v>
      </c>
      <c r="AG74" s="85">
        <v>1719</v>
      </c>
      <c r="AH74" s="85">
        <v>195</v>
      </c>
      <c r="AI74" s="85">
        <v>100</v>
      </c>
      <c r="AJ74" s="85">
        <v>0</v>
      </c>
      <c r="AK74" s="85">
        <v>0</v>
      </c>
      <c r="AL74" s="90">
        <v>5</v>
      </c>
      <c r="AM74" s="89">
        <v>1722</v>
      </c>
      <c r="AN74" s="85">
        <v>725</v>
      </c>
      <c r="AO74" s="85">
        <v>0</v>
      </c>
      <c r="AP74" s="85">
        <v>0</v>
      </c>
      <c r="AQ74" s="85">
        <v>4</v>
      </c>
      <c r="AR74" s="85">
        <v>0</v>
      </c>
      <c r="AS74" s="91">
        <v>0</v>
      </c>
      <c r="AT74" s="46">
        <v>15195</v>
      </c>
      <c r="AU74" s="92">
        <v>24870</v>
      </c>
      <c r="AV74" s="93">
        <v>5836</v>
      </c>
      <c r="AW74" s="47">
        <v>3632</v>
      </c>
      <c r="AX74" s="49">
        <v>11064</v>
      </c>
      <c r="AY74" s="50">
        <v>5351</v>
      </c>
      <c r="AZ74" s="51">
        <v>16415</v>
      </c>
      <c r="BA74" s="52">
        <v>18827</v>
      </c>
      <c r="BB74" s="53">
        <v>28502</v>
      </c>
      <c r="BC74" s="54">
        <v>0.67401766676819985</v>
      </c>
    </row>
    <row r="75" spans="1:55" ht="19.5" customHeight="1" thickTop="1" thickBot="1" x14ac:dyDescent="0.2">
      <c r="A75" s="55" t="s">
        <v>56</v>
      </c>
      <c r="B75" s="56">
        <f>SUM(B66:B74)</f>
        <v>14797</v>
      </c>
      <c r="C75" s="57">
        <f t="shared" ref="C75:AS75" si="35">SUM(C66:C74)</f>
        <v>62</v>
      </c>
      <c r="D75" s="57">
        <f t="shared" si="35"/>
        <v>2629</v>
      </c>
      <c r="E75" s="57">
        <f t="shared" si="35"/>
        <v>2582</v>
      </c>
      <c r="F75" s="58">
        <f t="shared" si="35"/>
        <v>20070</v>
      </c>
      <c r="G75" s="59">
        <f t="shared" si="35"/>
        <v>42056</v>
      </c>
      <c r="H75" s="57">
        <f t="shared" si="35"/>
        <v>36928</v>
      </c>
      <c r="I75" s="60">
        <f t="shared" si="35"/>
        <v>78984</v>
      </c>
      <c r="J75" s="59">
        <f t="shared" si="35"/>
        <v>110</v>
      </c>
      <c r="K75" s="57">
        <f t="shared" si="35"/>
        <v>1637</v>
      </c>
      <c r="L75" s="60">
        <f t="shared" si="35"/>
        <v>1747</v>
      </c>
      <c r="M75" s="62">
        <f t="shared" si="35"/>
        <v>198</v>
      </c>
      <c r="N75" s="63">
        <f t="shared" si="35"/>
        <v>13</v>
      </c>
      <c r="O75" s="63">
        <f t="shared" si="35"/>
        <v>0</v>
      </c>
      <c r="P75" s="63">
        <f t="shared" si="35"/>
        <v>68</v>
      </c>
      <c r="Q75" s="64">
        <f t="shared" si="35"/>
        <v>262</v>
      </c>
      <c r="R75" s="57">
        <f t="shared" si="35"/>
        <v>1285</v>
      </c>
      <c r="S75" s="58">
        <f t="shared" si="35"/>
        <v>1547</v>
      </c>
      <c r="T75" s="64">
        <f t="shared" si="35"/>
        <v>56069</v>
      </c>
      <c r="U75" s="57">
        <f t="shared" si="35"/>
        <v>24679</v>
      </c>
      <c r="V75" s="63">
        <f t="shared" si="35"/>
        <v>1212</v>
      </c>
      <c r="W75" s="60">
        <f t="shared" si="35"/>
        <v>6398</v>
      </c>
      <c r="X75" s="64">
        <f t="shared" si="35"/>
        <v>1440</v>
      </c>
      <c r="Y75" s="57">
        <f t="shared" si="35"/>
        <v>331</v>
      </c>
      <c r="Z75" s="57">
        <f t="shared" si="35"/>
        <v>2</v>
      </c>
      <c r="AA75" s="65">
        <f t="shared" si="35"/>
        <v>1</v>
      </c>
      <c r="AB75" s="66">
        <f t="shared" si="35"/>
        <v>1774</v>
      </c>
      <c r="AC75" s="67">
        <f t="shared" si="35"/>
        <v>4533</v>
      </c>
      <c r="AD75" s="68">
        <f t="shared" si="35"/>
        <v>1687</v>
      </c>
      <c r="AE75" s="69">
        <f t="shared" si="35"/>
        <v>133</v>
      </c>
      <c r="AF75" s="68">
        <f t="shared" si="35"/>
        <v>22692</v>
      </c>
      <c r="AG75" s="63">
        <f t="shared" si="35"/>
        <v>19925</v>
      </c>
      <c r="AH75" s="63">
        <f t="shared" si="35"/>
        <v>2674</v>
      </c>
      <c r="AI75" s="63">
        <f t="shared" si="35"/>
        <v>1574</v>
      </c>
      <c r="AJ75" s="63">
        <f t="shared" si="35"/>
        <v>0</v>
      </c>
      <c r="AK75" s="63">
        <f t="shared" si="35"/>
        <v>0</v>
      </c>
      <c r="AL75" s="69">
        <f t="shared" si="35"/>
        <v>52</v>
      </c>
      <c r="AM75" s="68">
        <f t="shared" si="35"/>
        <v>9541</v>
      </c>
      <c r="AN75" s="63">
        <f t="shared" si="35"/>
        <v>5742</v>
      </c>
      <c r="AO75" s="63">
        <f t="shared" si="35"/>
        <v>0</v>
      </c>
      <c r="AP75" s="63">
        <f t="shared" si="35"/>
        <v>0</v>
      </c>
      <c r="AQ75" s="63">
        <f t="shared" si="35"/>
        <v>990</v>
      </c>
      <c r="AR75" s="63">
        <f t="shared" si="35"/>
        <v>88</v>
      </c>
      <c r="AS75" s="70">
        <f t="shared" si="35"/>
        <v>0</v>
      </c>
      <c r="AT75" s="61">
        <v>101546</v>
      </c>
      <c r="AU75" s="71">
        <v>200600</v>
      </c>
      <c r="AV75" s="61">
        <v>41407</v>
      </c>
      <c r="AW75" s="72">
        <v>38788</v>
      </c>
      <c r="AX75" s="73">
        <v>80844</v>
      </c>
      <c r="AY75" s="74">
        <v>36928</v>
      </c>
      <c r="AZ75" s="75">
        <v>117772</v>
      </c>
      <c r="BA75" s="61">
        <v>140334</v>
      </c>
      <c r="BB75" s="71">
        <v>239388</v>
      </c>
      <c r="BC75" s="76">
        <v>0.68644499541486936</v>
      </c>
    </row>
    <row r="76" spans="1:55" ht="19.5" customHeight="1" thickTop="1" x14ac:dyDescent="0.15">
      <c r="A76" s="15" t="s">
        <v>114</v>
      </c>
      <c r="B76" s="16">
        <v>842</v>
      </c>
      <c r="C76" s="17">
        <v>3</v>
      </c>
      <c r="D76" s="17">
        <v>127</v>
      </c>
      <c r="E76" s="17">
        <v>104</v>
      </c>
      <c r="F76" s="18">
        <f t="shared" ref="F76:F81" si="36">SUM(B76:E76)</f>
        <v>1076</v>
      </c>
      <c r="G76" s="19">
        <v>3072</v>
      </c>
      <c r="H76" s="17">
        <v>1740</v>
      </c>
      <c r="I76" s="20">
        <f t="shared" ref="I76:I81" si="37">SUM(G76:H76)</f>
        <v>4812</v>
      </c>
      <c r="J76" s="19">
        <v>0</v>
      </c>
      <c r="K76" s="17">
        <v>17</v>
      </c>
      <c r="L76" s="20">
        <f t="shared" ref="L76:L81" si="38">SUM(J76:K76)</f>
        <v>17</v>
      </c>
      <c r="M76" s="21">
        <v>11</v>
      </c>
      <c r="N76" s="22">
        <v>0</v>
      </c>
      <c r="O76" s="22">
        <v>0</v>
      </c>
      <c r="P76" s="22">
        <v>2</v>
      </c>
      <c r="Q76" s="23">
        <v>13</v>
      </c>
      <c r="R76" s="17">
        <v>65</v>
      </c>
      <c r="S76" s="18">
        <f t="shared" ref="S76:S81" si="39">SUM(Q76:R76)</f>
        <v>78</v>
      </c>
      <c r="T76" s="23">
        <v>2287</v>
      </c>
      <c r="U76" s="17">
        <v>381</v>
      </c>
      <c r="V76" s="22">
        <v>0</v>
      </c>
      <c r="W76" s="20">
        <v>428</v>
      </c>
      <c r="X76" s="23">
        <v>55</v>
      </c>
      <c r="Y76" s="17">
        <v>13</v>
      </c>
      <c r="Z76" s="17">
        <v>0</v>
      </c>
      <c r="AA76" s="25">
        <v>0</v>
      </c>
      <c r="AB76" s="26">
        <f t="shared" ref="AB76:AB81" si="40">SUM(X76:AA76)</f>
        <v>68</v>
      </c>
      <c r="AC76" s="27">
        <v>18</v>
      </c>
      <c r="AD76" s="28">
        <v>0</v>
      </c>
      <c r="AE76" s="29">
        <v>1</v>
      </c>
      <c r="AF76" s="28">
        <v>898</v>
      </c>
      <c r="AG76" s="22">
        <v>876</v>
      </c>
      <c r="AH76" s="22">
        <v>22</v>
      </c>
      <c r="AI76" s="22">
        <v>5</v>
      </c>
      <c r="AJ76" s="22">
        <v>0</v>
      </c>
      <c r="AK76" s="22">
        <v>0</v>
      </c>
      <c r="AL76" s="29">
        <v>0</v>
      </c>
      <c r="AM76" s="28">
        <v>372</v>
      </c>
      <c r="AN76" s="22">
        <v>177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5945</v>
      </c>
      <c r="AU76" s="34">
        <v>9668</v>
      </c>
      <c r="AV76" s="35">
        <v>1875</v>
      </c>
      <c r="AW76" s="47">
        <v>1947</v>
      </c>
      <c r="AX76" s="37">
        <v>5019</v>
      </c>
      <c r="AY76" s="38">
        <v>1740</v>
      </c>
      <c r="AZ76" s="39">
        <v>6759</v>
      </c>
      <c r="BA76" s="33">
        <v>7892</v>
      </c>
      <c r="BB76" s="78">
        <v>11615</v>
      </c>
      <c r="BC76" s="79">
        <v>0.74256546826453618</v>
      </c>
    </row>
    <row r="77" spans="1:55" ht="19.5" customHeight="1" x14ac:dyDescent="0.15">
      <c r="A77" s="15" t="s">
        <v>115</v>
      </c>
      <c r="B77" s="16">
        <v>1211</v>
      </c>
      <c r="C77" s="17">
        <v>17</v>
      </c>
      <c r="D77" s="17">
        <v>261</v>
      </c>
      <c r="E77" s="17">
        <v>91</v>
      </c>
      <c r="F77" s="18">
        <f t="shared" si="36"/>
        <v>1580</v>
      </c>
      <c r="G77" s="19">
        <v>3474</v>
      </c>
      <c r="H77" s="17">
        <v>2267</v>
      </c>
      <c r="I77" s="20">
        <f t="shared" si="37"/>
        <v>5741</v>
      </c>
      <c r="J77" s="19">
        <v>0</v>
      </c>
      <c r="K77" s="17">
        <v>68</v>
      </c>
      <c r="L77" s="20">
        <f t="shared" si="38"/>
        <v>68</v>
      </c>
      <c r="M77" s="21">
        <v>4</v>
      </c>
      <c r="N77" s="22">
        <v>0</v>
      </c>
      <c r="O77" s="22">
        <v>0</v>
      </c>
      <c r="P77" s="22">
        <v>2</v>
      </c>
      <c r="Q77" s="23">
        <v>2</v>
      </c>
      <c r="R77" s="17">
        <v>31</v>
      </c>
      <c r="S77" s="18">
        <f t="shared" si="39"/>
        <v>33</v>
      </c>
      <c r="T77" s="23">
        <v>3083</v>
      </c>
      <c r="U77" s="17">
        <v>782</v>
      </c>
      <c r="V77" s="22">
        <v>336</v>
      </c>
      <c r="W77" s="20">
        <v>519</v>
      </c>
      <c r="X77" s="23">
        <v>64</v>
      </c>
      <c r="Y77" s="17">
        <v>17</v>
      </c>
      <c r="Z77" s="17">
        <v>0</v>
      </c>
      <c r="AA77" s="25">
        <v>0</v>
      </c>
      <c r="AB77" s="26">
        <f t="shared" si="40"/>
        <v>81</v>
      </c>
      <c r="AC77" s="27">
        <v>79</v>
      </c>
      <c r="AD77" s="28">
        <v>22</v>
      </c>
      <c r="AE77" s="29">
        <v>1</v>
      </c>
      <c r="AF77" s="28">
        <v>1243</v>
      </c>
      <c r="AG77" s="22">
        <v>1139</v>
      </c>
      <c r="AH77" s="22">
        <v>104</v>
      </c>
      <c r="AI77" s="22">
        <v>37</v>
      </c>
      <c r="AJ77" s="22">
        <v>0</v>
      </c>
      <c r="AK77" s="22">
        <v>0</v>
      </c>
      <c r="AL77" s="29">
        <v>0</v>
      </c>
      <c r="AM77" s="28">
        <v>881</v>
      </c>
      <c r="AN77" s="22">
        <v>345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7419</v>
      </c>
      <c r="AU77" s="45">
        <v>12842</v>
      </c>
      <c r="AV77" s="46">
        <v>2447</v>
      </c>
      <c r="AW77" s="47">
        <v>3554</v>
      </c>
      <c r="AX77" s="37">
        <v>7028</v>
      </c>
      <c r="AY77" s="38">
        <v>2267</v>
      </c>
      <c r="AZ77" s="39">
        <v>9295</v>
      </c>
      <c r="BA77" s="33">
        <v>10973</v>
      </c>
      <c r="BB77" s="48">
        <v>16396</v>
      </c>
      <c r="BC77" s="40">
        <v>0.75610543302850997</v>
      </c>
    </row>
    <row r="78" spans="1:55" ht="19.5" customHeight="1" x14ac:dyDescent="0.15">
      <c r="A78" s="15" t="s">
        <v>116</v>
      </c>
      <c r="B78" s="16">
        <v>2690</v>
      </c>
      <c r="C78" s="17">
        <v>6</v>
      </c>
      <c r="D78" s="17">
        <v>431</v>
      </c>
      <c r="E78" s="17">
        <v>358</v>
      </c>
      <c r="F78" s="18">
        <f t="shared" si="36"/>
        <v>3485</v>
      </c>
      <c r="G78" s="19">
        <v>7859</v>
      </c>
      <c r="H78" s="17">
        <v>5581</v>
      </c>
      <c r="I78" s="20">
        <f t="shared" si="37"/>
        <v>13440</v>
      </c>
      <c r="J78" s="19">
        <v>5</v>
      </c>
      <c r="K78" s="17">
        <v>89</v>
      </c>
      <c r="L78" s="20">
        <f t="shared" si="38"/>
        <v>94</v>
      </c>
      <c r="M78" s="21">
        <v>18</v>
      </c>
      <c r="N78" s="22">
        <v>1</v>
      </c>
      <c r="O78" s="22">
        <v>1</v>
      </c>
      <c r="P78" s="22">
        <v>6</v>
      </c>
      <c r="Q78" s="23">
        <v>26</v>
      </c>
      <c r="R78" s="17">
        <v>45</v>
      </c>
      <c r="S78" s="18">
        <f t="shared" si="39"/>
        <v>71</v>
      </c>
      <c r="T78" s="23">
        <v>7963</v>
      </c>
      <c r="U78" s="17">
        <v>2295</v>
      </c>
      <c r="V78" s="22">
        <v>935</v>
      </c>
      <c r="W78" s="20">
        <v>1171</v>
      </c>
      <c r="X78" s="23">
        <v>294</v>
      </c>
      <c r="Y78" s="17">
        <v>54</v>
      </c>
      <c r="Z78" s="17">
        <v>0</v>
      </c>
      <c r="AA78" s="25">
        <v>0</v>
      </c>
      <c r="AB78" s="26">
        <f t="shared" si="40"/>
        <v>348</v>
      </c>
      <c r="AC78" s="27">
        <v>108</v>
      </c>
      <c r="AD78" s="28">
        <v>21</v>
      </c>
      <c r="AE78" s="29">
        <v>3</v>
      </c>
      <c r="AF78" s="28">
        <v>2467</v>
      </c>
      <c r="AG78" s="22">
        <v>2450</v>
      </c>
      <c r="AH78" s="22">
        <v>16</v>
      </c>
      <c r="AI78" s="22">
        <v>3</v>
      </c>
      <c r="AJ78" s="22">
        <v>0</v>
      </c>
      <c r="AK78" s="22">
        <v>0</v>
      </c>
      <c r="AL78" s="29">
        <v>0</v>
      </c>
      <c r="AM78" s="28">
        <v>1133</v>
      </c>
      <c r="AN78" s="22">
        <v>538</v>
      </c>
      <c r="AO78" s="22">
        <v>0</v>
      </c>
      <c r="AP78" s="22">
        <v>0</v>
      </c>
      <c r="AQ78" s="22">
        <v>2</v>
      </c>
      <c r="AR78" s="22">
        <v>2</v>
      </c>
      <c r="AS78" s="32">
        <v>0</v>
      </c>
      <c r="AT78" s="41">
        <v>17085</v>
      </c>
      <c r="AU78" s="45">
        <v>29203</v>
      </c>
      <c r="AV78" s="46">
        <v>6052</v>
      </c>
      <c r="AW78" s="47">
        <v>8680</v>
      </c>
      <c r="AX78" s="37">
        <v>16539</v>
      </c>
      <c r="AY78" s="38">
        <v>5581</v>
      </c>
      <c r="AZ78" s="39">
        <v>22120</v>
      </c>
      <c r="BA78" s="33">
        <v>25765</v>
      </c>
      <c r="BB78" s="48">
        <v>37883</v>
      </c>
      <c r="BC78" s="40">
        <v>0.74769439421338157</v>
      </c>
    </row>
    <row r="79" spans="1:55" ht="19.5" customHeight="1" x14ac:dyDescent="0.15">
      <c r="A79" s="15" t="s">
        <v>117</v>
      </c>
      <c r="B79" s="16">
        <v>2114</v>
      </c>
      <c r="C79" s="17">
        <v>4</v>
      </c>
      <c r="D79" s="17">
        <v>370</v>
      </c>
      <c r="E79" s="17">
        <v>236</v>
      </c>
      <c r="F79" s="18">
        <f t="shared" si="36"/>
        <v>2724</v>
      </c>
      <c r="G79" s="19">
        <v>5581</v>
      </c>
      <c r="H79" s="17">
        <v>2727</v>
      </c>
      <c r="I79" s="20">
        <f t="shared" si="37"/>
        <v>8308</v>
      </c>
      <c r="J79" s="19">
        <v>10</v>
      </c>
      <c r="K79" s="17">
        <v>48</v>
      </c>
      <c r="L79" s="20">
        <f t="shared" si="38"/>
        <v>58</v>
      </c>
      <c r="M79" s="21">
        <v>11</v>
      </c>
      <c r="N79" s="22">
        <v>0</v>
      </c>
      <c r="O79" s="22">
        <v>0</v>
      </c>
      <c r="P79" s="22">
        <v>5</v>
      </c>
      <c r="Q79" s="23">
        <v>31</v>
      </c>
      <c r="R79" s="17">
        <v>37</v>
      </c>
      <c r="S79" s="18">
        <f t="shared" si="39"/>
        <v>68</v>
      </c>
      <c r="T79" s="23">
        <v>6993</v>
      </c>
      <c r="U79" s="17">
        <v>1534</v>
      </c>
      <c r="V79" s="22">
        <v>0</v>
      </c>
      <c r="W79" s="20">
        <v>941</v>
      </c>
      <c r="X79" s="23">
        <v>181</v>
      </c>
      <c r="Y79" s="17">
        <v>34</v>
      </c>
      <c r="Z79" s="17">
        <v>0</v>
      </c>
      <c r="AA79" s="25">
        <v>0</v>
      </c>
      <c r="AB79" s="26">
        <f t="shared" si="40"/>
        <v>215</v>
      </c>
      <c r="AC79" s="27">
        <v>31</v>
      </c>
      <c r="AD79" s="28">
        <v>143</v>
      </c>
      <c r="AE79" s="29">
        <v>1</v>
      </c>
      <c r="AF79" s="28">
        <v>2255</v>
      </c>
      <c r="AG79" s="22">
        <v>1740</v>
      </c>
      <c r="AH79" s="22">
        <v>509</v>
      </c>
      <c r="AI79" s="22">
        <v>276</v>
      </c>
      <c r="AJ79" s="22">
        <v>0</v>
      </c>
      <c r="AK79" s="22">
        <v>0</v>
      </c>
      <c r="AL79" s="29">
        <v>0</v>
      </c>
      <c r="AM79" s="28">
        <v>703</v>
      </c>
      <c r="AN79" s="22">
        <v>410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11144</v>
      </c>
      <c r="AU79" s="45">
        <v>21553</v>
      </c>
      <c r="AV79" s="46">
        <v>3026</v>
      </c>
      <c r="AW79" s="47">
        <v>7645</v>
      </c>
      <c r="AX79" s="37">
        <v>13226</v>
      </c>
      <c r="AY79" s="38">
        <v>2727</v>
      </c>
      <c r="AZ79" s="39">
        <v>15953</v>
      </c>
      <c r="BA79" s="33">
        <v>18789</v>
      </c>
      <c r="BB79" s="48">
        <v>29198</v>
      </c>
      <c r="BC79" s="40">
        <v>0.82906036482166368</v>
      </c>
    </row>
    <row r="80" spans="1:55" ht="19.5" customHeight="1" x14ac:dyDescent="0.15">
      <c r="A80" s="15" t="s">
        <v>118</v>
      </c>
      <c r="B80" s="16">
        <v>1010</v>
      </c>
      <c r="C80" s="17">
        <v>3</v>
      </c>
      <c r="D80" s="17">
        <v>189</v>
      </c>
      <c r="E80" s="17">
        <v>133</v>
      </c>
      <c r="F80" s="18">
        <f t="shared" si="36"/>
        <v>1335</v>
      </c>
      <c r="G80" s="19">
        <v>3999</v>
      </c>
      <c r="H80" s="17">
        <v>3178</v>
      </c>
      <c r="I80" s="20">
        <f t="shared" si="37"/>
        <v>7177</v>
      </c>
      <c r="J80" s="19">
        <v>1</v>
      </c>
      <c r="K80" s="17">
        <v>28</v>
      </c>
      <c r="L80" s="20">
        <f t="shared" si="38"/>
        <v>29</v>
      </c>
      <c r="M80" s="21">
        <v>4</v>
      </c>
      <c r="N80" s="22">
        <v>0</v>
      </c>
      <c r="O80" s="22">
        <v>0</v>
      </c>
      <c r="P80" s="22">
        <v>2</v>
      </c>
      <c r="Q80" s="23">
        <v>13</v>
      </c>
      <c r="R80" s="17">
        <v>15</v>
      </c>
      <c r="S80" s="18">
        <f t="shared" si="39"/>
        <v>28</v>
      </c>
      <c r="T80" s="23">
        <v>3241</v>
      </c>
      <c r="U80" s="17">
        <v>763</v>
      </c>
      <c r="V80" s="22">
        <v>0</v>
      </c>
      <c r="W80" s="20">
        <v>537</v>
      </c>
      <c r="X80" s="23">
        <v>86</v>
      </c>
      <c r="Y80" s="17">
        <v>33</v>
      </c>
      <c r="Z80" s="17">
        <v>0</v>
      </c>
      <c r="AA80" s="25">
        <v>0</v>
      </c>
      <c r="AB80" s="26">
        <f t="shared" si="40"/>
        <v>119</v>
      </c>
      <c r="AC80" s="27">
        <v>0</v>
      </c>
      <c r="AD80" s="28">
        <v>24</v>
      </c>
      <c r="AE80" s="29">
        <v>1</v>
      </c>
      <c r="AF80" s="28">
        <v>1093</v>
      </c>
      <c r="AG80" s="22">
        <v>997</v>
      </c>
      <c r="AH80" s="22">
        <v>92</v>
      </c>
      <c r="AI80" s="22">
        <v>44</v>
      </c>
      <c r="AJ80" s="22">
        <v>0</v>
      </c>
      <c r="AK80" s="22">
        <v>0</v>
      </c>
      <c r="AL80" s="29">
        <v>0</v>
      </c>
      <c r="AM80" s="28">
        <v>537</v>
      </c>
      <c r="AN80" s="22">
        <v>258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1">
        <v>8572</v>
      </c>
      <c r="AU80" s="45">
        <v>13615</v>
      </c>
      <c r="AV80" s="46">
        <v>3346</v>
      </c>
      <c r="AW80" s="47">
        <v>2619</v>
      </c>
      <c r="AX80" s="37">
        <v>6618</v>
      </c>
      <c r="AY80" s="38">
        <v>3178</v>
      </c>
      <c r="AZ80" s="39">
        <v>9796</v>
      </c>
      <c r="BA80" s="33">
        <v>11191</v>
      </c>
      <c r="BB80" s="48">
        <v>16234</v>
      </c>
      <c r="BC80" s="40">
        <v>0.67558187015108206</v>
      </c>
    </row>
    <row r="81" spans="1:55" ht="19.5" customHeight="1" thickBot="1" x14ac:dyDescent="0.2">
      <c r="A81" s="80" t="s">
        <v>119</v>
      </c>
      <c r="B81" s="42">
        <v>1930</v>
      </c>
      <c r="C81" s="43">
        <v>26</v>
      </c>
      <c r="D81" s="43">
        <v>290</v>
      </c>
      <c r="E81" s="43">
        <v>190</v>
      </c>
      <c r="F81" s="81">
        <f t="shared" si="36"/>
        <v>2436</v>
      </c>
      <c r="G81" s="82">
        <v>4588</v>
      </c>
      <c r="H81" s="43">
        <v>3091</v>
      </c>
      <c r="I81" s="83">
        <f t="shared" si="37"/>
        <v>7679</v>
      </c>
      <c r="J81" s="82">
        <v>4</v>
      </c>
      <c r="K81" s="43">
        <v>63</v>
      </c>
      <c r="L81" s="83">
        <f t="shared" si="38"/>
        <v>67</v>
      </c>
      <c r="M81" s="84">
        <v>17</v>
      </c>
      <c r="N81" s="85">
        <v>0</v>
      </c>
      <c r="O81" s="85">
        <v>0</v>
      </c>
      <c r="P81" s="85">
        <v>6</v>
      </c>
      <c r="Q81" s="86">
        <v>17</v>
      </c>
      <c r="R81" s="43">
        <v>68</v>
      </c>
      <c r="S81" s="81">
        <f t="shared" si="39"/>
        <v>85</v>
      </c>
      <c r="T81" s="86">
        <v>5410</v>
      </c>
      <c r="U81" s="43">
        <v>1199</v>
      </c>
      <c r="V81" s="85">
        <v>332</v>
      </c>
      <c r="W81" s="83">
        <v>818</v>
      </c>
      <c r="X81" s="86">
        <v>152</v>
      </c>
      <c r="Y81" s="43">
        <v>43</v>
      </c>
      <c r="Z81" s="43">
        <v>0</v>
      </c>
      <c r="AA81" s="87">
        <v>0</v>
      </c>
      <c r="AB81" s="44">
        <f t="shared" si="40"/>
        <v>195</v>
      </c>
      <c r="AC81" s="88">
        <v>243</v>
      </c>
      <c r="AD81" s="89">
        <v>88</v>
      </c>
      <c r="AE81" s="90">
        <v>2</v>
      </c>
      <c r="AF81" s="89">
        <v>1765</v>
      </c>
      <c r="AG81" s="85">
        <v>1640</v>
      </c>
      <c r="AH81" s="85">
        <v>123</v>
      </c>
      <c r="AI81" s="85">
        <v>66</v>
      </c>
      <c r="AJ81" s="85">
        <v>0</v>
      </c>
      <c r="AK81" s="85">
        <v>0</v>
      </c>
      <c r="AL81" s="90">
        <v>1</v>
      </c>
      <c r="AM81" s="89">
        <v>698</v>
      </c>
      <c r="AN81" s="85">
        <v>375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10213</v>
      </c>
      <c r="AU81" s="45">
        <v>18699</v>
      </c>
      <c r="AV81" s="93">
        <v>3387</v>
      </c>
      <c r="AW81" s="47">
        <v>6743</v>
      </c>
      <c r="AX81" s="49">
        <v>11331</v>
      </c>
      <c r="AY81" s="50">
        <v>3091</v>
      </c>
      <c r="AZ81" s="51">
        <v>14422</v>
      </c>
      <c r="BA81" s="52">
        <v>16956</v>
      </c>
      <c r="BB81" s="53">
        <v>25442</v>
      </c>
      <c r="BC81" s="54">
        <v>0.78567466370822359</v>
      </c>
    </row>
    <row r="82" spans="1:55" ht="19.5" customHeight="1" thickTop="1" thickBot="1" x14ac:dyDescent="0.2">
      <c r="A82" s="55" t="s">
        <v>56</v>
      </c>
      <c r="B82" s="56">
        <f>SUM(B76:B81)</f>
        <v>9797</v>
      </c>
      <c r="C82" s="57">
        <f t="shared" ref="C82:AS82" si="41">SUM(C76:C81)</f>
        <v>59</v>
      </c>
      <c r="D82" s="57">
        <f t="shared" si="41"/>
        <v>1668</v>
      </c>
      <c r="E82" s="57">
        <f t="shared" si="41"/>
        <v>1112</v>
      </c>
      <c r="F82" s="58">
        <f t="shared" si="41"/>
        <v>12636</v>
      </c>
      <c r="G82" s="59">
        <f t="shared" si="41"/>
        <v>28573</v>
      </c>
      <c r="H82" s="57">
        <f t="shared" si="41"/>
        <v>18584</v>
      </c>
      <c r="I82" s="60">
        <f t="shared" si="41"/>
        <v>47157</v>
      </c>
      <c r="J82" s="59">
        <f t="shared" si="41"/>
        <v>20</v>
      </c>
      <c r="K82" s="57">
        <f t="shared" si="41"/>
        <v>313</v>
      </c>
      <c r="L82" s="60">
        <f t="shared" si="41"/>
        <v>333</v>
      </c>
      <c r="M82" s="62">
        <f t="shared" si="41"/>
        <v>65</v>
      </c>
      <c r="N82" s="63">
        <f t="shared" si="41"/>
        <v>1</v>
      </c>
      <c r="O82" s="63">
        <f t="shared" si="41"/>
        <v>1</v>
      </c>
      <c r="P82" s="63">
        <f t="shared" si="41"/>
        <v>23</v>
      </c>
      <c r="Q82" s="64">
        <f t="shared" si="41"/>
        <v>102</v>
      </c>
      <c r="R82" s="57">
        <f t="shared" si="41"/>
        <v>261</v>
      </c>
      <c r="S82" s="58">
        <f t="shared" si="41"/>
        <v>363</v>
      </c>
      <c r="T82" s="64">
        <f t="shared" si="41"/>
        <v>28977</v>
      </c>
      <c r="U82" s="57">
        <f t="shared" si="41"/>
        <v>6954</v>
      </c>
      <c r="V82" s="63">
        <f t="shared" si="41"/>
        <v>1603</v>
      </c>
      <c r="W82" s="60">
        <f t="shared" si="41"/>
        <v>4414</v>
      </c>
      <c r="X82" s="64">
        <f t="shared" si="41"/>
        <v>832</v>
      </c>
      <c r="Y82" s="57">
        <f t="shared" si="41"/>
        <v>194</v>
      </c>
      <c r="Z82" s="57">
        <f t="shared" si="41"/>
        <v>0</v>
      </c>
      <c r="AA82" s="65">
        <f t="shared" si="41"/>
        <v>0</v>
      </c>
      <c r="AB82" s="66">
        <f t="shared" si="41"/>
        <v>1026</v>
      </c>
      <c r="AC82" s="67">
        <f t="shared" si="41"/>
        <v>479</v>
      </c>
      <c r="AD82" s="68">
        <f t="shared" si="41"/>
        <v>298</v>
      </c>
      <c r="AE82" s="69">
        <f t="shared" si="41"/>
        <v>9</v>
      </c>
      <c r="AF82" s="68">
        <f t="shared" si="41"/>
        <v>9721</v>
      </c>
      <c r="AG82" s="63">
        <f t="shared" si="41"/>
        <v>8842</v>
      </c>
      <c r="AH82" s="63">
        <f t="shared" si="41"/>
        <v>866</v>
      </c>
      <c r="AI82" s="63">
        <f t="shared" si="41"/>
        <v>431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4324</v>
      </c>
      <c r="AN82" s="63">
        <f t="shared" si="41"/>
        <v>2103</v>
      </c>
      <c r="AO82" s="63">
        <f t="shared" si="41"/>
        <v>0</v>
      </c>
      <c r="AP82" s="63">
        <f t="shared" si="41"/>
        <v>0</v>
      </c>
      <c r="AQ82" s="63">
        <f t="shared" si="41"/>
        <v>3</v>
      </c>
      <c r="AR82" s="63">
        <f t="shared" si="41"/>
        <v>2</v>
      </c>
      <c r="AS82" s="70">
        <f t="shared" si="41"/>
        <v>0</v>
      </c>
      <c r="AT82" s="61">
        <v>60378</v>
      </c>
      <c r="AU82" s="71">
        <v>105580</v>
      </c>
      <c r="AV82" s="61">
        <v>20133</v>
      </c>
      <c r="AW82" s="72">
        <v>31188</v>
      </c>
      <c r="AX82" s="73">
        <v>59761</v>
      </c>
      <c r="AY82" s="74">
        <v>18584</v>
      </c>
      <c r="AZ82" s="75">
        <v>78345</v>
      </c>
      <c r="BA82" s="61">
        <v>91566</v>
      </c>
      <c r="BB82" s="71">
        <v>136768</v>
      </c>
      <c r="BC82" s="76">
        <v>0.76279277554406788</v>
      </c>
    </row>
    <row r="83" spans="1:55" ht="19.5" customHeight="1" thickTop="1" x14ac:dyDescent="0.15">
      <c r="A83" s="15" t="s">
        <v>120</v>
      </c>
      <c r="B83" s="16">
        <v>825</v>
      </c>
      <c r="C83" s="17">
        <v>3</v>
      </c>
      <c r="D83" s="17">
        <v>196</v>
      </c>
      <c r="E83" s="17">
        <v>133</v>
      </c>
      <c r="F83" s="18">
        <f t="shared" ref="F83:F86" si="42">SUM(B83:E83)</f>
        <v>1157</v>
      </c>
      <c r="G83" s="19">
        <v>3071</v>
      </c>
      <c r="H83" s="17">
        <v>2739</v>
      </c>
      <c r="I83" s="20">
        <f t="shared" ref="I83:I86" si="43">SUM(G83:H83)</f>
        <v>5810</v>
      </c>
      <c r="J83" s="19">
        <v>6</v>
      </c>
      <c r="K83" s="17">
        <v>67</v>
      </c>
      <c r="L83" s="20">
        <f t="shared" ref="L83:L86" si="44">SUM(J83:K83)</f>
        <v>73</v>
      </c>
      <c r="M83" s="21">
        <v>7</v>
      </c>
      <c r="N83" s="22">
        <v>0</v>
      </c>
      <c r="O83" s="22">
        <v>0</v>
      </c>
      <c r="P83" s="22">
        <v>1</v>
      </c>
      <c r="Q83" s="23">
        <v>11</v>
      </c>
      <c r="R83" s="17">
        <v>27</v>
      </c>
      <c r="S83" s="18">
        <f t="shared" ref="S83:S86" si="45">SUM(Q83:R83)</f>
        <v>38</v>
      </c>
      <c r="T83" s="23">
        <v>2802</v>
      </c>
      <c r="U83" s="17">
        <v>486</v>
      </c>
      <c r="V83" s="22">
        <v>0</v>
      </c>
      <c r="W83" s="20">
        <v>526</v>
      </c>
      <c r="X83" s="23">
        <v>80</v>
      </c>
      <c r="Y83" s="17">
        <v>18</v>
      </c>
      <c r="Z83" s="17">
        <v>0</v>
      </c>
      <c r="AA83" s="25">
        <v>0</v>
      </c>
      <c r="AB83" s="26">
        <f t="shared" ref="AB83:AB86" si="46">SUM(X83:AA83)</f>
        <v>98</v>
      </c>
      <c r="AC83" s="27">
        <v>1</v>
      </c>
      <c r="AD83" s="28">
        <v>3</v>
      </c>
      <c r="AE83" s="29">
        <v>1</v>
      </c>
      <c r="AF83" s="28">
        <v>1022</v>
      </c>
      <c r="AG83" s="22">
        <v>1015</v>
      </c>
      <c r="AH83" s="22">
        <v>7</v>
      </c>
      <c r="AI83" s="22">
        <v>0</v>
      </c>
      <c r="AJ83" s="22">
        <v>0</v>
      </c>
      <c r="AK83" s="22">
        <v>0</v>
      </c>
      <c r="AL83" s="29">
        <v>0</v>
      </c>
      <c r="AM83" s="28">
        <v>200</v>
      </c>
      <c r="AN83" s="22">
        <v>122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33">
        <v>7099</v>
      </c>
      <c r="AU83" s="34">
        <v>11265</v>
      </c>
      <c r="AV83" s="35">
        <v>2949</v>
      </c>
      <c r="AW83" s="47">
        <v>3600</v>
      </c>
      <c r="AX83" s="37">
        <v>6671</v>
      </c>
      <c r="AY83" s="38">
        <v>2739</v>
      </c>
      <c r="AZ83" s="39">
        <v>9410</v>
      </c>
      <c r="BA83" s="33">
        <v>10699</v>
      </c>
      <c r="BB83" s="78">
        <v>14865</v>
      </c>
      <c r="BC83" s="79">
        <v>0.70892667375132834</v>
      </c>
    </row>
    <row r="84" spans="1:55" ht="19.5" customHeight="1" x14ac:dyDescent="0.15">
      <c r="A84" s="15" t="s">
        <v>121</v>
      </c>
      <c r="B84" s="16">
        <v>1256</v>
      </c>
      <c r="C84" s="17">
        <v>3</v>
      </c>
      <c r="D84" s="17">
        <v>282</v>
      </c>
      <c r="E84" s="17">
        <v>214</v>
      </c>
      <c r="F84" s="18">
        <f t="shared" si="42"/>
        <v>1755</v>
      </c>
      <c r="G84" s="19">
        <v>4341</v>
      </c>
      <c r="H84" s="17">
        <v>2430</v>
      </c>
      <c r="I84" s="20">
        <f t="shared" si="43"/>
        <v>6771</v>
      </c>
      <c r="J84" s="19">
        <v>2</v>
      </c>
      <c r="K84" s="17">
        <v>61</v>
      </c>
      <c r="L84" s="20">
        <f t="shared" si="44"/>
        <v>63</v>
      </c>
      <c r="M84" s="21">
        <v>10</v>
      </c>
      <c r="N84" s="22">
        <v>0</v>
      </c>
      <c r="O84" s="22">
        <v>0</v>
      </c>
      <c r="P84" s="22">
        <v>3</v>
      </c>
      <c r="Q84" s="23">
        <v>22</v>
      </c>
      <c r="R84" s="17">
        <v>20</v>
      </c>
      <c r="S84" s="18">
        <f t="shared" si="45"/>
        <v>42</v>
      </c>
      <c r="T84" s="23">
        <v>4056</v>
      </c>
      <c r="U84" s="17">
        <v>1510</v>
      </c>
      <c r="V84" s="22">
        <v>764</v>
      </c>
      <c r="W84" s="20">
        <v>620</v>
      </c>
      <c r="X84" s="23">
        <v>85</v>
      </c>
      <c r="Y84" s="17">
        <v>35</v>
      </c>
      <c r="Z84" s="17">
        <v>0</v>
      </c>
      <c r="AA84" s="25">
        <v>0</v>
      </c>
      <c r="AB84" s="26">
        <f t="shared" si="46"/>
        <v>120</v>
      </c>
      <c r="AC84" s="27">
        <v>19</v>
      </c>
      <c r="AD84" s="28">
        <v>10</v>
      </c>
      <c r="AE84" s="29">
        <v>4</v>
      </c>
      <c r="AF84" s="28">
        <v>1416</v>
      </c>
      <c r="AG84" s="22">
        <v>1382</v>
      </c>
      <c r="AH84" s="22">
        <v>26</v>
      </c>
      <c r="AI84" s="22">
        <v>7</v>
      </c>
      <c r="AJ84" s="22">
        <v>0</v>
      </c>
      <c r="AK84" s="22">
        <v>0</v>
      </c>
      <c r="AL84" s="29">
        <v>0</v>
      </c>
      <c r="AM84" s="28">
        <v>1014</v>
      </c>
      <c r="AN84" s="22">
        <v>408</v>
      </c>
      <c r="AO84" s="22">
        <v>0</v>
      </c>
      <c r="AP84" s="22">
        <v>0</v>
      </c>
      <c r="AQ84" s="22">
        <v>19</v>
      </c>
      <c r="AR84" s="22">
        <v>16</v>
      </c>
      <c r="AS84" s="32">
        <v>0</v>
      </c>
      <c r="AT84" s="41">
        <v>8648</v>
      </c>
      <c r="AU84" s="45">
        <v>15364</v>
      </c>
      <c r="AV84" s="46">
        <v>2718</v>
      </c>
      <c r="AW84" s="47">
        <v>5015</v>
      </c>
      <c r="AX84" s="37">
        <v>9356</v>
      </c>
      <c r="AY84" s="38">
        <v>2430</v>
      </c>
      <c r="AZ84" s="39">
        <v>11786</v>
      </c>
      <c r="BA84" s="33">
        <v>13663</v>
      </c>
      <c r="BB84" s="48">
        <v>20379</v>
      </c>
      <c r="BC84" s="40">
        <v>0.79382318004412011</v>
      </c>
    </row>
    <row r="85" spans="1:55" ht="19.5" customHeight="1" x14ac:dyDescent="0.15">
      <c r="A85" s="96" t="s">
        <v>122</v>
      </c>
      <c r="B85" s="97">
        <v>1505</v>
      </c>
      <c r="C85" s="98">
        <v>1</v>
      </c>
      <c r="D85" s="98">
        <v>415</v>
      </c>
      <c r="E85" s="98">
        <v>220</v>
      </c>
      <c r="F85" s="99">
        <f t="shared" si="42"/>
        <v>2141</v>
      </c>
      <c r="G85" s="100">
        <v>9224</v>
      </c>
      <c r="H85" s="98">
        <v>2572</v>
      </c>
      <c r="I85" s="101">
        <f t="shared" si="43"/>
        <v>11796</v>
      </c>
      <c r="J85" s="100">
        <v>1</v>
      </c>
      <c r="K85" s="98">
        <v>34</v>
      </c>
      <c r="L85" s="101">
        <f t="shared" si="44"/>
        <v>35</v>
      </c>
      <c r="M85" s="103">
        <v>7</v>
      </c>
      <c r="N85" s="104">
        <v>0</v>
      </c>
      <c r="O85" s="104">
        <v>0</v>
      </c>
      <c r="P85" s="104">
        <v>4</v>
      </c>
      <c r="Q85" s="105">
        <v>29</v>
      </c>
      <c r="R85" s="98">
        <v>32</v>
      </c>
      <c r="S85" s="99">
        <f t="shared" si="45"/>
        <v>61</v>
      </c>
      <c r="T85" s="105">
        <v>5165</v>
      </c>
      <c r="U85" s="98">
        <v>871</v>
      </c>
      <c r="V85" s="104">
        <v>0</v>
      </c>
      <c r="W85" s="101">
        <v>935</v>
      </c>
      <c r="X85" s="105">
        <v>166</v>
      </c>
      <c r="Y85" s="98">
        <v>31</v>
      </c>
      <c r="Z85" s="98">
        <v>0</v>
      </c>
      <c r="AA85" s="106">
        <v>0</v>
      </c>
      <c r="AB85" s="107">
        <f t="shared" si="46"/>
        <v>197</v>
      </c>
      <c r="AC85" s="108">
        <v>82</v>
      </c>
      <c r="AD85" s="109">
        <v>28</v>
      </c>
      <c r="AE85" s="110">
        <v>5</v>
      </c>
      <c r="AF85" s="109">
        <v>1915</v>
      </c>
      <c r="AG85" s="104">
        <v>1780</v>
      </c>
      <c r="AH85" s="104">
        <v>117</v>
      </c>
      <c r="AI85" s="104">
        <v>56</v>
      </c>
      <c r="AJ85" s="104">
        <v>0</v>
      </c>
      <c r="AK85" s="104">
        <v>0</v>
      </c>
      <c r="AL85" s="110">
        <v>0</v>
      </c>
      <c r="AM85" s="109">
        <v>967</v>
      </c>
      <c r="AN85" s="104">
        <v>529</v>
      </c>
      <c r="AO85" s="104">
        <v>0</v>
      </c>
      <c r="AP85" s="104">
        <v>0</v>
      </c>
      <c r="AQ85" s="104">
        <v>3</v>
      </c>
      <c r="AR85" s="104">
        <v>0</v>
      </c>
      <c r="AS85" s="111">
        <v>0</v>
      </c>
      <c r="AT85" s="102">
        <v>13995</v>
      </c>
      <c r="AU85" s="92">
        <v>22418</v>
      </c>
      <c r="AV85" s="93">
        <v>2834</v>
      </c>
      <c r="AW85" s="47">
        <v>4030</v>
      </c>
      <c r="AX85" s="37">
        <v>13254</v>
      </c>
      <c r="AY85" s="38">
        <v>2572</v>
      </c>
      <c r="AZ85" s="39">
        <v>15826</v>
      </c>
      <c r="BA85" s="33">
        <v>18025</v>
      </c>
      <c r="BB85" s="48">
        <v>26448</v>
      </c>
      <c r="BC85" s="40">
        <v>0.83748262353089853</v>
      </c>
    </row>
    <row r="86" spans="1:55" ht="19.5" customHeight="1" thickBot="1" x14ac:dyDescent="0.2">
      <c r="A86" s="115" t="s">
        <v>123</v>
      </c>
      <c r="B86" s="112">
        <v>886</v>
      </c>
      <c r="C86" s="113">
        <v>2</v>
      </c>
      <c r="D86" s="113">
        <v>160</v>
      </c>
      <c r="E86" s="113">
        <v>169</v>
      </c>
      <c r="F86" s="116">
        <f t="shared" si="42"/>
        <v>1217</v>
      </c>
      <c r="G86" s="117">
        <v>3143</v>
      </c>
      <c r="H86" s="113">
        <v>2891</v>
      </c>
      <c r="I86" s="118">
        <f t="shared" si="43"/>
        <v>6034</v>
      </c>
      <c r="J86" s="117">
        <v>0</v>
      </c>
      <c r="K86" s="113">
        <v>29</v>
      </c>
      <c r="L86" s="118">
        <f t="shared" si="44"/>
        <v>29</v>
      </c>
      <c r="M86" s="94">
        <v>13</v>
      </c>
      <c r="N86" s="119">
        <v>0</v>
      </c>
      <c r="O86" s="119">
        <v>0</v>
      </c>
      <c r="P86" s="119">
        <v>2</v>
      </c>
      <c r="Q86" s="120">
        <v>11</v>
      </c>
      <c r="R86" s="113">
        <v>37</v>
      </c>
      <c r="S86" s="116">
        <f t="shared" si="45"/>
        <v>48</v>
      </c>
      <c r="T86" s="120">
        <v>2940</v>
      </c>
      <c r="U86" s="113">
        <v>392</v>
      </c>
      <c r="V86" s="119">
        <v>0</v>
      </c>
      <c r="W86" s="118">
        <v>543</v>
      </c>
      <c r="X86" s="120">
        <v>95</v>
      </c>
      <c r="Y86" s="113">
        <v>32</v>
      </c>
      <c r="Z86" s="113">
        <v>0</v>
      </c>
      <c r="AA86" s="121">
        <v>0</v>
      </c>
      <c r="AB86" s="114">
        <f t="shared" si="46"/>
        <v>127</v>
      </c>
      <c r="AC86" s="122">
        <v>5</v>
      </c>
      <c r="AD86" s="123">
        <v>31</v>
      </c>
      <c r="AE86" s="124">
        <v>1</v>
      </c>
      <c r="AF86" s="123">
        <v>1031</v>
      </c>
      <c r="AG86" s="119">
        <v>859</v>
      </c>
      <c r="AH86" s="119">
        <v>172</v>
      </c>
      <c r="AI86" s="119">
        <v>53</v>
      </c>
      <c r="AJ86" s="119">
        <v>0</v>
      </c>
      <c r="AK86" s="119">
        <v>0</v>
      </c>
      <c r="AL86" s="124">
        <v>0</v>
      </c>
      <c r="AM86" s="123">
        <v>246</v>
      </c>
      <c r="AN86" s="119">
        <v>115</v>
      </c>
      <c r="AO86" s="119">
        <v>0</v>
      </c>
      <c r="AP86" s="119">
        <v>0</v>
      </c>
      <c r="AQ86" s="119">
        <v>1</v>
      </c>
      <c r="AR86" s="119">
        <v>0</v>
      </c>
      <c r="AS86" s="125">
        <v>0</v>
      </c>
      <c r="AT86" s="93">
        <v>7314</v>
      </c>
      <c r="AU86" s="92">
        <v>11744</v>
      </c>
      <c r="AV86" s="93">
        <v>3104</v>
      </c>
      <c r="AW86" s="47">
        <v>3139</v>
      </c>
      <c r="AX86" s="49">
        <v>6282</v>
      </c>
      <c r="AY86" s="50">
        <v>2891</v>
      </c>
      <c r="AZ86" s="51">
        <v>9173</v>
      </c>
      <c r="BA86" s="52">
        <v>10453</v>
      </c>
      <c r="BB86" s="53">
        <v>14883</v>
      </c>
      <c r="BC86" s="54">
        <v>0.68483593153820999</v>
      </c>
    </row>
    <row r="87" spans="1:55" ht="19.5" customHeight="1" thickTop="1" thickBot="1" x14ac:dyDescent="0.2">
      <c r="A87" s="55" t="s">
        <v>56</v>
      </c>
      <c r="B87" s="56">
        <f>SUM(B83:B86)</f>
        <v>4472</v>
      </c>
      <c r="C87" s="57">
        <f t="shared" ref="C87:AS87" si="47">SUM(C83:C86)</f>
        <v>9</v>
      </c>
      <c r="D87" s="57">
        <f t="shared" si="47"/>
        <v>1053</v>
      </c>
      <c r="E87" s="57">
        <f t="shared" si="47"/>
        <v>736</v>
      </c>
      <c r="F87" s="58">
        <f t="shared" si="47"/>
        <v>6270</v>
      </c>
      <c r="G87" s="59">
        <f t="shared" si="47"/>
        <v>19779</v>
      </c>
      <c r="H87" s="57">
        <f t="shared" si="47"/>
        <v>10632</v>
      </c>
      <c r="I87" s="60">
        <f t="shared" si="47"/>
        <v>30411</v>
      </c>
      <c r="J87" s="59">
        <f t="shared" si="47"/>
        <v>9</v>
      </c>
      <c r="K87" s="57">
        <f t="shared" si="47"/>
        <v>191</v>
      </c>
      <c r="L87" s="60">
        <f t="shared" si="47"/>
        <v>200</v>
      </c>
      <c r="M87" s="62">
        <f t="shared" si="47"/>
        <v>37</v>
      </c>
      <c r="N87" s="63">
        <f t="shared" si="47"/>
        <v>0</v>
      </c>
      <c r="O87" s="63">
        <f t="shared" si="47"/>
        <v>0</v>
      </c>
      <c r="P87" s="63">
        <f t="shared" si="47"/>
        <v>10</v>
      </c>
      <c r="Q87" s="64">
        <f t="shared" si="47"/>
        <v>73</v>
      </c>
      <c r="R87" s="57">
        <f t="shared" si="47"/>
        <v>116</v>
      </c>
      <c r="S87" s="58">
        <f t="shared" si="47"/>
        <v>189</v>
      </c>
      <c r="T87" s="64">
        <f t="shared" si="47"/>
        <v>14963</v>
      </c>
      <c r="U87" s="57">
        <f t="shared" si="47"/>
        <v>3259</v>
      </c>
      <c r="V87" s="63">
        <f t="shared" si="47"/>
        <v>764</v>
      </c>
      <c r="W87" s="60">
        <f t="shared" si="47"/>
        <v>2624</v>
      </c>
      <c r="X87" s="64">
        <f t="shared" si="47"/>
        <v>426</v>
      </c>
      <c r="Y87" s="57">
        <f t="shared" si="47"/>
        <v>116</v>
      </c>
      <c r="Z87" s="57">
        <f t="shared" si="47"/>
        <v>0</v>
      </c>
      <c r="AA87" s="65">
        <f t="shared" si="47"/>
        <v>0</v>
      </c>
      <c r="AB87" s="66">
        <f t="shared" si="47"/>
        <v>542</v>
      </c>
      <c r="AC87" s="67">
        <f t="shared" si="47"/>
        <v>107</v>
      </c>
      <c r="AD87" s="68">
        <f t="shared" si="47"/>
        <v>72</v>
      </c>
      <c r="AE87" s="69">
        <f t="shared" si="47"/>
        <v>11</v>
      </c>
      <c r="AF87" s="68">
        <f t="shared" si="47"/>
        <v>5384</v>
      </c>
      <c r="AG87" s="63">
        <f t="shared" si="47"/>
        <v>5036</v>
      </c>
      <c r="AH87" s="63">
        <f t="shared" si="47"/>
        <v>322</v>
      </c>
      <c r="AI87" s="63">
        <f t="shared" si="47"/>
        <v>116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2427</v>
      </c>
      <c r="AN87" s="63">
        <f t="shared" si="47"/>
        <v>1174</v>
      </c>
      <c r="AO87" s="63">
        <f t="shared" si="47"/>
        <v>0</v>
      </c>
      <c r="AP87" s="63">
        <f t="shared" si="47"/>
        <v>0</v>
      </c>
      <c r="AQ87" s="63">
        <f t="shared" si="47"/>
        <v>24</v>
      </c>
      <c r="AR87" s="63">
        <f t="shared" si="47"/>
        <v>16</v>
      </c>
      <c r="AS87" s="70">
        <f t="shared" si="47"/>
        <v>0</v>
      </c>
      <c r="AT87" s="61">
        <v>37056</v>
      </c>
      <c r="AU87" s="71">
        <v>60791</v>
      </c>
      <c r="AV87" s="61">
        <v>11605</v>
      </c>
      <c r="AW87" s="72">
        <v>15784</v>
      </c>
      <c r="AX87" s="73">
        <v>35563</v>
      </c>
      <c r="AY87" s="74">
        <v>10632</v>
      </c>
      <c r="AZ87" s="75">
        <v>46195</v>
      </c>
      <c r="BA87" s="61">
        <v>52840</v>
      </c>
      <c r="BB87" s="71">
        <v>76575</v>
      </c>
      <c r="BC87" s="76">
        <v>0.76984522134430133</v>
      </c>
    </row>
    <row r="88" spans="1:55" ht="19.5" customHeight="1" thickTop="1" x14ac:dyDescent="0.15">
      <c r="A88" s="15" t="s">
        <v>124</v>
      </c>
      <c r="B88" s="16">
        <v>1837</v>
      </c>
      <c r="C88" s="17">
        <v>12</v>
      </c>
      <c r="D88" s="17">
        <v>399</v>
      </c>
      <c r="E88" s="17">
        <v>417</v>
      </c>
      <c r="F88" s="18">
        <f t="shared" ref="F88:F100" si="48">SUM(B88:E88)</f>
        <v>2665</v>
      </c>
      <c r="G88" s="19">
        <v>4865</v>
      </c>
      <c r="H88" s="17">
        <v>3499</v>
      </c>
      <c r="I88" s="20">
        <f t="shared" ref="I88:I100" si="49">SUM(G88:H88)</f>
        <v>8364</v>
      </c>
      <c r="J88" s="19">
        <v>20</v>
      </c>
      <c r="K88" s="17">
        <v>204</v>
      </c>
      <c r="L88" s="20">
        <f t="shared" ref="L88:L100" si="50">SUM(J88:K88)</f>
        <v>224</v>
      </c>
      <c r="M88" s="21">
        <v>18</v>
      </c>
      <c r="N88" s="22">
        <v>0</v>
      </c>
      <c r="O88" s="22">
        <v>0</v>
      </c>
      <c r="P88" s="22">
        <v>12</v>
      </c>
      <c r="Q88" s="23">
        <v>25</v>
      </c>
      <c r="R88" s="17">
        <v>158</v>
      </c>
      <c r="S88" s="18">
        <f t="shared" ref="S88:S100" si="51">SUM(Q88:R88)</f>
        <v>183</v>
      </c>
      <c r="T88" s="23">
        <v>7638</v>
      </c>
      <c r="U88" s="17">
        <v>2958</v>
      </c>
      <c r="V88" s="22">
        <v>0</v>
      </c>
      <c r="W88" s="20">
        <v>723</v>
      </c>
      <c r="X88" s="23">
        <v>156</v>
      </c>
      <c r="Y88" s="17">
        <v>26</v>
      </c>
      <c r="Z88" s="17">
        <v>0</v>
      </c>
      <c r="AA88" s="25">
        <v>0</v>
      </c>
      <c r="AB88" s="26">
        <f t="shared" ref="AB88:AB100" si="52">SUM(X88:AA88)</f>
        <v>182</v>
      </c>
      <c r="AC88" s="27">
        <v>433</v>
      </c>
      <c r="AD88" s="28">
        <v>46</v>
      </c>
      <c r="AE88" s="29">
        <v>3</v>
      </c>
      <c r="AF88" s="28">
        <v>2623</v>
      </c>
      <c r="AG88" s="22">
        <v>2424</v>
      </c>
      <c r="AH88" s="22">
        <v>121</v>
      </c>
      <c r="AI88" s="22">
        <v>54</v>
      </c>
      <c r="AJ88" s="22">
        <v>1</v>
      </c>
      <c r="AK88" s="22">
        <v>0</v>
      </c>
      <c r="AL88" s="29">
        <v>6</v>
      </c>
      <c r="AM88" s="28">
        <v>1042</v>
      </c>
      <c r="AN88" s="22">
        <v>681</v>
      </c>
      <c r="AO88" s="22">
        <v>0</v>
      </c>
      <c r="AP88" s="22">
        <v>0</v>
      </c>
      <c r="AQ88" s="22">
        <v>274</v>
      </c>
      <c r="AR88" s="22">
        <v>10</v>
      </c>
      <c r="AS88" s="32">
        <v>0</v>
      </c>
      <c r="AT88" s="33">
        <v>11372</v>
      </c>
      <c r="AU88" s="34">
        <v>23806</v>
      </c>
      <c r="AV88" s="35">
        <v>4150</v>
      </c>
      <c r="AW88" s="47">
        <v>6033</v>
      </c>
      <c r="AX88" s="37">
        <v>10898</v>
      </c>
      <c r="AY88" s="38">
        <v>3499</v>
      </c>
      <c r="AZ88" s="39">
        <v>14397</v>
      </c>
      <c r="BA88" s="33">
        <v>17405</v>
      </c>
      <c r="BB88" s="78">
        <v>29839</v>
      </c>
      <c r="BC88" s="79">
        <v>0.75696325623393768</v>
      </c>
    </row>
    <row r="89" spans="1:55" ht="19.5" customHeight="1" x14ac:dyDescent="0.15">
      <c r="A89" s="15" t="s">
        <v>125</v>
      </c>
      <c r="B89" s="16">
        <v>1088</v>
      </c>
      <c r="C89" s="17">
        <v>4</v>
      </c>
      <c r="D89" s="17">
        <v>258</v>
      </c>
      <c r="E89" s="17">
        <v>235</v>
      </c>
      <c r="F89" s="18">
        <f t="shared" si="48"/>
        <v>1585</v>
      </c>
      <c r="G89" s="19">
        <v>3490</v>
      </c>
      <c r="H89" s="17">
        <v>3940</v>
      </c>
      <c r="I89" s="20">
        <f t="shared" si="49"/>
        <v>7430</v>
      </c>
      <c r="J89" s="19">
        <v>0</v>
      </c>
      <c r="K89" s="17">
        <v>77</v>
      </c>
      <c r="L89" s="20">
        <f t="shared" si="50"/>
        <v>77</v>
      </c>
      <c r="M89" s="21">
        <v>7</v>
      </c>
      <c r="N89" s="22">
        <v>0</v>
      </c>
      <c r="O89" s="22">
        <v>0</v>
      </c>
      <c r="P89" s="22">
        <v>3</v>
      </c>
      <c r="Q89" s="23">
        <v>8</v>
      </c>
      <c r="R89" s="17">
        <v>61</v>
      </c>
      <c r="S89" s="18">
        <f t="shared" si="51"/>
        <v>69</v>
      </c>
      <c r="T89" s="23">
        <v>4303</v>
      </c>
      <c r="U89" s="17">
        <v>1359</v>
      </c>
      <c r="V89" s="22">
        <v>0</v>
      </c>
      <c r="W89" s="20">
        <v>590</v>
      </c>
      <c r="X89" s="23">
        <v>138</v>
      </c>
      <c r="Y89" s="17">
        <v>23</v>
      </c>
      <c r="Z89" s="17">
        <v>0</v>
      </c>
      <c r="AA89" s="25">
        <v>0</v>
      </c>
      <c r="AB89" s="26">
        <f t="shared" si="52"/>
        <v>161</v>
      </c>
      <c r="AC89" s="27">
        <v>70</v>
      </c>
      <c r="AD89" s="28">
        <v>24</v>
      </c>
      <c r="AE89" s="29">
        <v>1</v>
      </c>
      <c r="AF89" s="28">
        <v>1338</v>
      </c>
      <c r="AG89" s="22">
        <v>1192</v>
      </c>
      <c r="AH89" s="22">
        <v>113</v>
      </c>
      <c r="AI89" s="22">
        <v>37</v>
      </c>
      <c r="AJ89" s="22">
        <v>0</v>
      </c>
      <c r="AK89" s="22">
        <v>0</v>
      </c>
      <c r="AL89" s="29">
        <v>24</v>
      </c>
      <c r="AM89" s="28">
        <v>281</v>
      </c>
      <c r="AN89" s="22">
        <v>211</v>
      </c>
      <c r="AO89" s="22">
        <v>0</v>
      </c>
      <c r="AP89" s="22">
        <v>0</v>
      </c>
      <c r="AQ89" s="22">
        <v>49</v>
      </c>
      <c r="AR89" s="22">
        <v>13</v>
      </c>
      <c r="AS89" s="32">
        <v>0</v>
      </c>
      <c r="AT89" s="41">
        <v>9137</v>
      </c>
      <c r="AU89" s="45">
        <v>15446</v>
      </c>
      <c r="AV89" s="46">
        <v>4263</v>
      </c>
      <c r="AW89" s="47">
        <v>3933</v>
      </c>
      <c r="AX89" s="37">
        <v>7423</v>
      </c>
      <c r="AY89" s="38">
        <v>3940</v>
      </c>
      <c r="AZ89" s="39">
        <v>11363</v>
      </c>
      <c r="BA89" s="33">
        <v>13070</v>
      </c>
      <c r="BB89" s="48">
        <v>19379</v>
      </c>
      <c r="BC89" s="40">
        <v>0.65326058259262521</v>
      </c>
    </row>
    <row r="90" spans="1:55" ht="19.5" customHeight="1" x14ac:dyDescent="0.15">
      <c r="A90" s="15" t="s">
        <v>126</v>
      </c>
      <c r="B90" s="16">
        <v>1029</v>
      </c>
      <c r="C90" s="17">
        <v>12</v>
      </c>
      <c r="D90" s="17">
        <v>184</v>
      </c>
      <c r="E90" s="17">
        <v>229</v>
      </c>
      <c r="F90" s="18">
        <f t="shared" si="48"/>
        <v>1454</v>
      </c>
      <c r="G90" s="19">
        <v>5433</v>
      </c>
      <c r="H90" s="17">
        <v>3618</v>
      </c>
      <c r="I90" s="20">
        <f t="shared" si="49"/>
        <v>9051</v>
      </c>
      <c r="J90" s="19">
        <v>0</v>
      </c>
      <c r="K90" s="17">
        <v>164</v>
      </c>
      <c r="L90" s="20">
        <f t="shared" si="50"/>
        <v>164</v>
      </c>
      <c r="M90" s="21">
        <v>10</v>
      </c>
      <c r="N90" s="22">
        <v>2</v>
      </c>
      <c r="O90" s="22">
        <v>0</v>
      </c>
      <c r="P90" s="22">
        <v>1</v>
      </c>
      <c r="Q90" s="23">
        <v>8</v>
      </c>
      <c r="R90" s="17">
        <v>65</v>
      </c>
      <c r="S90" s="18">
        <f t="shared" si="51"/>
        <v>73</v>
      </c>
      <c r="T90" s="23">
        <v>3581</v>
      </c>
      <c r="U90" s="17">
        <v>1263</v>
      </c>
      <c r="V90" s="22">
        <v>0</v>
      </c>
      <c r="W90" s="20">
        <v>465</v>
      </c>
      <c r="X90" s="23">
        <v>91</v>
      </c>
      <c r="Y90" s="17">
        <v>22</v>
      </c>
      <c r="Z90" s="17">
        <v>0</v>
      </c>
      <c r="AA90" s="25">
        <v>0</v>
      </c>
      <c r="AB90" s="26">
        <f t="shared" si="52"/>
        <v>113</v>
      </c>
      <c r="AC90" s="27">
        <v>29</v>
      </c>
      <c r="AD90" s="28">
        <v>11</v>
      </c>
      <c r="AE90" s="29">
        <v>0</v>
      </c>
      <c r="AF90" s="28">
        <v>1234</v>
      </c>
      <c r="AG90" s="22">
        <v>1184</v>
      </c>
      <c r="AH90" s="22">
        <v>43</v>
      </c>
      <c r="AI90" s="22">
        <v>16</v>
      </c>
      <c r="AJ90" s="22">
        <v>0</v>
      </c>
      <c r="AK90" s="22">
        <v>0</v>
      </c>
      <c r="AL90" s="29">
        <v>0</v>
      </c>
      <c r="AM90" s="28">
        <v>230</v>
      </c>
      <c r="AN90" s="22">
        <v>126</v>
      </c>
      <c r="AO90" s="22">
        <v>0</v>
      </c>
      <c r="AP90" s="22">
        <v>0</v>
      </c>
      <c r="AQ90" s="22">
        <v>10</v>
      </c>
      <c r="AR90" s="22">
        <v>0</v>
      </c>
      <c r="AS90" s="32">
        <v>0</v>
      </c>
      <c r="AT90" s="41">
        <v>10726</v>
      </c>
      <c r="AU90" s="45">
        <v>16007</v>
      </c>
      <c r="AV90" s="46">
        <v>4033</v>
      </c>
      <c r="AW90" s="47">
        <v>3197</v>
      </c>
      <c r="AX90" s="37">
        <v>8630</v>
      </c>
      <c r="AY90" s="38">
        <v>3618</v>
      </c>
      <c r="AZ90" s="39">
        <v>12248</v>
      </c>
      <c r="BA90" s="33">
        <v>13923</v>
      </c>
      <c r="BB90" s="48">
        <v>19204</v>
      </c>
      <c r="BC90" s="40">
        <v>0.7046048334421946</v>
      </c>
    </row>
    <row r="91" spans="1:55" ht="19.5" customHeight="1" x14ac:dyDescent="0.15">
      <c r="A91" s="15" t="s">
        <v>127</v>
      </c>
      <c r="B91" s="16">
        <v>393</v>
      </c>
      <c r="C91" s="17">
        <v>5</v>
      </c>
      <c r="D91" s="17">
        <v>96</v>
      </c>
      <c r="E91" s="17">
        <v>161</v>
      </c>
      <c r="F91" s="18">
        <f t="shared" si="48"/>
        <v>655</v>
      </c>
      <c r="G91" s="19">
        <v>2027</v>
      </c>
      <c r="H91" s="17">
        <v>2858</v>
      </c>
      <c r="I91" s="20">
        <f t="shared" si="49"/>
        <v>4885</v>
      </c>
      <c r="J91" s="19">
        <v>2</v>
      </c>
      <c r="K91" s="17">
        <v>51</v>
      </c>
      <c r="L91" s="20">
        <f t="shared" si="50"/>
        <v>53</v>
      </c>
      <c r="M91" s="21">
        <v>4</v>
      </c>
      <c r="N91" s="22">
        <v>0</v>
      </c>
      <c r="O91" s="22">
        <v>0</v>
      </c>
      <c r="P91" s="22">
        <v>2</v>
      </c>
      <c r="Q91" s="23">
        <v>12</v>
      </c>
      <c r="R91" s="17">
        <v>34</v>
      </c>
      <c r="S91" s="18">
        <f t="shared" si="51"/>
        <v>46</v>
      </c>
      <c r="T91" s="23">
        <v>2023</v>
      </c>
      <c r="U91" s="17">
        <v>779</v>
      </c>
      <c r="V91" s="22">
        <v>0</v>
      </c>
      <c r="W91" s="20">
        <v>283</v>
      </c>
      <c r="X91" s="23">
        <v>55</v>
      </c>
      <c r="Y91" s="17">
        <v>15</v>
      </c>
      <c r="Z91" s="17">
        <v>0</v>
      </c>
      <c r="AA91" s="25">
        <v>0</v>
      </c>
      <c r="AB91" s="26">
        <f t="shared" si="52"/>
        <v>70</v>
      </c>
      <c r="AC91" s="27">
        <v>44</v>
      </c>
      <c r="AD91" s="28">
        <v>27</v>
      </c>
      <c r="AE91" s="29">
        <v>1</v>
      </c>
      <c r="AF91" s="28">
        <v>633</v>
      </c>
      <c r="AG91" s="22">
        <v>585</v>
      </c>
      <c r="AH91" s="22">
        <v>43</v>
      </c>
      <c r="AI91" s="22">
        <v>24</v>
      </c>
      <c r="AJ91" s="22">
        <v>0</v>
      </c>
      <c r="AK91" s="22">
        <v>0</v>
      </c>
      <c r="AL91" s="29">
        <v>0</v>
      </c>
      <c r="AM91" s="28">
        <v>187</v>
      </c>
      <c r="AN91" s="22">
        <v>111</v>
      </c>
      <c r="AO91" s="22">
        <v>0</v>
      </c>
      <c r="AP91" s="22">
        <v>0</v>
      </c>
      <c r="AQ91" s="22">
        <v>5</v>
      </c>
      <c r="AR91" s="22">
        <v>2</v>
      </c>
      <c r="AS91" s="32">
        <v>0</v>
      </c>
      <c r="AT91" s="41">
        <v>5657</v>
      </c>
      <c r="AU91" s="45">
        <v>8695</v>
      </c>
      <c r="AV91" s="46">
        <v>3079</v>
      </c>
      <c r="AW91" s="47">
        <v>842</v>
      </c>
      <c r="AX91" s="37">
        <v>2869</v>
      </c>
      <c r="AY91" s="38">
        <v>2858</v>
      </c>
      <c r="AZ91" s="39">
        <v>5727</v>
      </c>
      <c r="BA91" s="33">
        <v>6499</v>
      </c>
      <c r="BB91" s="48">
        <v>9537</v>
      </c>
      <c r="BC91" s="40">
        <v>0.50096036319189807</v>
      </c>
    </row>
    <row r="92" spans="1:55" ht="19.5" customHeight="1" x14ac:dyDescent="0.15">
      <c r="A92" s="15" t="s">
        <v>128</v>
      </c>
      <c r="B92" s="16">
        <v>982</v>
      </c>
      <c r="C92" s="17">
        <v>11</v>
      </c>
      <c r="D92" s="17">
        <v>190</v>
      </c>
      <c r="E92" s="17">
        <v>170</v>
      </c>
      <c r="F92" s="18">
        <f t="shared" si="48"/>
        <v>1353</v>
      </c>
      <c r="G92" s="19">
        <v>3929</v>
      </c>
      <c r="H92" s="17">
        <v>3260</v>
      </c>
      <c r="I92" s="20">
        <f t="shared" si="49"/>
        <v>7189</v>
      </c>
      <c r="J92" s="19">
        <v>0</v>
      </c>
      <c r="K92" s="17">
        <v>48</v>
      </c>
      <c r="L92" s="20">
        <f t="shared" si="50"/>
        <v>48</v>
      </c>
      <c r="M92" s="21">
        <v>4</v>
      </c>
      <c r="N92" s="22">
        <v>1</v>
      </c>
      <c r="O92" s="22">
        <v>0</v>
      </c>
      <c r="P92" s="22">
        <v>1</v>
      </c>
      <c r="Q92" s="23">
        <v>15</v>
      </c>
      <c r="R92" s="17">
        <v>54</v>
      </c>
      <c r="S92" s="18">
        <f t="shared" si="51"/>
        <v>69</v>
      </c>
      <c r="T92" s="23">
        <v>3548</v>
      </c>
      <c r="U92" s="17">
        <v>961</v>
      </c>
      <c r="V92" s="22">
        <v>0</v>
      </c>
      <c r="W92" s="20">
        <v>573</v>
      </c>
      <c r="X92" s="23">
        <v>83</v>
      </c>
      <c r="Y92" s="17">
        <v>21</v>
      </c>
      <c r="Z92" s="17">
        <v>0</v>
      </c>
      <c r="AA92" s="25">
        <v>0</v>
      </c>
      <c r="AB92" s="26">
        <f t="shared" si="52"/>
        <v>104</v>
      </c>
      <c r="AC92" s="27">
        <v>7</v>
      </c>
      <c r="AD92" s="28">
        <v>11</v>
      </c>
      <c r="AE92" s="29">
        <v>2</v>
      </c>
      <c r="AF92" s="28">
        <v>1210</v>
      </c>
      <c r="AG92" s="22">
        <v>1130</v>
      </c>
      <c r="AH92" s="22">
        <v>80</v>
      </c>
      <c r="AI92" s="22">
        <v>26</v>
      </c>
      <c r="AJ92" s="22">
        <v>0</v>
      </c>
      <c r="AK92" s="22">
        <v>0</v>
      </c>
      <c r="AL92" s="29">
        <v>0</v>
      </c>
      <c r="AM92" s="28">
        <v>250</v>
      </c>
      <c r="AN92" s="22">
        <v>148</v>
      </c>
      <c r="AO92" s="22">
        <v>0</v>
      </c>
      <c r="AP92" s="22">
        <v>0</v>
      </c>
      <c r="AQ92" s="22">
        <v>3</v>
      </c>
      <c r="AR92" s="22">
        <v>0</v>
      </c>
      <c r="AS92" s="32">
        <v>0</v>
      </c>
      <c r="AT92" s="41">
        <v>8634</v>
      </c>
      <c r="AU92" s="45">
        <v>13838</v>
      </c>
      <c r="AV92" s="46">
        <v>3493</v>
      </c>
      <c r="AW92" s="47">
        <v>2702</v>
      </c>
      <c r="AX92" s="37">
        <v>6631</v>
      </c>
      <c r="AY92" s="38">
        <v>3260</v>
      </c>
      <c r="AZ92" s="39">
        <v>9891</v>
      </c>
      <c r="BA92" s="33">
        <v>11336</v>
      </c>
      <c r="BB92" s="48">
        <v>16540</v>
      </c>
      <c r="BC92" s="40">
        <v>0.67040744110807804</v>
      </c>
    </row>
    <row r="93" spans="1:55" ht="19.5" customHeight="1" x14ac:dyDescent="0.15">
      <c r="A93" s="15" t="s">
        <v>129</v>
      </c>
      <c r="B93" s="16">
        <v>1093</v>
      </c>
      <c r="C93" s="17">
        <v>15</v>
      </c>
      <c r="D93" s="17">
        <v>202</v>
      </c>
      <c r="E93" s="17">
        <v>196</v>
      </c>
      <c r="F93" s="18">
        <f t="shared" si="48"/>
        <v>1506</v>
      </c>
      <c r="G93" s="19">
        <v>3721</v>
      </c>
      <c r="H93" s="17">
        <v>3035</v>
      </c>
      <c r="I93" s="20">
        <f t="shared" si="49"/>
        <v>6756</v>
      </c>
      <c r="J93" s="19">
        <v>0</v>
      </c>
      <c r="K93" s="17">
        <v>32</v>
      </c>
      <c r="L93" s="20">
        <f t="shared" si="50"/>
        <v>32</v>
      </c>
      <c r="M93" s="21">
        <v>4</v>
      </c>
      <c r="N93" s="22">
        <v>0</v>
      </c>
      <c r="O93" s="22">
        <v>0</v>
      </c>
      <c r="P93" s="22">
        <v>0</v>
      </c>
      <c r="Q93" s="23">
        <v>3</v>
      </c>
      <c r="R93" s="17">
        <v>49</v>
      </c>
      <c r="S93" s="18">
        <f t="shared" si="51"/>
        <v>52</v>
      </c>
      <c r="T93" s="23">
        <v>3580</v>
      </c>
      <c r="U93" s="17">
        <v>902</v>
      </c>
      <c r="V93" s="22">
        <v>0</v>
      </c>
      <c r="W93" s="20">
        <v>617</v>
      </c>
      <c r="X93" s="23">
        <v>66</v>
      </c>
      <c r="Y93" s="17">
        <v>21</v>
      </c>
      <c r="Z93" s="17">
        <v>0</v>
      </c>
      <c r="AA93" s="25">
        <v>0</v>
      </c>
      <c r="AB93" s="26">
        <f t="shared" si="52"/>
        <v>87</v>
      </c>
      <c r="AC93" s="27">
        <v>7</v>
      </c>
      <c r="AD93" s="28">
        <v>2</v>
      </c>
      <c r="AE93" s="29">
        <v>0</v>
      </c>
      <c r="AF93" s="28">
        <v>1315</v>
      </c>
      <c r="AG93" s="22">
        <v>1266</v>
      </c>
      <c r="AH93" s="22">
        <v>30</v>
      </c>
      <c r="AI93" s="22">
        <v>13</v>
      </c>
      <c r="AJ93" s="22">
        <v>0</v>
      </c>
      <c r="AK93" s="22">
        <v>0</v>
      </c>
      <c r="AL93" s="29">
        <v>0</v>
      </c>
      <c r="AM93" s="28">
        <v>904</v>
      </c>
      <c r="AN93" s="22">
        <v>400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8339</v>
      </c>
      <c r="AU93" s="45">
        <v>14286</v>
      </c>
      <c r="AV93" s="46">
        <v>3282</v>
      </c>
      <c r="AW93" s="47">
        <v>3151</v>
      </c>
      <c r="AX93" s="37">
        <v>6872</v>
      </c>
      <c r="AY93" s="38">
        <v>3035</v>
      </c>
      <c r="AZ93" s="39">
        <v>9907</v>
      </c>
      <c r="BA93" s="33">
        <v>11490</v>
      </c>
      <c r="BB93" s="48">
        <v>17437</v>
      </c>
      <c r="BC93" s="40">
        <v>0.69365095387100029</v>
      </c>
    </row>
    <row r="94" spans="1:55" ht="19.5" customHeight="1" x14ac:dyDescent="0.15">
      <c r="A94" s="15" t="s">
        <v>130</v>
      </c>
      <c r="B94" s="16">
        <v>422</v>
      </c>
      <c r="C94" s="17">
        <v>11</v>
      </c>
      <c r="D94" s="17">
        <v>88</v>
      </c>
      <c r="E94" s="17">
        <v>63</v>
      </c>
      <c r="F94" s="18">
        <f t="shared" si="48"/>
        <v>584</v>
      </c>
      <c r="G94" s="19">
        <v>1871</v>
      </c>
      <c r="H94" s="17">
        <v>1592</v>
      </c>
      <c r="I94" s="20">
        <f t="shared" si="49"/>
        <v>3463</v>
      </c>
      <c r="J94" s="19">
        <v>0</v>
      </c>
      <c r="K94" s="17">
        <v>13</v>
      </c>
      <c r="L94" s="20">
        <f t="shared" si="50"/>
        <v>13</v>
      </c>
      <c r="M94" s="21">
        <v>3</v>
      </c>
      <c r="N94" s="22">
        <v>0</v>
      </c>
      <c r="O94" s="22">
        <v>0</v>
      </c>
      <c r="P94" s="22">
        <v>0</v>
      </c>
      <c r="Q94" s="23">
        <v>3</v>
      </c>
      <c r="R94" s="17">
        <v>27</v>
      </c>
      <c r="S94" s="18">
        <f t="shared" si="51"/>
        <v>30</v>
      </c>
      <c r="T94" s="23">
        <v>1549</v>
      </c>
      <c r="U94" s="17">
        <v>457</v>
      </c>
      <c r="V94" s="22">
        <v>0</v>
      </c>
      <c r="W94" s="20">
        <v>220</v>
      </c>
      <c r="X94" s="23">
        <v>40</v>
      </c>
      <c r="Y94" s="17">
        <v>7</v>
      </c>
      <c r="Z94" s="17">
        <v>0</v>
      </c>
      <c r="AA94" s="25">
        <v>0</v>
      </c>
      <c r="AB94" s="26">
        <f t="shared" si="52"/>
        <v>47</v>
      </c>
      <c r="AC94" s="27">
        <v>27</v>
      </c>
      <c r="AD94" s="28">
        <v>75</v>
      </c>
      <c r="AE94" s="29">
        <v>0</v>
      </c>
      <c r="AF94" s="28">
        <v>451</v>
      </c>
      <c r="AG94" s="22">
        <v>369</v>
      </c>
      <c r="AH94" s="22">
        <v>81</v>
      </c>
      <c r="AI94" s="22">
        <v>24</v>
      </c>
      <c r="AJ94" s="22">
        <v>0</v>
      </c>
      <c r="AK94" s="22">
        <v>0</v>
      </c>
      <c r="AL94" s="29">
        <v>1</v>
      </c>
      <c r="AM94" s="28">
        <v>135</v>
      </c>
      <c r="AN94" s="22">
        <v>53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1">
        <v>4096</v>
      </c>
      <c r="AU94" s="45">
        <v>6411</v>
      </c>
      <c r="AV94" s="46">
        <v>1682</v>
      </c>
      <c r="AW94" s="47">
        <v>1226</v>
      </c>
      <c r="AX94" s="37">
        <v>3097</v>
      </c>
      <c r="AY94" s="38">
        <v>1592</v>
      </c>
      <c r="AZ94" s="39">
        <v>4689</v>
      </c>
      <c r="BA94" s="33">
        <v>5322</v>
      </c>
      <c r="BB94" s="48">
        <v>7637</v>
      </c>
      <c r="BC94" s="40">
        <v>0.66048197910002138</v>
      </c>
    </row>
    <row r="95" spans="1:55" ht="19.5" customHeight="1" x14ac:dyDescent="0.15">
      <c r="A95" s="15" t="s">
        <v>131</v>
      </c>
      <c r="B95" s="16">
        <v>70</v>
      </c>
      <c r="C95" s="17">
        <v>0</v>
      </c>
      <c r="D95" s="17">
        <v>30</v>
      </c>
      <c r="E95" s="17">
        <v>10</v>
      </c>
      <c r="F95" s="18">
        <f t="shared" si="48"/>
        <v>110</v>
      </c>
      <c r="G95" s="19">
        <v>577</v>
      </c>
      <c r="H95" s="17">
        <v>260</v>
      </c>
      <c r="I95" s="20">
        <f t="shared" si="49"/>
        <v>837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6</v>
      </c>
      <c r="R95" s="17">
        <v>4</v>
      </c>
      <c r="S95" s="18">
        <f t="shared" si="51"/>
        <v>10</v>
      </c>
      <c r="T95" s="23">
        <v>219</v>
      </c>
      <c r="U95" s="17">
        <v>86</v>
      </c>
      <c r="V95" s="22">
        <v>0</v>
      </c>
      <c r="W95" s="20">
        <v>38</v>
      </c>
      <c r="X95" s="23">
        <v>7</v>
      </c>
      <c r="Y95" s="17">
        <v>5</v>
      </c>
      <c r="Z95" s="17">
        <v>0</v>
      </c>
      <c r="AA95" s="25">
        <v>0</v>
      </c>
      <c r="AB95" s="26">
        <f t="shared" si="52"/>
        <v>12</v>
      </c>
      <c r="AC95" s="27">
        <v>0</v>
      </c>
      <c r="AD95" s="28">
        <v>0</v>
      </c>
      <c r="AE95" s="29">
        <v>0</v>
      </c>
      <c r="AF95" s="28">
        <v>103</v>
      </c>
      <c r="AG95" s="22">
        <v>102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14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951</v>
      </c>
      <c r="AU95" s="45">
        <v>1309</v>
      </c>
      <c r="AV95" s="46">
        <v>270</v>
      </c>
      <c r="AW95" s="47">
        <v>180</v>
      </c>
      <c r="AX95" s="37">
        <v>757</v>
      </c>
      <c r="AY95" s="38">
        <v>260</v>
      </c>
      <c r="AZ95" s="39">
        <v>1017</v>
      </c>
      <c r="BA95" s="33">
        <v>1131</v>
      </c>
      <c r="BB95" s="48">
        <v>1489</v>
      </c>
      <c r="BC95" s="40">
        <v>0.74434611602753198</v>
      </c>
    </row>
    <row r="96" spans="1:55" ht="19.5" customHeight="1" x14ac:dyDescent="0.15">
      <c r="A96" s="15" t="s">
        <v>132</v>
      </c>
      <c r="B96" s="16">
        <v>2237</v>
      </c>
      <c r="C96" s="17">
        <v>7</v>
      </c>
      <c r="D96" s="17">
        <v>426</v>
      </c>
      <c r="E96" s="17">
        <v>388</v>
      </c>
      <c r="F96" s="18">
        <f t="shared" si="48"/>
        <v>3058</v>
      </c>
      <c r="G96" s="19">
        <v>9822</v>
      </c>
      <c r="H96" s="17">
        <v>5041</v>
      </c>
      <c r="I96" s="20">
        <f t="shared" si="49"/>
        <v>14863</v>
      </c>
      <c r="J96" s="19">
        <v>0</v>
      </c>
      <c r="K96" s="17">
        <v>51</v>
      </c>
      <c r="L96" s="20">
        <f t="shared" si="50"/>
        <v>51</v>
      </c>
      <c r="M96" s="21">
        <v>21</v>
      </c>
      <c r="N96" s="22">
        <v>0</v>
      </c>
      <c r="O96" s="22">
        <v>0</v>
      </c>
      <c r="P96" s="22">
        <v>11</v>
      </c>
      <c r="Q96" s="23">
        <v>54</v>
      </c>
      <c r="R96" s="17">
        <v>42</v>
      </c>
      <c r="S96" s="18">
        <f t="shared" si="51"/>
        <v>96</v>
      </c>
      <c r="T96" s="23">
        <v>7650</v>
      </c>
      <c r="U96" s="17">
        <v>1265</v>
      </c>
      <c r="V96" s="22">
        <v>0</v>
      </c>
      <c r="W96" s="20">
        <v>1336</v>
      </c>
      <c r="X96" s="23">
        <v>221</v>
      </c>
      <c r="Y96" s="17">
        <v>56</v>
      </c>
      <c r="Z96" s="17">
        <v>0</v>
      </c>
      <c r="AA96" s="25">
        <v>0</v>
      </c>
      <c r="AB96" s="26">
        <f t="shared" si="52"/>
        <v>277</v>
      </c>
      <c r="AC96" s="27">
        <v>236</v>
      </c>
      <c r="AD96" s="28">
        <v>285</v>
      </c>
      <c r="AE96" s="29">
        <v>1</v>
      </c>
      <c r="AF96" s="28">
        <v>2418</v>
      </c>
      <c r="AG96" s="22">
        <v>2157</v>
      </c>
      <c r="AH96" s="22">
        <v>261</v>
      </c>
      <c r="AI96" s="22">
        <v>115</v>
      </c>
      <c r="AJ96" s="22">
        <v>0</v>
      </c>
      <c r="AK96" s="22">
        <v>0</v>
      </c>
      <c r="AL96" s="29">
        <v>0</v>
      </c>
      <c r="AM96" s="28">
        <v>780</v>
      </c>
      <c r="AN96" s="22">
        <v>445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41">
        <v>18063</v>
      </c>
      <c r="AU96" s="45">
        <v>29806</v>
      </c>
      <c r="AV96" s="46">
        <v>5508</v>
      </c>
      <c r="AW96" s="47">
        <v>5289</v>
      </c>
      <c r="AX96" s="37">
        <v>15111</v>
      </c>
      <c r="AY96" s="38">
        <v>5041</v>
      </c>
      <c r="AZ96" s="39">
        <v>20152</v>
      </c>
      <c r="BA96" s="33">
        <v>23352</v>
      </c>
      <c r="BB96" s="48">
        <v>35095</v>
      </c>
      <c r="BC96" s="40">
        <v>0.74985113140134974</v>
      </c>
    </row>
    <row r="97" spans="1:55" ht="19.5" customHeight="1" x14ac:dyDescent="0.15">
      <c r="A97" s="15" t="s">
        <v>133</v>
      </c>
      <c r="B97" s="16">
        <v>1429</v>
      </c>
      <c r="C97" s="17">
        <v>23</v>
      </c>
      <c r="D97" s="17">
        <v>248</v>
      </c>
      <c r="E97" s="17">
        <v>242</v>
      </c>
      <c r="F97" s="18">
        <f t="shared" si="48"/>
        <v>1942</v>
      </c>
      <c r="G97" s="19">
        <v>5578</v>
      </c>
      <c r="H97" s="17">
        <v>3748</v>
      </c>
      <c r="I97" s="20">
        <f t="shared" si="49"/>
        <v>9326</v>
      </c>
      <c r="J97" s="19">
        <v>0</v>
      </c>
      <c r="K97" s="17">
        <v>12</v>
      </c>
      <c r="L97" s="20">
        <f t="shared" si="50"/>
        <v>12</v>
      </c>
      <c r="M97" s="21">
        <v>9</v>
      </c>
      <c r="N97" s="22">
        <v>0</v>
      </c>
      <c r="O97" s="22">
        <v>0</v>
      </c>
      <c r="P97" s="22">
        <v>4</v>
      </c>
      <c r="Q97" s="23">
        <v>1</v>
      </c>
      <c r="R97" s="17">
        <v>42</v>
      </c>
      <c r="S97" s="18">
        <f t="shared" si="51"/>
        <v>43</v>
      </c>
      <c r="T97" s="23">
        <v>5136</v>
      </c>
      <c r="U97" s="17">
        <v>809</v>
      </c>
      <c r="V97" s="22">
        <v>0</v>
      </c>
      <c r="W97" s="20">
        <v>911</v>
      </c>
      <c r="X97" s="23">
        <v>150</v>
      </c>
      <c r="Y97" s="17">
        <v>25</v>
      </c>
      <c r="Z97" s="17">
        <v>0</v>
      </c>
      <c r="AA97" s="25">
        <v>1</v>
      </c>
      <c r="AB97" s="26">
        <f t="shared" si="52"/>
        <v>176</v>
      </c>
      <c r="AC97" s="27">
        <v>1</v>
      </c>
      <c r="AD97" s="28">
        <v>52</v>
      </c>
      <c r="AE97" s="29">
        <v>6</v>
      </c>
      <c r="AF97" s="28">
        <v>1619</v>
      </c>
      <c r="AG97" s="22">
        <v>1466</v>
      </c>
      <c r="AH97" s="22">
        <v>128</v>
      </c>
      <c r="AI97" s="22">
        <v>81</v>
      </c>
      <c r="AJ97" s="22">
        <v>0</v>
      </c>
      <c r="AK97" s="22">
        <v>0</v>
      </c>
      <c r="AL97" s="29">
        <v>0</v>
      </c>
      <c r="AM97" s="28">
        <v>851</v>
      </c>
      <c r="AN97" s="22">
        <v>440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11345</v>
      </c>
      <c r="AU97" s="45">
        <v>19229</v>
      </c>
      <c r="AV97" s="46">
        <v>4034</v>
      </c>
      <c r="AW97" s="47">
        <v>3694</v>
      </c>
      <c r="AX97" s="37">
        <v>9272</v>
      </c>
      <c r="AY97" s="38">
        <v>3748</v>
      </c>
      <c r="AZ97" s="39">
        <v>13020</v>
      </c>
      <c r="BA97" s="33">
        <v>15039</v>
      </c>
      <c r="BB97" s="48">
        <v>22923</v>
      </c>
      <c r="BC97" s="40">
        <v>0.71213517665130566</v>
      </c>
    </row>
    <row r="98" spans="1:55" ht="19.5" customHeight="1" x14ac:dyDescent="0.15">
      <c r="A98" s="15" t="s">
        <v>134</v>
      </c>
      <c r="B98" s="16">
        <v>1192</v>
      </c>
      <c r="C98" s="17">
        <v>10</v>
      </c>
      <c r="D98" s="17">
        <v>368</v>
      </c>
      <c r="E98" s="17">
        <v>245</v>
      </c>
      <c r="F98" s="18">
        <f t="shared" si="48"/>
        <v>1815</v>
      </c>
      <c r="G98" s="19">
        <v>6101</v>
      </c>
      <c r="H98" s="17">
        <v>4311</v>
      </c>
      <c r="I98" s="20">
        <f t="shared" si="49"/>
        <v>10412</v>
      </c>
      <c r="J98" s="19">
        <v>3</v>
      </c>
      <c r="K98" s="17">
        <v>37</v>
      </c>
      <c r="L98" s="20">
        <f t="shared" si="50"/>
        <v>40</v>
      </c>
      <c r="M98" s="21">
        <v>8</v>
      </c>
      <c r="N98" s="22">
        <v>0</v>
      </c>
      <c r="O98" s="22">
        <v>0</v>
      </c>
      <c r="P98" s="22">
        <v>3</v>
      </c>
      <c r="Q98" s="23">
        <v>6</v>
      </c>
      <c r="R98" s="17">
        <v>26</v>
      </c>
      <c r="S98" s="18">
        <f t="shared" si="51"/>
        <v>32</v>
      </c>
      <c r="T98" s="23">
        <v>4985</v>
      </c>
      <c r="U98" s="17">
        <v>938</v>
      </c>
      <c r="V98" s="22">
        <v>0</v>
      </c>
      <c r="W98" s="20">
        <v>801</v>
      </c>
      <c r="X98" s="23">
        <v>159</v>
      </c>
      <c r="Y98" s="17">
        <v>34</v>
      </c>
      <c r="Z98" s="17">
        <v>0</v>
      </c>
      <c r="AA98" s="25">
        <v>0</v>
      </c>
      <c r="AB98" s="26">
        <f t="shared" si="52"/>
        <v>193</v>
      </c>
      <c r="AC98" s="27">
        <v>2</v>
      </c>
      <c r="AD98" s="28">
        <v>145</v>
      </c>
      <c r="AE98" s="29">
        <v>0</v>
      </c>
      <c r="AF98" s="28">
        <v>1818</v>
      </c>
      <c r="AG98" s="22">
        <v>1348</v>
      </c>
      <c r="AH98" s="22">
        <v>465</v>
      </c>
      <c r="AI98" s="22">
        <v>289</v>
      </c>
      <c r="AJ98" s="22">
        <v>0</v>
      </c>
      <c r="AK98" s="22">
        <v>0</v>
      </c>
      <c r="AL98" s="29">
        <v>0</v>
      </c>
      <c r="AM98" s="28">
        <v>889</v>
      </c>
      <c r="AN98" s="22">
        <v>317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41">
        <v>12315</v>
      </c>
      <c r="AU98" s="45">
        <v>20380</v>
      </c>
      <c r="AV98" s="46">
        <v>4611</v>
      </c>
      <c r="AW98" s="47">
        <v>4131</v>
      </c>
      <c r="AX98" s="37">
        <v>10232</v>
      </c>
      <c r="AY98" s="38">
        <v>4311</v>
      </c>
      <c r="AZ98" s="39">
        <v>14543</v>
      </c>
      <c r="BA98" s="33">
        <v>16446</v>
      </c>
      <c r="BB98" s="48">
        <v>24511</v>
      </c>
      <c r="BC98" s="40">
        <v>0.70356872722271879</v>
      </c>
    </row>
    <row r="99" spans="1:55" ht="19.5" customHeight="1" x14ac:dyDescent="0.15">
      <c r="A99" s="15" t="s">
        <v>135</v>
      </c>
      <c r="B99" s="16">
        <v>1648</v>
      </c>
      <c r="C99" s="17">
        <v>1</v>
      </c>
      <c r="D99" s="17">
        <v>588</v>
      </c>
      <c r="E99" s="17">
        <v>398</v>
      </c>
      <c r="F99" s="18">
        <f t="shared" si="48"/>
        <v>2635</v>
      </c>
      <c r="G99" s="19">
        <v>9303</v>
      </c>
      <c r="H99" s="17">
        <v>4446</v>
      </c>
      <c r="I99" s="20">
        <f t="shared" si="49"/>
        <v>13749</v>
      </c>
      <c r="J99" s="19">
        <v>1</v>
      </c>
      <c r="K99" s="17">
        <v>62</v>
      </c>
      <c r="L99" s="20">
        <f t="shared" si="50"/>
        <v>63</v>
      </c>
      <c r="M99" s="21">
        <v>9</v>
      </c>
      <c r="N99" s="22">
        <v>0</v>
      </c>
      <c r="O99" s="22">
        <v>0</v>
      </c>
      <c r="P99" s="22">
        <v>4</v>
      </c>
      <c r="Q99" s="23">
        <v>43</v>
      </c>
      <c r="R99" s="17">
        <v>26</v>
      </c>
      <c r="S99" s="18">
        <f t="shared" si="51"/>
        <v>69</v>
      </c>
      <c r="T99" s="23">
        <v>6891</v>
      </c>
      <c r="U99" s="17">
        <v>1040</v>
      </c>
      <c r="V99" s="22">
        <v>0</v>
      </c>
      <c r="W99" s="20">
        <v>1037</v>
      </c>
      <c r="X99" s="23">
        <v>252</v>
      </c>
      <c r="Y99" s="17">
        <v>38</v>
      </c>
      <c r="Z99" s="17">
        <v>0</v>
      </c>
      <c r="AA99" s="25">
        <v>0</v>
      </c>
      <c r="AB99" s="26">
        <f t="shared" si="52"/>
        <v>290</v>
      </c>
      <c r="AC99" s="27">
        <v>31</v>
      </c>
      <c r="AD99" s="28">
        <v>70</v>
      </c>
      <c r="AE99" s="29">
        <v>1</v>
      </c>
      <c r="AF99" s="28">
        <v>2325</v>
      </c>
      <c r="AG99" s="22">
        <v>2233</v>
      </c>
      <c r="AH99" s="22">
        <v>71</v>
      </c>
      <c r="AI99" s="22">
        <v>27</v>
      </c>
      <c r="AJ99" s="22">
        <v>0</v>
      </c>
      <c r="AK99" s="22">
        <v>0</v>
      </c>
      <c r="AL99" s="29">
        <v>0</v>
      </c>
      <c r="AM99" s="28">
        <v>362</v>
      </c>
      <c r="AN99" s="22">
        <v>181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16473</v>
      </c>
      <c r="AU99" s="45">
        <v>26512</v>
      </c>
      <c r="AV99" s="46">
        <v>4916</v>
      </c>
      <c r="AW99" s="47">
        <v>5060</v>
      </c>
      <c r="AX99" s="37">
        <v>14363</v>
      </c>
      <c r="AY99" s="38">
        <v>4446</v>
      </c>
      <c r="AZ99" s="39">
        <v>18809</v>
      </c>
      <c r="BA99" s="33">
        <v>21533</v>
      </c>
      <c r="BB99" s="48">
        <v>31572</v>
      </c>
      <c r="BC99" s="40">
        <v>0.76362379711840078</v>
      </c>
    </row>
    <row r="100" spans="1:55" ht="19.5" customHeight="1" thickBot="1" x14ac:dyDescent="0.2">
      <c r="A100" s="80" t="s">
        <v>136</v>
      </c>
      <c r="B100" s="42">
        <v>111</v>
      </c>
      <c r="C100" s="43">
        <v>0</v>
      </c>
      <c r="D100" s="43">
        <v>83</v>
      </c>
      <c r="E100" s="43">
        <v>61</v>
      </c>
      <c r="F100" s="81">
        <f t="shared" si="48"/>
        <v>255</v>
      </c>
      <c r="G100" s="82">
        <v>1279</v>
      </c>
      <c r="H100" s="43">
        <v>486</v>
      </c>
      <c r="I100" s="83">
        <f t="shared" si="49"/>
        <v>1765</v>
      </c>
      <c r="J100" s="82">
        <v>0</v>
      </c>
      <c r="K100" s="43">
        <v>0</v>
      </c>
      <c r="L100" s="83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86">
        <v>4</v>
      </c>
      <c r="R100" s="43">
        <v>17</v>
      </c>
      <c r="S100" s="81">
        <f t="shared" si="51"/>
        <v>21</v>
      </c>
      <c r="T100" s="86">
        <v>556</v>
      </c>
      <c r="U100" s="43">
        <v>186</v>
      </c>
      <c r="V100" s="85">
        <v>0</v>
      </c>
      <c r="W100" s="83">
        <v>85</v>
      </c>
      <c r="X100" s="86">
        <v>21</v>
      </c>
      <c r="Y100" s="43">
        <v>2</v>
      </c>
      <c r="Z100" s="43">
        <v>0</v>
      </c>
      <c r="AA100" s="87">
        <v>0</v>
      </c>
      <c r="AB100" s="44">
        <f t="shared" si="52"/>
        <v>23</v>
      </c>
      <c r="AC100" s="88">
        <v>0</v>
      </c>
      <c r="AD100" s="89">
        <v>0</v>
      </c>
      <c r="AE100" s="90">
        <v>0</v>
      </c>
      <c r="AF100" s="89">
        <v>321</v>
      </c>
      <c r="AG100" s="85">
        <v>321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6</v>
      </c>
      <c r="AN100" s="85">
        <v>4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2028</v>
      </c>
      <c r="AU100" s="45">
        <v>2955</v>
      </c>
      <c r="AV100" s="46">
        <v>547</v>
      </c>
      <c r="AW100" s="47">
        <v>0</v>
      </c>
      <c r="AX100" s="49">
        <v>1279</v>
      </c>
      <c r="AY100" s="50">
        <v>486</v>
      </c>
      <c r="AZ100" s="51">
        <v>1765</v>
      </c>
      <c r="BA100" s="52">
        <v>2028</v>
      </c>
      <c r="BB100" s="53">
        <v>2955</v>
      </c>
      <c r="BC100" s="54">
        <v>0.72464589235127475</v>
      </c>
    </row>
    <row r="101" spans="1:55" ht="19.5" customHeight="1" thickTop="1" thickBot="1" x14ac:dyDescent="0.2">
      <c r="A101" s="55" t="s">
        <v>56</v>
      </c>
      <c r="B101" s="56">
        <f>SUM(B88:B100)</f>
        <v>13531</v>
      </c>
      <c r="C101" s="57">
        <f t="shared" ref="C101:AS101" si="53">SUM(C88:C100)</f>
        <v>111</v>
      </c>
      <c r="D101" s="57">
        <f t="shared" si="53"/>
        <v>3160</v>
      </c>
      <c r="E101" s="57">
        <f t="shared" si="53"/>
        <v>2815</v>
      </c>
      <c r="F101" s="58">
        <f t="shared" si="53"/>
        <v>19617</v>
      </c>
      <c r="G101" s="59">
        <f t="shared" si="53"/>
        <v>57996</v>
      </c>
      <c r="H101" s="57">
        <f t="shared" si="53"/>
        <v>40094</v>
      </c>
      <c r="I101" s="60">
        <f t="shared" si="53"/>
        <v>98090</v>
      </c>
      <c r="J101" s="59">
        <f t="shared" si="53"/>
        <v>26</v>
      </c>
      <c r="K101" s="57">
        <f t="shared" si="53"/>
        <v>751</v>
      </c>
      <c r="L101" s="60">
        <f t="shared" si="53"/>
        <v>777</v>
      </c>
      <c r="M101" s="62">
        <f t="shared" si="53"/>
        <v>97</v>
      </c>
      <c r="N101" s="63">
        <f t="shared" si="53"/>
        <v>3</v>
      </c>
      <c r="O101" s="63">
        <f t="shared" si="53"/>
        <v>0</v>
      </c>
      <c r="P101" s="63">
        <f t="shared" si="53"/>
        <v>41</v>
      </c>
      <c r="Q101" s="64">
        <f t="shared" si="53"/>
        <v>188</v>
      </c>
      <c r="R101" s="57">
        <f t="shared" si="53"/>
        <v>605</v>
      </c>
      <c r="S101" s="58">
        <f t="shared" si="53"/>
        <v>793</v>
      </c>
      <c r="T101" s="64">
        <f t="shared" si="53"/>
        <v>51659</v>
      </c>
      <c r="U101" s="57">
        <f t="shared" si="53"/>
        <v>13003</v>
      </c>
      <c r="V101" s="63">
        <f t="shared" si="53"/>
        <v>0</v>
      </c>
      <c r="W101" s="60">
        <f t="shared" si="53"/>
        <v>7679</v>
      </c>
      <c r="X101" s="64">
        <f t="shared" si="53"/>
        <v>1439</v>
      </c>
      <c r="Y101" s="57">
        <f t="shared" si="53"/>
        <v>295</v>
      </c>
      <c r="Z101" s="57">
        <f t="shared" si="53"/>
        <v>0</v>
      </c>
      <c r="AA101" s="65">
        <f t="shared" si="53"/>
        <v>1</v>
      </c>
      <c r="AB101" s="66">
        <f t="shared" si="53"/>
        <v>1735</v>
      </c>
      <c r="AC101" s="67">
        <f t="shared" si="53"/>
        <v>887</v>
      </c>
      <c r="AD101" s="68">
        <f t="shared" si="53"/>
        <v>748</v>
      </c>
      <c r="AE101" s="69">
        <f t="shared" si="53"/>
        <v>15</v>
      </c>
      <c r="AF101" s="68">
        <f t="shared" si="53"/>
        <v>17408</v>
      </c>
      <c r="AG101" s="63">
        <f t="shared" si="53"/>
        <v>15777</v>
      </c>
      <c r="AH101" s="63">
        <f t="shared" si="53"/>
        <v>1437</v>
      </c>
      <c r="AI101" s="63">
        <f t="shared" si="53"/>
        <v>706</v>
      </c>
      <c r="AJ101" s="63">
        <f t="shared" si="53"/>
        <v>1</v>
      </c>
      <c r="AK101" s="63">
        <f t="shared" si="53"/>
        <v>0</v>
      </c>
      <c r="AL101" s="69">
        <f t="shared" si="53"/>
        <v>31</v>
      </c>
      <c r="AM101" s="68">
        <f t="shared" si="53"/>
        <v>5931</v>
      </c>
      <c r="AN101" s="63">
        <f t="shared" si="53"/>
        <v>3118</v>
      </c>
      <c r="AO101" s="63">
        <f t="shared" si="53"/>
        <v>0</v>
      </c>
      <c r="AP101" s="63">
        <f t="shared" si="53"/>
        <v>0</v>
      </c>
      <c r="AQ101" s="63">
        <f t="shared" si="53"/>
        <v>343</v>
      </c>
      <c r="AR101" s="63">
        <f t="shared" si="53"/>
        <v>25</v>
      </c>
      <c r="AS101" s="70">
        <f t="shared" si="53"/>
        <v>0</v>
      </c>
      <c r="AT101" s="61">
        <v>119136</v>
      </c>
      <c r="AU101" s="71">
        <v>198680</v>
      </c>
      <c r="AV101" s="61">
        <v>43868</v>
      </c>
      <c r="AW101" s="72">
        <v>39438</v>
      </c>
      <c r="AX101" s="73">
        <v>97434</v>
      </c>
      <c r="AY101" s="74">
        <v>40094</v>
      </c>
      <c r="AZ101" s="75">
        <v>137528</v>
      </c>
      <c r="BA101" s="61">
        <v>158574</v>
      </c>
      <c r="BB101" s="71">
        <v>238118</v>
      </c>
      <c r="BC101" s="76">
        <v>0.70846663952067945</v>
      </c>
    </row>
    <row r="102" spans="1:55" ht="19.5" customHeight="1" thickTop="1" x14ac:dyDescent="0.15">
      <c r="A102" s="15" t="s">
        <v>137</v>
      </c>
      <c r="B102" s="16">
        <v>1206</v>
      </c>
      <c r="C102" s="17">
        <v>10</v>
      </c>
      <c r="D102" s="17">
        <v>825</v>
      </c>
      <c r="E102" s="17">
        <v>1093</v>
      </c>
      <c r="F102" s="18">
        <f t="shared" ref="F102:F104" si="54">SUM(B102:E102)</f>
        <v>3134</v>
      </c>
      <c r="G102" s="19">
        <v>8039</v>
      </c>
      <c r="H102" s="17">
        <v>5410</v>
      </c>
      <c r="I102" s="20">
        <f t="shared" ref="I102:I104" si="55">SUM(G102:H102)</f>
        <v>13449</v>
      </c>
      <c r="J102" s="19">
        <v>2</v>
      </c>
      <c r="K102" s="17">
        <v>79</v>
      </c>
      <c r="L102" s="20">
        <f t="shared" ref="L102:L104" si="56">SUM(J102:K102)</f>
        <v>81</v>
      </c>
      <c r="M102" s="21">
        <v>50</v>
      </c>
      <c r="N102" s="22">
        <v>2</v>
      </c>
      <c r="O102" s="22">
        <v>0</v>
      </c>
      <c r="P102" s="22">
        <v>16</v>
      </c>
      <c r="Q102" s="23">
        <v>40</v>
      </c>
      <c r="R102" s="17">
        <v>65</v>
      </c>
      <c r="S102" s="18">
        <f t="shared" ref="S102:S104" si="57">SUM(Q102:R102)</f>
        <v>105</v>
      </c>
      <c r="T102" s="23">
        <v>8343</v>
      </c>
      <c r="U102" s="17">
        <v>1058</v>
      </c>
      <c r="V102" s="22">
        <v>0</v>
      </c>
      <c r="W102" s="20">
        <v>891</v>
      </c>
      <c r="X102" s="23">
        <v>337</v>
      </c>
      <c r="Y102" s="17">
        <v>47</v>
      </c>
      <c r="Z102" s="17">
        <v>0</v>
      </c>
      <c r="AA102" s="25">
        <v>0</v>
      </c>
      <c r="AB102" s="26">
        <f t="shared" ref="AB102:AB104" si="58">SUM(X102:AA102)</f>
        <v>384</v>
      </c>
      <c r="AC102" s="27">
        <v>146</v>
      </c>
      <c r="AD102" s="28">
        <v>208</v>
      </c>
      <c r="AE102" s="29">
        <v>3</v>
      </c>
      <c r="AF102" s="28">
        <v>2799</v>
      </c>
      <c r="AG102" s="22">
        <v>2416</v>
      </c>
      <c r="AH102" s="22">
        <v>377</v>
      </c>
      <c r="AI102" s="22">
        <v>92</v>
      </c>
      <c r="AJ102" s="22">
        <v>0</v>
      </c>
      <c r="AK102" s="22">
        <v>0</v>
      </c>
      <c r="AL102" s="29">
        <v>6</v>
      </c>
      <c r="AM102" s="28">
        <v>535</v>
      </c>
      <c r="AN102" s="22">
        <v>165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16788</v>
      </c>
      <c r="AU102" s="34">
        <v>29311</v>
      </c>
      <c r="AV102" s="35">
        <v>6642</v>
      </c>
      <c r="AW102" s="47">
        <v>3653</v>
      </c>
      <c r="AX102" s="37">
        <v>11692</v>
      </c>
      <c r="AY102" s="38">
        <v>5410</v>
      </c>
      <c r="AZ102" s="39">
        <v>17102</v>
      </c>
      <c r="BA102" s="33">
        <v>20441</v>
      </c>
      <c r="BB102" s="78">
        <v>32964</v>
      </c>
      <c r="BC102" s="79">
        <v>0.68366272950532103</v>
      </c>
    </row>
    <row r="103" spans="1:55" ht="19.5" customHeight="1" x14ac:dyDescent="0.15">
      <c r="A103" s="15" t="s">
        <v>138</v>
      </c>
      <c r="B103" s="16">
        <v>46</v>
      </c>
      <c r="C103" s="17">
        <v>0</v>
      </c>
      <c r="D103" s="17">
        <v>52</v>
      </c>
      <c r="E103" s="17">
        <v>101</v>
      </c>
      <c r="F103" s="18">
        <f t="shared" si="54"/>
        <v>199</v>
      </c>
      <c r="G103" s="19">
        <v>400</v>
      </c>
      <c r="H103" s="17">
        <v>594</v>
      </c>
      <c r="I103" s="20">
        <f t="shared" si="55"/>
        <v>994</v>
      </c>
      <c r="J103" s="19">
        <v>0</v>
      </c>
      <c r="K103" s="17">
        <v>0</v>
      </c>
      <c r="L103" s="20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23">
        <v>1</v>
      </c>
      <c r="R103" s="17">
        <v>10</v>
      </c>
      <c r="S103" s="18">
        <f t="shared" si="57"/>
        <v>11</v>
      </c>
      <c r="T103" s="23">
        <v>546</v>
      </c>
      <c r="U103" s="17">
        <v>249</v>
      </c>
      <c r="V103" s="22">
        <v>0</v>
      </c>
      <c r="W103" s="20">
        <v>73</v>
      </c>
      <c r="X103" s="23">
        <v>27</v>
      </c>
      <c r="Y103" s="17">
        <v>8</v>
      </c>
      <c r="Z103" s="17">
        <v>0</v>
      </c>
      <c r="AA103" s="25">
        <v>0</v>
      </c>
      <c r="AB103" s="26">
        <f t="shared" si="58"/>
        <v>35</v>
      </c>
      <c r="AC103" s="27">
        <v>0</v>
      </c>
      <c r="AD103" s="28">
        <v>11</v>
      </c>
      <c r="AE103" s="29">
        <v>0</v>
      </c>
      <c r="AF103" s="28">
        <v>192</v>
      </c>
      <c r="AG103" s="22">
        <v>192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172</v>
      </c>
      <c r="AN103" s="22">
        <v>37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1203</v>
      </c>
      <c r="AU103" s="45">
        <v>2170</v>
      </c>
      <c r="AV103" s="46">
        <v>698</v>
      </c>
      <c r="AW103" s="47">
        <v>78</v>
      </c>
      <c r="AX103" s="37">
        <v>478</v>
      </c>
      <c r="AY103" s="38">
        <v>594</v>
      </c>
      <c r="AZ103" s="39">
        <v>1072</v>
      </c>
      <c r="BA103" s="33">
        <v>1281</v>
      </c>
      <c r="BB103" s="48">
        <v>2248</v>
      </c>
      <c r="BC103" s="40">
        <v>0.44589552238805968</v>
      </c>
    </row>
    <row r="104" spans="1:55" ht="19.5" customHeight="1" thickBot="1" x14ac:dyDescent="0.2">
      <c r="A104" s="80" t="s">
        <v>139</v>
      </c>
      <c r="B104" s="42">
        <v>63</v>
      </c>
      <c r="C104" s="43">
        <v>0</v>
      </c>
      <c r="D104" s="43">
        <v>24</v>
      </c>
      <c r="E104" s="43">
        <v>69</v>
      </c>
      <c r="F104" s="81">
        <f t="shared" si="54"/>
        <v>156</v>
      </c>
      <c r="G104" s="82">
        <v>454</v>
      </c>
      <c r="H104" s="43">
        <v>483</v>
      </c>
      <c r="I104" s="83">
        <f t="shared" si="55"/>
        <v>937</v>
      </c>
      <c r="J104" s="82">
        <v>0</v>
      </c>
      <c r="K104" s="43">
        <v>0</v>
      </c>
      <c r="L104" s="83">
        <f t="shared" si="56"/>
        <v>0</v>
      </c>
      <c r="M104" s="84">
        <v>2</v>
      </c>
      <c r="N104" s="85">
        <v>0</v>
      </c>
      <c r="O104" s="85">
        <v>0</v>
      </c>
      <c r="P104" s="85">
        <v>1</v>
      </c>
      <c r="Q104" s="86">
        <v>3</v>
      </c>
      <c r="R104" s="43">
        <v>7</v>
      </c>
      <c r="S104" s="81">
        <f t="shared" si="57"/>
        <v>10</v>
      </c>
      <c r="T104" s="86">
        <v>417</v>
      </c>
      <c r="U104" s="43">
        <v>114</v>
      </c>
      <c r="V104" s="85">
        <v>0</v>
      </c>
      <c r="W104" s="83">
        <v>57</v>
      </c>
      <c r="X104" s="86">
        <v>20</v>
      </c>
      <c r="Y104" s="43">
        <v>6</v>
      </c>
      <c r="Z104" s="43">
        <v>0</v>
      </c>
      <c r="AA104" s="87">
        <v>0</v>
      </c>
      <c r="AB104" s="44">
        <f t="shared" si="58"/>
        <v>26</v>
      </c>
      <c r="AC104" s="88">
        <v>1</v>
      </c>
      <c r="AD104" s="89">
        <v>0</v>
      </c>
      <c r="AE104" s="90">
        <v>0</v>
      </c>
      <c r="AF104" s="89">
        <v>129</v>
      </c>
      <c r="AG104" s="85">
        <v>126</v>
      </c>
      <c r="AH104" s="85">
        <v>3</v>
      </c>
      <c r="AI104" s="85">
        <v>0</v>
      </c>
      <c r="AJ104" s="85">
        <v>0</v>
      </c>
      <c r="AK104" s="85">
        <v>0</v>
      </c>
      <c r="AL104" s="90">
        <v>0</v>
      </c>
      <c r="AM104" s="89">
        <v>3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1098</v>
      </c>
      <c r="AU104" s="45">
        <v>1684</v>
      </c>
      <c r="AV104" s="46">
        <v>554</v>
      </c>
      <c r="AW104" s="47">
        <v>23</v>
      </c>
      <c r="AX104" s="49">
        <v>477</v>
      </c>
      <c r="AY104" s="50">
        <v>483</v>
      </c>
      <c r="AZ104" s="51">
        <v>960</v>
      </c>
      <c r="BA104" s="52">
        <v>1121</v>
      </c>
      <c r="BB104" s="53">
        <v>1707</v>
      </c>
      <c r="BC104" s="54">
        <v>0.49687500000000001</v>
      </c>
    </row>
    <row r="105" spans="1:55" ht="19.5" customHeight="1" thickTop="1" thickBot="1" x14ac:dyDescent="0.2">
      <c r="A105" s="55" t="s">
        <v>140</v>
      </c>
      <c r="B105" s="56">
        <f>SUM(B102:B104)</f>
        <v>1315</v>
      </c>
      <c r="C105" s="57">
        <f t="shared" ref="C105:AS105" si="59">SUM(C102:C104)</f>
        <v>10</v>
      </c>
      <c r="D105" s="57">
        <f t="shared" si="59"/>
        <v>901</v>
      </c>
      <c r="E105" s="57">
        <f t="shared" si="59"/>
        <v>1263</v>
      </c>
      <c r="F105" s="58">
        <f t="shared" si="59"/>
        <v>3489</v>
      </c>
      <c r="G105" s="59">
        <f t="shared" si="59"/>
        <v>8893</v>
      </c>
      <c r="H105" s="57">
        <f t="shared" si="59"/>
        <v>6487</v>
      </c>
      <c r="I105" s="60">
        <f t="shared" si="59"/>
        <v>15380</v>
      </c>
      <c r="J105" s="59">
        <f t="shared" si="59"/>
        <v>2</v>
      </c>
      <c r="K105" s="57">
        <f t="shared" si="59"/>
        <v>79</v>
      </c>
      <c r="L105" s="60">
        <f t="shared" si="59"/>
        <v>81</v>
      </c>
      <c r="M105" s="62">
        <f t="shared" si="59"/>
        <v>55</v>
      </c>
      <c r="N105" s="63">
        <f t="shared" si="59"/>
        <v>2</v>
      </c>
      <c r="O105" s="70">
        <f t="shared" si="59"/>
        <v>0</v>
      </c>
      <c r="P105" s="70">
        <f t="shared" si="59"/>
        <v>17</v>
      </c>
      <c r="Q105" s="64">
        <f t="shared" si="59"/>
        <v>44</v>
      </c>
      <c r="R105" s="57">
        <f t="shared" si="59"/>
        <v>82</v>
      </c>
      <c r="S105" s="58">
        <f t="shared" si="59"/>
        <v>126</v>
      </c>
      <c r="T105" s="64">
        <f t="shared" si="59"/>
        <v>9306</v>
      </c>
      <c r="U105" s="57">
        <f t="shared" si="59"/>
        <v>1421</v>
      </c>
      <c r="V105" s="70">
        <f t="shared" si="59"/>
        <v>0</v>
      </c>
      <c r="W105" s="60">
        <f t="shared" si="59"/>
        <v>1021</v>
      </c>
      <c r="X105" s="56">
        <f t="shared" si="59"/>
        <v>384</v>
      </c>
      <c r="Y105" s="57">
        <f t="shared" si="59"/>
        <v>61</v>
      </c>
      <c r="Z105" s="57">
        <f t="shared" si="59"/>
        <v>0</v>
      </c>
      <c r="AA105" s="65">
        <f t="shared" si="59"/>
        <v>0</v>
      </c>
      <c r="AB105" s="66">
        <f t="shared" si="59"/>
        <v>445</v>
      </c>
      <c r="AC105" s="67">
        <f t="shared" si="59"/>
        <v>147</v>
      </c>
      <c r="AD105" s="68">
        <f t="shared" si="59"/>
        <v>219</v>
      </c>
      <c r="AE105" s="69">
        <f t="shared" si="59"/>
        <v>3</v>
      </c>
      <c r="AF105" s="68">
        <f t="shared" si="59"/>
        <v>3120</v>
      </c>
      <c r="AG105" s="63">
        <f t="shared" si="59"/>
        <v>2734</v>
      </c>
      <c r="AH105" s="63">
        <f t="shared" si="59"/>
        <v>380</v>
      </c>
      <c r="AI105" s="63">
        <f t="shared" si="59"/>
        <v>92</v>
      </c>
      <c r="AJ105" s="63">
        <f t="shared" si="59"/>
        <v>0</v>
      </c>
      <c r="AK105" s="63">
        <f t="shared" si="59"/>
        <v>0</v>
      </c>
      <c r="AL105" s="69">
        <f t="shared" si="59"/>
        <v>6</v>
      </c>
      <c r="AM105" s="68">
        <f t="shared" si="59"/>
        <v>710</v>
      </c>
      <c r="AN105" s="63">
        <f t="shared" si="59"/>
        <v>202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19089</v>
      </c>
      <c r="AU105" s="71">
        <v>33165</v>
      </c>
      <c r="AV105" s="61">
        <v>7894</v>
      </c>
      <c r="AW105" s="72">
        <v>3754</v>
      </c>
      <c r="AX105" s="73">
        <v>12647</v>
      </c>
      <c r="AY105" s="74">
        <v>6487</v>
      </c>
      <c r="AZ105" s="75">
        <v>19134</v>
      </c>
      <c r="BA105" s="61">
        <v>22843</v>
      </c>
      <c r="BB105" s="71">
        <v>36919</v>
      </c>
      <c r="BC105" s="76">
        <v>0.66097000104525971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108783</v>
      </c>
      <c r="C106" s="128">
        <f t="shared" ref="C106:AS106" si="60">SUM(C105,C101,C87,C82,C75,C65,C54,C47,C23,C13)</f>
        <v>678</v>
      </c>
      <c r="D106" s="128">
        <f t="shared" si="60"/>
        <v>20334</v>
      </c>
      <c r="E106" s="128">
        <f t="shared" si="60"/>
        <v>21524</v>
      </c>
      <c r="F106" s="129">
        <f t="shared" si="60"/>
        <v>151319</v>
      </c>
      <c r="G106" s="130">
        <f t="shared" si="60"/>
        <v>336740</v>
      </c>
      <c r="H106" s="128">
        <f t="shared" si="60"/>
        <v>281827</v>
      </c>
      <c r="I106" s="131">
        <f t="shared" si="60"/>
        <v>618567</v>
      </c>
      <c r="J106" s="127">
        <f t="shared" si="60"/>
        <v>536</v>
      </c>
      <c r="K106" s="128">
        <f t="shared" si="60"/>
        <v>8572</v>
      </c>
      <c r="L106" s="131">
        <f t="shared" si="60"/>
        <v>9108</v>
      </c>
      <c r="M106" s="133">
        <f t="shared" si="60"/>
        <v>1312</v>
      </c>
      <c r="N106" s="134">
        <f t="shared" si="60"/>
        <v>88</v>
      </c>
      <c r="O106" s="135">
        <f t="shared" si="60"/>
        <v>14</v>
      </c>
      <c r="P106" s="135">
        <f t="shared" si="60"/>
        <v>505</v>
      </c>
      <c r="Q106" s="136">
        <f t="shared" si="60"/>
        <v>1671</v>
      </c>
      <c r="R106" s="128">
        <f t="shared" si="60"/>
        <v>7076</v>
      </c>
      <c r="S106" s="129">
        <f t="shared" si="60"/>
        <v>8747</v>
      </c>
      <c r="T106" s="136">
        <f t="shared" si="60"/>
        <v>394611</v>
      </c>
      <c r="U106" s="128">
        <f t="shared" si="60"/>
        <v>142470</v>
      </c>
      <c r="V106" s="135">
        <f t="shared" si="60"/>
        <v>16747</v>
      </c>
      <c r="W106" s="131">
        <f t="shared" si="60"/>
        <v>48469</v>
      </c>
      <c r="X106" s="127">
        <f t="shared" si="60"/>
        <v>10001</v>
      </c>
      <c r="Y106" s="128">
        <f t="shared" si="60"/>
        <v>2351</v>
      </c>
      <c r="Z106" s="128">
        <f t="shared" si="60"/>
        <v>2</v>
      </c>
      <c r="AA106" s="137">
        <f t="shared" si="60"/>
        <v>4</v>
      </c>
      <c r="AB106" s="138">
        <f t="shared" si="60"/>
        <v>12358</v>
      </c>
      <c r="AC106" s="139">
        <f t="shared" si="60"/>
        <v>16885</v>
      </c>
      <c r="AD106" s="140">
        <f t="shared" si="60"/>
        <v>5692</v>
      </c>
      <c r="AE106" s="141">
        <f t="shared" si="60"/>
        <v>624</v>
      </c>
      <c r="AF106" s="140">
        <f t="shared" si="60"/>
        <v>138876</v>
      </c>
      <c r="AG106" s="134">
        <f t="shared" si="60"/>
        <v>128732</v>
      </c>
      <c r="AH106" s="134">
        <f t="shared" si="60"/>
        <v>9545</v>
      </c>
      <c r="AI106" s="134">
        <f t="shared" si="60"/>
        <v>5002</v>
      </c>
      <c r="AJ106" s="134">
        <f t="shared" si="60"/>
        <v>13</v>
      </c>
      <c r="AK106" s="134">
        <f t="shared" si="60"/>
        <v>0</v>
      </c>
      <c r="AL106" s="141">
        <f t="shared" si="60"/>
        <v>245</v>
      </c>
      <c r="AM106" s="140">
        <f t="shared" si="60"/>
        <v>57186</v>
      </c>
      <c r="AN106" s="134">
        <f t="shared" si="60"/>
        <v>28746</v>
      </c>
      <c r="AO106" s="134">
        <f t="shared" si="60"/>
        <v>0</v>
      </c>
      <c r="AP106" s="134">
        <f t="shared" si="60"/>
        <v>0</v>
      </c>
      <c r="AQ106" s="134">
        <f t="shared" si="60"/>
        <v>5079</v>
      </c>
      <c r="AR106" s="134">
        <f t="shared" si="60"/>
        <v>608</v>
      </c>
      <c r="AS106" s="135">
        <f t="shared" si="60"/>
        <v>0</v>
      </c>
      <c r="AT106" s="132">
        <v>784477</v>
      </c>
      <c r="AU106" s="142">
        <v>1425143</v>
      </c>
      <c r="AV106" s="143">
        <v>313913</v>
      </c>
      <c r="AW106" s="145">
        <v>319202</v>
      </c>
      <c r="AX106" s="146">
        <v>655942</v>
      </c>
      <c r="AY106" s="147">
        <v>281827</v>
      </c>
      <c r="AZ106" s="148">
        <v>937769</v>
      </c>
      <c r="BA106" s="143">
        <v>1103679</v>
      </c>
      <c r="BB106" s="144">
        <v>1744345</v>
      </c>
      <c r="BC106" s="149">
        <v>0.69947076518844198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8月分）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68" t="s">
        <v>146</v>
      </c>
      <c r="AX2" s="288" t="s">
        <v>147</v>
      </c>
      <c r="AY2" s="311"/>
      <c r="AZ2" s="312"/>
      <c r="BA2" s="168"/>
      <c r="BB2" s="153"/>
      <c r="BC2" s="154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43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2535</v>
      </c>
      <c r="C6" s="17">
        <v>19</v>
      </c>
      <c r="D6" s="17">
        <v>495</v>
      </c>
      <c r="E6" s="17">
        <v>579</v>
      </c>
      <c r="F6" s="18">
        <f>SUM(B6:E6)</f>
        <v>3628</v>
      </c>
      <c r="G6" s="19">
        <v>5167</v>
      </c>
      <c r="H6" s="17">
        <v>3707</v>
      </c>
      <c r="I6" s="20">
        <f>SUM(G6:H6)</f>
        <v>8874</v>
      </c>
      <c r="J6" s="19">
        <v>15</v>
      </c>
      <c r="K6" s="17">
        <v>229</v>
      </c>
      <c r="L6" s="20">
        <f>SUM(J6:K6)</f>
        <v>244</v>
      </c>
      <c r="M6" s="21">
        <v>68</v>
      </c>
      <c r="N6" s="22">
        <v>0</v>
      </c>
      <c r="O6" s="22">
        <v>0</v>
      </c>
      <c r="P6" s="22">
        <v>48</v>
      </c>
      <c r="Q6" s="23">
        <v>38</v>
      </c>
      <c r="R6" s="24">
        <v>142</v>
      </c>
      <c r="S6" s="18">
        <f>SUM(Q6:R6)</f>
        <v>180</v>
      </c>
      <c r="T6" s="23">
        <v>9271</v>
      </c>
      <c r="U6" s="17">
        <v>1856</v>
      </c>
      <c r="V6" s="22">
        <v>0</v>
      </c>
      <c r="W6" s="20">
        <v>1169</v>
      </c>
      <c r="X6" s="23">
        <v>157</v>
      </c>
      <c r="Y6" s="17">
        <v>35</v>
      </c>
      <c r="Z6" s="17">
        <v>0</v>
      </c>
      <c r="AA6" s="25">
        <v>0</v>
      </c>
      <c r="AB6" s="26">
        <f>SUM(X6:AA6)</f>
        <v>192</v>
      </c>
      <c r="AC6" s="27">
        <v>167</v>
      </c>
      <c r="AD6" s="28">
        <v>35</v>
      </c>
      <c r="AE6" s="29">
        <v>4</v>
      </c>
      <c r="AF6" s="30">
        <v>2674</v>
      </c>
      <c r="AG6" s="22">
        <v>2651</v>
      </c>
      <c r="AH6" s="31">
        <v>21</v>
      </c>
      <c r="AI6" s="22">
        <v>7</v>
      </c>
      <c r="AJ6" s="22">
        <v>0</v>
      </c>
      <c r="AK6" s="22">
        <v>0</v>
      </c>
      <c r="AL6" s="29">
        <v>0</v>
      </c>
      <c r="AM6" s="28">
        <v>938</v>
      </c>
      <c r="AN6" s="22">
        <v>455</v>
      </c>
      <c r="AO6" s="22">
        <v>0</v>
      </c>
      <c r="AP6" s="22">
        <v>0</v>
      </c>
      <c r="AQ6" s="22">
        <v>19</v>
      </c>
      <c r="AR6" s="22">
        <v>7</v>
      </c>
      <c r="AS6" s="32">
        <v>0</v>
      </c>
      <c r="AT6" s="33">
        <v>13030</v>
      </c>
      <c r="AU6" s="34">
        <v>26517</v>
      </c>
      <c r="AV6" s="35">
        <v>4602</v>
      </c>
      <c r="AW6" s="36">
        <v>7776</v>
      </c>
      <c r="AX6" s="37">
        <v>12943</v>
      </c>
      <c r="AY6" s="38">
        <v>3707</v>
      </c>
      <c r="AZ6" s="39">
        <v>16650</v>
      </c>
      <c r="BA6" s="33">
        <v>20806</v>
      </c>
      <c r="BB6" s="34">
        <v>34293</v>
      </c>
      <c r="BC6" s="40">
        <v>0.77735735735735734</v>
      </c>
      <c r="BD6" s="2"/>
    </row>
    <row r="7" spans="1:56" ht="19.5" customHeight="1" x14ac:dyDescent="0.15">
      <c r="A7" s="15" t="s">
        <v>50</v>
      </c>
      <c r="B7" s="16">
        <v>599</v>
      </c>
      <c r="C7" s="17">
        <v>12</v>
      </c>
      <c r="D7" s="17">
        <v>98</v>
      </c>
      <c r="E7" s="17">
        <v>97</v>
      </c>
      <c r="F7" s="18">
        <f t="shared" ref="F7:F12" si="0">SUM(B7:E7)</f>
        <v>806</v>
      </c>
      <c r="G7" s="19">
        <v>1473</v>
      </c>
      <c r="H7" s="17">
        <v>1446</v>
      </c>
      <c r="I7" s="20">
        <f t="shared" ref="I7:I12" si="1">SUM(G7:H7)</f>
        <v>2919</v>
      </c>
      <c r="J7" s="19">
        <v>0</v>
      </c>
      <c r="K7" s="17">
        <v>20</v>
      </c>
      <c r="L7" s="20">
        <f t="shared" ref="L7:L12" si="2">SUM(J7:K7)</f>
        <v>20</v>
      </c>
      <c r="M7" s="21">
        <v>16</v>
      </c>
      <c r="N7" s="22">
        <v>0</v>
      </c>
      <c r="O7" s="22">
        <v>0</v>
      </c>
      <c r="P7" s="22">
        <v>8</v>
      </c>
      <c r="Q7" s="23">
        <v>7</v>
      </c>
      <c r="R7" s="17">
        <v>23</v>
      </c>
      <c r="S7" s="18">
        <f t="shared" ref="S7:S12" si="3">SUM(Q7:R7)</f>
        <v>30</v>
      </c>
      <c r="T7" s="23">
        <v>1930</v>
      </c>
      <c r="U7" s="17">
        <v>317</v>
      </c>
      <c r="V7" s="22">
        <v>0</v>
      </c>
      <c r="W7" s="20">
        <v>381</v>
      </c>
      <c r="X7" s="23">
        <v>41</v>
      </c>
      <c r="Y7" s="17">
        <v>9</v>
      </c>
      <c r="Z7" s="17">
        <v>0</v>
      </c>
      <c r="AA7" s="25">
        <v>0</v>
      </c>
      <c r="AB7" s="26">
        <f t="shared" ref="AB7:AB12" si="4">SUM(X7:AA7)</f>
        <v>50</v>
      </c>
      <c r="AC7" s="27">
        <v>0</v>
      </c>
      <c r="AD7" s="28">
        <v>5</v>
      </c>
      <c r="AE7" s="29">
        <v>1</v>
      </c>
      <c r="AF7" s="28">
        <v>558</v>
      </c>
      <c r="AG7" s="22">
        <v>554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192</v>
      </c>
      <c r="AN7" s="22">
        <v>107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3779</v>
      </c>
      <c r="AU7" s="45">
        <v>6545</v>
      </c>
      <c r="AV7" s="46">
        <v>1591</v>
      </c>
      <c r="AW7" s="47">
        <v>1203</v>
      </c>
      <c r="AX7" s="37">
        <v>2676</v>
      </c>
      <c r="AY7" s="38">
        <v>1446</v>
      </c>
      <c r="AZ7" s="39">
        <v>4122</v>
      </c>
      <c r="BA7" s="33">
        <v>4982</v>
      </c>
      <c r="BB7" s="48">
        <v>7748</v>
      </c>
      <c r="BC7" s="40">
        <v>0.64919941775836976</v>
      </c>
      <c r="BD7" s="2"/>
    </row>
    <row r="8" spans="1:56" ht="19.5" customHeight="1" x14ac:dyDescent="0.15">
      <c r="A8" s="15" t="s">
        <v>51</v>
      </c>
      <c r="B8" s="16">
        <v>617</v>
      </c>
      <c r="C8" s="17">
        <v>7</v>
      </c>
      <c r="D8" s="17">
        <v>129</v>
      </c>
      <c r="E8" s="17">
        <v>97</v>
      </c>
      <c r="F8" s="18">
        <f t="shared" si="0"/>
        <v>850</v>
      </c>
      <c r="G8" s="19">
        <v>1561</v>
      </c>
      <c r="H8" s="17">
        <v>1353</v>
      </c>
      <c r="I8" s="20">
        <f t="shared" si="1"/>
        <v>2914</v>
      </c>
      <c r="J8" s="19">
        <v>1</v>
      </c>
      <c r="K8" s="17">
        <v>29</v>
      </c>
      <c r="L8" s="20">
        <f t="shared" si="2"/>
        <v>30</v>
      </c>
      <c r="M8" s="21">
        <v>11</v>
      </c>
      <c r="N8" s="22">
        <v>0</v>
      </c>
      <c r="O8" s="22">
        <v>0</v>
      </c>
      <c r="P8" s="22">
        <v>6</v>
      </c>
      <c r="Q8" s="23">
        <v>7</v>
      </c>
      <c r="R8" s="17">
        <v>21</v>
      </c>
      <c r="S8" s="18">
        <f t="shared" si="3"/>
        <v>28</v>
      </c>
      <c r="T8" s="23">
        <v>2355</v>
      </c>
      <c r="U8" s="17">
        <v>569</v>
      </c>
      <c r="V8" s="22">
        <v>0</v>
      </c>
      <c r="W8" s="20">
        <v>398</v>
      </c>
      <c r="X8" s="23">
        <v>52</v>
      </c>
      <c r="Y8" s="17">
        <v>15</v>
      </c>
      <c r="Z8" s="17">
        <v>0</v>
      </c>
      <c r="AA8" s="25">
        <v>0</v>
      </c>
      <c r="AB8" s="26">
        <f t="shared" si="4"/>
        <v>67</v>
      </c>
      <c r="AC8" s="27">
        <v>99</v>
      </c>
      <c r="AD8" s="28">
        <v>12</v>
      </c>
      <c r="AE8" s="29">
        <v>0</v>
      </c>
      <c r="AF8" s="28">
        <v>646</v>
      </c>
      <c r="AG8" s="22">
        <v>644</v>
      </c>
      <c r="AH8" s="22">
        <v>1</v>
      </c>
      <c r="AI8" s="22">
        <v>1</v>
      </c>
      <c r="AJ8" s="22">
        <v>0</v>
      </c>
      <c r="AK8" s="22">
        <v>0</v>
      </c>
      <c r="AL8" s="29">
        <v>1</v>
      </c>
      <c r="AM8" s="28">
        <v>407</v>
      </c>
      <c r="AN8" s="22">
        <v>208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3839</v>
      </c>
      <c r="AU8" s="45">
        <v>7453</v>
      </c>
      <c r="AV8" s="46">
        <v>1497</v>
      </c>
      <c r="AW8" s="47">
        <v>3011</v>
      </c>
      <c r="AX8" s="37">
        <v>4572</v>
      </c>
      <c r="AY8" s="38">
        <v>1353</v>
      </c>
      <c r="AZ8" s="39">
        <v>5925</v>
      </c>
      <c r="BA8" s="33">
        <v>6850</v>
      </c>
      <c r="BB8" s="48">
        <v>10464</v>
      </c>
      <c r="BC8" s="40">
        <v>0.77164556962025321</v>
      </c>
      <c r="BD8" s="2"/>
    </row>
    <row r="9" spans="1:56" ht="19.5" customHeight="1" x14ac:dyDescent="0.15">
      <c r="A9" s="15" t="s">
        <v>52</v>
      </c>
      <c r="B9" s="16">
        <v>540</v>
      </c>
      <c r="C9" s="17">
        <v>5</v>
      </c>
      <c r="D9" s="17">
        <v>150</v>
      </c>
      <c r="E9" s="17">
        <v>86</v>
      </c>
      <c r="F9" s="18">
        <f t="shared" si="0"/>
        <v>781</v>
      </c>
      <c r="G9" s="19">
        <v>1678</v>
      </c>
      <c r="H9" s="17">
        <v>974</v>
      </c>
      <c r="I9" s="20">
        <f t="shared" si="1"/>
        <v>2652</v>
      </c>
      <c r="J9" s="19">
        <v>0</v>
      </c>
      <c r="K9" s="17">
        <v>10</v>
      </c>
      <c r="L9" s="20">
        <f t="shared" si="2"/>
        <v>10</v>
      </c>
      <c r="M9" s="21">
        <v>7</v>
      </c>
      <c r="N9" s="22">
        <v>2</v>
      </c>
      <c r="O9" s="22">
        <v>0</v>
      </c>
      <c r="P9" s="22">
        <v>3</v>
      </c>
      <c r="Q9" s="23">
        <v>4</v>
      </c>
      <c r="R9" s="17">
        <v>35</v>
      </c>
      <c r="S9" s="18">
        <f t="shared" si="3"/>
        <v>39</v>
      </c>
      <c r="T9" s="23">
        <v>1712</v>
      </c>
      <c r="U9" s="17">
        <v>682</v>
      </c>
      <c r="V9" s="22">
        <v>150</v>
      </c>
      <c r="W9" s="20">
        <v>266</v>
      </c>
      <c r="X9" s="23">
        <v>43</v>
      </c>
      <c r="Y9" s="17">
        <v>6</v>
      </c>
      <c r="Z9" s="17">
        <v>0</v>
      </c>
      <c r="AA9" s="25">
        <v>0</v>
      </c>
      <c r="AB9" s="26">
        <f t="shared" si="4"/>
        <v>49</v>
      </c>
      <c r="AC9" s="27">
        <v>72</v>
      </c>
      <c r="AD9" s="28">
        <v>69</v>
      </c>
      <c r="AE9" s="29">
        <v>0</v>
      </c>
      <c r="AF9" s="28">
        <v>557</v>
      </c>
      <c r="AG9" s="22">
        <v>530</v>
      </c>
      <c r="AH9" s="22">
        <v>26</v>
      </c>
      <c r="AI9" s="22">
        <v>3</v>
      </c>
      <c r="AJ9" s="22">
        <v>0</v>
      </c>
      <c r="AK9" s="22">
        <v>0</v>
      </c>
      <c r="AL9" s="29">
        <v>1</v>
      </c>
      <c r="AM9" s="28">
        <v>211</v>
      </c>
      <c r="AN9" s="22">
        <v>134</v>
      </c>
      <c r="AO9" s="22">
        <v>0</v>
      </c>
      <c r="AP9" s="22">
        <v>0</v>
      </c>
      <c r="AQ9" s="22">
        <v>38</v>
      </c>
      <c r="AR9" s="22">
        <v>1</v>
      </c>
      <c r="AS9" s="32">
        <v>0</v>
      </c>
      <c r="AT9" s="41">
        <v>3482</v>
      </c>
      <c r="AU9" s="45">
        <v>6230</v>
      </c>
      <c r="AV9" s="46">
        <v>1082</v>
      </c>
      <c r="AW9" s="47">
        <v>1352</v>
      </c>
      <c r="AX9" s="37">
        <v>3030</v>
      </c>
      <c r="AY9" s="38">
        <v>974</v>
      </c>
      <c r="AZ9" s="39">
        <v>4004</v>
      </c>
      <c r="BA9" s="33">
        <v>4834</v>
      </c>
      <c r="BB9" s="48">
        <v>7582</v>
      </c>
      <c r="BC9" s="40">
        <v>0.75674325674325671</v>
      </c>
      <c r="BD9" s="2"/>
    </row>
    <row r="10" spans="1:56" ht="19.5" customHeight="1" x14ac:dyDescent="0.15">
      <c r="A10" s="15" t="s">
        <v>53</v>
      </c>
      <c r="B10" s="16">
        <v>345</v>
      </c>
      <c r="C10" s="17">
        <v>2</v>
      </c>
      <c r="D10" s="17">
        <v>63</v>
      </c>
      <c r="E10" s="17">
        <v>55</v>
      </c>
      <c r="F10" s="18">
        <f t="shared" si="0"/>
        <v>465</v>
      </c>
      <c r="G10" s="19">
        <v>1245</v>
      </c>
      <c r="H10" s="17">
        <v>769</v>
      </c>
      <c r="I10" s="20">
        <f t="shared" si="1"/>
        <v>2014</v>
      </c>
      <c r="J10" s="19">
        <v>0</v>
      </c>
      <c r="K10" s="17">
        <v>9</v>
      </c>
      <c r="L10" s="20">
        <f t="shared" si="2"/>
        <v>9</v>
      </c>
      <c r="M10" s="21">
        <v>6</v>
      </c>
      <c r="N10" s="22">
        <v>0</v>
      </c>
      <c r="O10" s="22">
        <v>0</v>
      </c>
      <c r="P10" s="22">
        <v>4</v>
      </c>
      <c r="Q10" s="23">
        <v>3</v>
      </c>
      <c r="R10" s="17">
        <v>14</v>
      </c>
      <c r="S10" s="18">
        <f t="shared" si="3"/>
        <v>17</v>
      </c>
      <c r="T10" s="23">
        <v>1251</v>
      </c>
      <c r="U10" s="17">
        <v>293</v>
      </c>
      <c r="V10" s="22">
        <v>52</v>
      </c>
      <c r="W10" s="20">
        <v>276</v>
      </c>
      <c r="X10" s="23">
        <v>19</v>
      </c>
      <c r="Y10" s="17">
        <v>4</v>
      </c>
      <c r="Z10" s="17">
        <v>0</v>
      </c>
      <c r="AA10" s="25">
        <v>0</v>
      </c>
      <c r="AB10" s="26">
        <f t="shared" si="4"/>
        <v>23</v>
      </c>
      <c r="AC10" s="27">
        <v>2</v>
      </c>
      <c r="AD10" s="28">
        <v>2</v>
      </c>
      <c r="AE10" s="29">
        <v>0</v>
      </c>
      <c r="AF10" s="28">
        <v>345</v>
      </c>
      <c r="AG10" s="22">
        <v>334</v>
      </c>
      <c r="AH10" s="22">
        <v>11</v>
      </c>
      <c r="AI10" s="22">
        <v>4</v>
      </c>
      <c r="AJ10" s="22">
        <v>0</v>
      </c>
      <c r="AK10" s="22">
        <v>0</v>
      </c>
      <c r="AL10" s="29">
        <v>0</v>
      </c>
      <c r="AM10" s="28">
        <v>116</v>
      </c>
      <c r="AN10" s="22">
        <v>53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2512</v>
      </c>
      <c r="AU10" s="45">
        <v>4268</v>
      </c>
      <c r="AV10" s="46">
        <v>841</v>
      </c>
      <c r="AW10" s="47">
        <v>898</v>
      </c>
      <c r="AX10" s="37">
        <v>2143</v>
      </c>
      <c r="AY10" s="38">
        <v>769</v>
      </c>
      <c r="AZ10" s="39">
        <v>2912</v>
      </c>
      <c r="BA10" s="33">
        <v>3410</v>
      </c>
      <c r="BB10" s="48">
        <v>5166</v>
      </c>
      <c r="BC10" s="40">
        <v>0.73592032967032972</v>
      </c>
      <c r="BD10" s="2"/>
    </row>
    <row r="11" spans="1:56" ht="19.5" customHeight="1" x14ac:dyDescent="0.15">
      <c r="A11" s="15" t="s">
        <v>54</v>
      </c>
      <c r="B11" s="16">
        <v>389</v>
      </c>
      <c r="C11" s="17">
        <v>4</v>
      </c>
      <c r="D11" s="17">
        <v>75</v>
      </c>
      <c r="E11" s="17">
        <v>54</v>
      </c>
      <c r="F11" s="18">
        <f t="shared" si="0"/>
        <v>522</v>
      </c>
      <c r="G11" s="19">
        <v>1319</v>
      </c>
      <c r="H11" s="17">
        <v>958</v>
      </c>
      <c r="I11" s="20">
        <f t="shared" si="1"/>
        <v>2277</v>
      </c>
      <c r="J11" s="19">
        <v>0</v>
      </c>
      <c r="K11" s="17">
        <v>28</v>
      </c>
      <c r="L11" s="20">
        <f t="shared" si="2"/>
        <v>28</v>
      </c>
      <c r="M11" s="21">
        <v>9</v>
      </c>
      <c r="N11" s="22">
        <v>1</v>
      </c>
      <c r="O11" s="22">
        <v>0</v>
      </c>
      <c r="P11" s="22">
        <v>5</v>
      </c>
      <c r="Q11" s="23">
        <v>4</v>
      </c>
      <c r="R11" s="17">
        <v>26</v>
      </c>
      <c r="S11" s="18">
        <f t="shared" si="3"/>
        <v>30</v>
      </c>
      <c r="T11" s="23">
        <v>1221</v>
      </c>
      <c r="U11" s="17">
        <v>306</v>
      </c>
      <c r="V11" s="22">
        <v>0</v>
      </c>
      <c r="W11" s="20">
        <v>174</v>
      </c>
      <c r="X11" s="23">
        <v>35</v>
      </c>
      <c r="Y11" s="17">
        <v>6</v>
      </c>
      <c r="Z11" s="17">
        <v>0</v>
      </c>
      <c r="AA11" s="25">
        <v>0</v>
      </c>
      <c r="AB11" s="26">
        <f t="shared" si="4"/>
        <v>41</v>
      </c>
      <c r="AC11" s="27">
        <v>2</v>
      </c>
      <c r="AD11" s="28">
        <v>1</v>
      </c>
      <c r="AE11" s="29">
        <v>1</v>
      </c>
      <c r="AF11" s="28">
        <v>340</v>
      </c>
      <c r="AG11" s="22">
        <v>338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119</v>
      </c>
      <c r="AN11" s="22">
        <v>34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2853</v>
      </c>
      <c r="AU11" s="45">
        <v>4608</v>
      </c>
      <c r="AV11" s="46">
        <v>1053</v>
      </c>
      <c r="AW11" s="47">
        <v>1383</v>
      </c>
      <c r="AX11" s="37">
        <v>2702</v>
      </c>
      <c r="AY11" s="38">
        <v>958</v>
      </c>
      <c r="AZ11" s="39">
        <v>3660</v>
      </c>
      <c r="BA11" s="33">
        <v>4236</v>
      </c>
      <c r="BB11" s="48">
        <v>5991</v>
      </c>
      <c r="BC11" s="40">
        <v>0.73825136612021858</v>
      </c>
      <c r="BD11" s="2"/>
    </row>
    <row r="12" spans="1:56" ht="19.5" customHeight="1" thickBot="1" x14ac:dyDescent="0.2">
      <c r="A12" s="15" t="s">
        <v>55</v>
      </c>
      <c r="B12" s="16">
        <v>312</v>
      </c>
      <c r="C12" s="17">
        <v>3</v>
      </c>
      <c r="D12" s="17">
        <v>67</v>
      </c>
      <c r="E12" s="17">
        <v>30</v>
      </c>
      <c r="F12" s="18">
        <f t="shared" si="0"/>
        <v>412</v>
      </c>
      <c r="G12" s="19">
        <v>996</v>
      </c>
      <c r="H12" s="17">
        <v>673</v>
      </c>
      <c r="I12" s="20">
        <f t="shared" si="1"/>
        <v>1669</v>
      </c>
      <c r="J12" s="19">
        <v>0</v>
      </c>
      <c r="K12" s="17">
        <v>10</v>
      </c>
      <c r="L12" s="20">
        <f t="shared" si="2"/>
        <v>10</v>
      </c>
      <c r="M12" s="21">
        <v>8</v>
      </c>
      <c r="N12" s="22">
        <v>0</v>
      </c>
      <c r="O12" s="22">
        <v>0</v>
      </c>
      <c r="P12" s="22">
        <v>4</v>
      </c>
      <c r="Q12" s="23">
        <v>13</v>
      </c>
      <c r="R12" s="17">
        <v>14</v>
      </c>
      <c r="S12" s="18">
        <f t="shared" si="3"/>
        <v>27</v>
      </c>
      <c r="T12" s="23">
        <v>1141</v>
      </c>
      <c r="U12" s="17">
        <v>228</v>
      </c>
      <c r="V12" s="22">
        <v>41</v>
      </c>
      <c r="W12" s="20">
        <v>230</v>
      </c>
      <c r="X12" s="23">
        <v>28</v>
      </c>
      <c r="Y12" s="17">
        <v>7</v>
      </c>
      <c r="Z12" s="17">
        <v>0</v>
      </c>
      <c r="AA12" s="25">
        <v>0</v>
      </c>
      <c r="AB12" s="26">
        <f t="shared" si="4"/>
        <v>35</v>
      </c>
      <c r="AC12" s="27">
        <v>3</v>
      </c>
      <c r="AD12" s="28">
        <v>2</v>
      </c>
      <c r="AE12" s="29">
        <v>1</v>
      </c>
      <c r="AF12" s="28">
        <v>277</v>
      </c>
      <c r="AG12" s="22">
        <v>275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104</v>
      </c>
      <c r="AN12" s="22">
        <v>52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2110</v>
      </c>
      <c r="AU12" s="45">
        <v>3700</v>
      </c>
      <c r="AV12" s="46">
        <v>724</v>
      </c>
      <c r="AW12" s="47">
        <v>1371</v>
      </c>
      <c r="AX12" s="49">
        <v>2367</v>
      </c>
      <c r="AY12" s="50">
        <v>673</v>
      </c>
      <c r="AZ12" s="51">
        <v>3040</v>
      </c>
      <c r="BA12" s="52">
        <v>3481</v>
      </c>
      <c r="BB12" s="53">
        <v>5071</v>
      </c>
      <c r="BC12" s="54">
        <v>0.77861842105263157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5337</v>
      </c>
      <c r="C13" s="57">
        <f t="shared" ref="C13:AS13" si="5">SUM(C6:C12)</f>
        <v>52</v>
      </c>
      <c r="D13" s="57">
        <f t="shared" si="5"/>
        <v>1077</v>
      </c>
      <c r="E13" s="57">
        <f t="shared" si="5"/>
        <v>998</v>
      </c>
      <c r="F13" s="58">
        <f t="shared" si="5"/>
        <v>7464</v>
      </c>
      <c r="G13" s="59">
        <f t="shared" si="5"/>
        <v>13439</v>
      </c>
      <c r="H13" s="57">
        <f t="shared" si="5"/>
        <v>9880</v>
      </c>
      <c r="I13" s="60">
        <f t="shared" si="5"/>
        <v>23319</v>
      </c>
      <c r="J13" s="59">
        <f t="shared" si="5"/>
        <v>16</v>
      </c>
      <c r="K13" s="57">
        <f t="shared" si="5"/>
        <v>335</v>
      </c>
      <c r="L13" s="60">
        <f t="shared" si="5"/>
        <v>351</v>
      </c>
      <c r="M13" s="62">
        <f t="shared" si="5"/>
        <v>125</v>
      </c>
      <c r="N13" s="63">
        <f t="shared" si="5"/>
        <v>3</v>
      </c>
      <c r="O13" s="63">
        <f t="shared" si="5"/>
        <v>0</v>
      </c>
      <c r="P13" s="63">
        <f t="shared" si="5"/>
        <v>78</v>
      </c>
      <c r="Q13" s="64">
        <f t="shared" si="5"/>
        <v>76</v>
      </c>
      <c r="R13" s="57">
        <f t="shared" si="5"/>
        <v>275</v>
      </c>
      <c r="S13" s="58">
        <f t="shared" si="5"/>
        <v>351</v>
      </c>
      <c r="T13" s="64">
        <f t="shared" si="5"/>
        <v>18881</v>
      </c>
      <c r="U13" s="57">
        <f t="shared" si="5"/>
        <v>4251</v>
      </c>
      <c r="V13" s="63">
        <f t="shared" si="5"/>
        <v>243</v>
      </c>
      <c r="W13" s="60">
        <f t="shared" si="5"/>
        <v>2894</v>
      </c>
      <c r="X13" s="64">
        <f t="shared" si="5"/>
        <v>375</v>
      </c>
      <c r="Y13" s="57">
        <f t="shared" si="5"/>
        <v>82</v>
      </c>
      <c r="Z13" s="57">
        <f t="shared" si="5"/>
        <v>0</v>
      </c>
      <c r="AA13" s="65">
        <f t="shared" si="5"/>
        <v>0</v>
      </c>
      <c r="AB13" s="66">
        <f t="shared" si="5"/>
        <v>457</v>
      </c>
      <c r="AC13" s="67">
        <f t="shared" si="5"/>
        <v>345</v>
      </c>
      <c r="AD13" s="68">
        <f t="shared" si="5"/>
        <v>126</v>
      </c>
      <c r="AE13" s="69">
        <f t="shared" si="5"/>
        <v>7</v>
      </c>
      <c r="AF13" s="68">
        <f t="shared" si="5"/>
        <v>5397</v>
      </c>
      <c r="AG13" s="63">
        <f t="shared" si="5"/>
        <v>5326</v>
      </c>
      <c r="AH13" s="63">
        <f t="shared" si="5"/>
        <v>61</v>
      </c>
      <c r="AI13" s="63">
        <f t="shared" si="5"/>
        <v>15</v>
      </c>
      <c r="AJ13" s="63">
        <f t="shared" si="5"/>
        <v>0</v>
      </c>
      <c r="AK13" s="63">
        <f t="shared" si="5"/>
        <v>0</v>
      </c>
      <c r="AL13" s="69">
        <f t="shared" si="5"/>
        <v>2</v>
      </c>
      <c r="AM13" s="68">
        <f t="shared" si="5"/>
        <v>2087</v>
      </c>
      <c r="AN13" s="63">
        <f t="shared" si="5"/>
        <v>1043</v>
      </c>
      <c r="AO13" s="63">
        <f t="shared" si="5"/>
        <v>0</v>
      </c>
      <c r="AP13" s="63">
        <f t="shared" si="5"/>
        <v>0</v>
      </c>
      <c r="AQ13" s="63">
        <f t="shared" si="5"/>
        <v>57</v>
      </c>
      <c r="AR13" s="63">
        <f t="shared" si="5"/>
        <v>8</v>
      </c>
      <c r="AS13" s="70">
        <f t="shared" si="5"/>
        <v>0</v>
      </c>
      <c r="AT13" s="61">
        <v>31605</v>
      </c>
      <c r="AU13" s="71">
        <v>59321</v>
      </c>
      <c r="AV13" s="61">
        <v>11390</v>
      </c>
      <c r="AW13" s="72">
        <v>16994</v>
      </c>
      <c r="AX13" s="73">
        <v>30433</v>
      </c>
      <c r="AY13" s="74">
        <v>9880</v>
      </c>
      <c r="AZ13" s="75">
        <v>40313</v>
      </c>
      <c r="BA13" s="61">
        <v>48599</v>
      </c>
      <c r="BB13" s="71">
        <v>76315</v>
      </c>
      <c r="BC13" s="76">
        <v>0.75491776846178649</v>
      </c>
      <c r="BD13" s="2"/>
    </row>
    <row r="14" spans="1:56" ht="19.5" customHeight="1" thickTop="1" x14ac:dyDescent="0.15">
      <c r="A14" s="15" t="s">
        <v>57</v>
      </c>
      <c r="B14" s="16">
        <v>1256</v>
      </c>
      <c r="C14" s="17">
        <v>9</v>
      </c>
      <c r="D14" s="17">
        <v>243</v>
      </c>
      <c r="E14" s="17">
        <v>180</v>
      </c>
      <c r="F14" s="18">
        <f t="shared" ref="F14:F22" si="6">SUM(B14:E14)</f>
        <v>1688</v>
      </c>
      <c r="G14" s="19">
        <v>5020</v>
      </c>
      <c r="H14" s="17">
        <v>3002</v>
      </c>
      <c r="I14" s="20">
        <f t="shared" ref="I14:I22" si="7">SUM(G14:H14)</f>
        <v>8022</v>
      </c>
      <c r="J14" s="19">
        <v>0</v>
      </c>
      <c r="K14" s="17">
        <v>49</v>
      </c>
      <c r="L14" s="20">
        <f t="shared" ref="L14:L22" si="8">SUM(J14:K14)</f>
        <v>49</v>
      </c>
      <c r="M14" s="21">
        <v>11</v>
      </c>
      <c r="N14" s="22">
        <v>1</v>
      </c>
      <c r="O14" s="22">
        <v>0</v>
      </c>
      <c r="P14" s="22">
        <v>3</v>
      </c>
      <c r="Q14" s="23">
        <v>23</v>
      </c>
      <c r="R14" s="17">
        <v>22</v>
      </c>
      <c r="S14" s="18">
        <f t="shared" ref="S14:S22" si="9">SUM(Q14:R14)</f>
        <v>45</v>
      </c>
      <c r="T14" s="23">
        <v>3905</v>
      </c>
      <c r="U14" s="17">
        <v>1174</v>
      </c>
      <c r="V14" s="22">
        <v>447</v>
      </c>
      <c r="W14" s="20">
        <v>600</v>
      </c>
      <c r="X14" s="23">
        <v>69</v>
      </c>
      <c r="Y14" s="17">
        <v>18</v>
      </c>
      <c r="Z14" s="17">
        <v>0</v>
      </c>
      <c r="AA14" s="25">
        <v>0</v>
      </c>
      <c r="AB14" s="26">
        <f t="shared" ref="AB14:AB22" si="10">SUM(X14:AA14)</f>
        <v>87</v>
      </c>
      <c r="AC14" s="27">
        <v>193</v>
      </c>
      <c r="AD14" s="28">
        <v>46</v>
      </c>
      <c r="AE14" s="29">
        <v>0</v>
      </c>
      <c r="AF14" s="28">
        <v>1358</v>
      </c>
      <c r="AG14" s="22">
        <v>1300</v>
      </c>
      <c r="AH14" s="22">
        <v>57</v>
      </c>
      <c r="AI14" s="22">
        <v>28</v>
      </c>
      <c r="AJ14" s="22">
        <v>1</v>
      </c>
      <c r="AK14" s="22">
        <v>0</v>
      </c>
      <c r="AL14" s="29">
        <v>0</v>
      </c>
      <c r="AM14" s="28">
        <v>643</v>
      </c>
      <c r="AN14" s="22">
        <v>260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9810</v>
      </c>
      <c r="AU14" s="34">
        <v>16087</v>
      </c>
      <c r="AV14" s="35">
        <v>3251</v>
      </c>
      <c r="AW14" s="47">
        <v>2974</v>
      </c>
      <c r="AX14" s="37">
        <v>7994</v>
      </c>
      <c r="AY14" s="38">
        <v>3002</v>
      </c>
      <c r="AZ14" s="39">
        <v>10996</v>
      </c>
      <c r="BA14" s="33">
        <v>12784</v>
      </c>
      <c r="BB14" s="78">
        <v>19061</v>
      </c>
      <c r="BC14" s="79">
        <v>0.72699163332120775</v>
      </c>
      <c r="BD14" s="2"/>
    </row>
    <row r="15" spans="1:56" ht="19.5" customHeight="1" x14ac:dyDescent="0.15">
      <c r="A15" s="15" t="s">
        <v>58</v>
      </c>
      <c r="B15" s="16">
        <v>707</v>
      </c>
      <c r="C15" s="17">
        <v>0</v>
      </c>
      <c r="D15" s="17">
        <v>94</v>
      </c>
      <c r="E15" s="17">
        <v>150</v>
      </c>
      <c r="F15" s="18">
        <f t="shared" si="6"/>
        <v>951</v>
      </c>
      <c r="G15" s="19">
        <v>2394</v>
      </c>
      <c r="H15" s="17">
        <v>2348</v>
      </c>
      <c r="I15" s="20">
        <f t="shared" si="7"/>
        <v>4742</v>
      </c>
      <c r="J15" s="19">
        <v>0</v>
      </c>
      <c r="K15" s="17">
        <v>21</v>
      </c>
      <c r="L15" s="20">
        <f t="shared" si="8"/>
        <v>21</v>
      </c>
      <c r="M15" s="21">
        <v>7</v>
      </c>
      <c r="N15" s="22">
        <v>0</v>
      </c>
      <c r="O15" s="22">
        <v>0</v>
      </c>
      <c r="P15" s="22">
        <v>4</v>
      </c>
      <c r="Q15" s="23">
        <v>17</v>
      </c>
      <c r="R15" s="17">
        <v>14</v>
      </c>
      <c r="S15" s="18">
        <f t="shared" si="9"/>
        <v>31</v>
      </c>
      <c r="T15" s="23">
        <v>2048</v>
      </c>
      <c r="U15" s="17">
        <v>418</v>
      </c>
      <c r="V15" s="22">
        <v>0</v>
      </c>
      <c r="W15" s="20">
        <v>373</v>
      </c>
      <c r="X15" s="23">
        <v>66</v>
      </c>
      <c r="Y15" s="17">
        <v>10</v>
      </c>
      <c r="Z15" s="17">
        <v>0</v>
      </c>
      <c r="AA15" s="25">
        <v>0</v>
      </c>
      <c r="AB15" s="26">
        <f t="shared" si="10"/>
        <v>76</v>
      </c>
      <c r="AC15" s="27">
        <v>45</v>
      </c>
      <c r="AD15" s="28">
        <v>11</v>
      </c>
      <c r="AE15" s="29">
        <v>1</v>
      </c>
      <c r="AF15" s="28">
        <v>563</v>
      </c>
      <c r="AG15" s="22">
        <v>555</v>
      </c>
      <c r="AH15" s="22">
        <v>6</v>
      </c>
      <c r="AI15" s="22">
        <v>0</v>
      </c>
      <c r="AJ15" s="22">
        <v>0</v>
      </c>
      <c r="AK15" s="22">
        <v>0</v>
      </c>
      <c r="AL15" s="29">
        <v>1</v>
      </c>
      <c r="AM15" s="28">
        <v>351</v>
      </c>
      <c r="AN15" s="22">
        <v>100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5762</v>
      </c>
      <c r="AU15" s="45">
        <v>8888</v>
      </c>
      <c r="AV15" s="46">
        <v>2526</v>
      </c>
      <c r="AW15" s="47">
        <v>1376</v>
      </c>
      <c r="AX15" s="37">
        <v>3770</v>
      </c>
      <c r="AY15" s="38">
        <v>2348</v>
      </c>
      <c r="AZ15" s="39">
        <v>6118</v>
      </c>
      <c r="BA15" s="33">
        <v>7138</v>
      </c>
      <c r="BB15" s="48">
        <v>10264</v>
      </c>
      <c r="BC15" s="40">
        <v>0.61621444916639423</v>
      </c>
      <c r="BD15" s="2"/>
    </row>
    <row r="16" spans="1:56" ht="19.5" customHeight="1" x14ac:dyDescent="0.15">
      <c r="A16" s="15" t="s">
        <v>59</v>
      </c>
      <c r="B16" s="16">
        <v>1810</v>
      </c>
      <c r="C16" s="17">
        <v>5</v>
      </c>
      <c r="D16" s="17">
        <v>408</v>
      </c>
      <c r="E16" s="17">
        <v>330</v>
      </c>
      <c r="F16" s="18">
        <f t="shared" si="6"/>
        <v>2553</v>
      </c>
      <c r="G16" s="19">
        <v>7624</v>
      </c>
      <c r="H16" s="17">
        <v>3649</v>
      </c>
      <c r="I16" s="20">
        <f t="shared" si="7"/>
        <v>11273</v>
      </c>
      <c r="J16" s="19">
        <v>0</v>
      </c>
      <c r="K16" s="17">
        <v>49</v>
      </c>
      <c r="L16" s="20">
        <f t="shared" si="8"/>
        <v>49</v>
      </c>
      <c r="M16" s="21">
        <v>14</v>
      </c>
      <c r="N16" s="22">
        <v>1</v>
      </c>
      <c r="O16" s="22">
        <v>1</v>
      </c>
      <c r="P16" s="22">
        <v>2</v>
      </c>
      <c r="Q16" s="23">
        <v>33</v>
      </c>
      <c r="R16" s="17">
        <v>55</v>
      </c>
      <c r="S16" s="18">
        <f t="shared" si="9"/>
        <v>88</v>
      </c>
      <c r="T16" s="23">
        <v>5466</v>
      </c>
      <c r="U16" s="17">
        <v>1825</v>
      </c>
      <c r="V16" s="22">
        <v>964</v>
      </c>
      <c r="W16" s="20">
        <v>688</v>
      </c>
      <c r="X16" s="23">
        <v>108</v>
      </c>
      <c r="Y16" s="17">
        <v>25</v>
      </c>
      <c r="Z16" s="17">
        <v>0</v>
      </c>
      <c r="AA16" s="25">
        <v>0</v>
      </c>
      <c r="AB16" s="26">
        <f t="shared" si="10"/>
        <v>133</v>
      </c>
      <c r="AC16" s="27">
        <v>88</v>
      </c>
      <c r="AD16" s="28">
        <v>32</v>
      </c>
      <c r="AE16" s="29">
        <v>1</v>
      </c>
      <c r="AF16" s="28">
        <v>1694</v>
      </c>
      <c r="AG16" s="22">
        <v>1651</v>
      </c>
      <c r="AH16" s="22">
        <v>43</v>
      </c>
      <c r="AI16" s="22">
        <v>12</v>
      </c>
      <c r="AJ16" s="22">
        <v>0</v>
      </c>
      <c r="AK16" s="22">
        <v>0</v>
      </c>
      <c r="AL16" s="29">
        <v>0</v>
      </c>
      <c r="AM16" s="28">
        <v>675</v>
      </c>
      <c r="AN16" s="22">
        <v>224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13917</v>
      </c>
      <c r="AU16" s="45">
        <v>22094</v>
      </c>
      <c r="AV16" s="46">
        <v>4047</v>
      </c>
      <c r="AW16" s="47">
        <v>5110</v>
      </c>
      <c r="AX16" s="37">
        <v>12734</v>
      </c>
      <c r="AY16" s="38">
        <v>3649</v>
      </c>
      <c r="AZ16" s="39">
        <v>16383</v>
      </c>
      <c r="BA16" s="33">
        <v>19027</v>
      </c>
      <c r="BB16" s="48">
        <v>27204</v>
      </c>
      <c r="BC16" s="40">
        <v>0.77726912042971374</v>
      </c>
      <c r="BD16" s="2"/>
    </row>
    <row r="17" spans="1:56" ht="19.5" customHeight="1" x14ac:dyDescent="0.15">
      <c r="A17" s="15" t="s">
        <v>60</v>
      </c>
      <c r="B17" s="16">
        <v>2933</v>
      </c>
      <c r="C17" s="17">
        <v>4</v>
      </c>
      <c r="D17" s="17">
        <v>453</v>
      </c>
      <c r="E17" s="17">
        <v>710</v>
      </c>
      <c r="F17" s="18">
        <f t="shared" si="6"/>
        <v>4100</v>
      </c>
      <c r="G17" s="19">
        <v>6220</v>
      </c>
      <c r="H17" s="17">
        <v>6404</v>
      </c>
      <c r="I17" s="20">
        <f t="shared" si="7"/>
        <v>12624</v>
      </c>
      <c r="J17" s="19">
        <v>1</v>
      </c>
      <c r="K17" s="17">
        <v>172</v>
      </c>
      <c r="L17" s="20">
        <f t="shared" si="8"/>
        <v>173</v>
      </c>
      <c r="M17" s="21">
        <v>24</v>
      </c>
      <c r="N17" s="22">
        <v>1</v>
      </c>
      <c r="O17" s="22">
        <v>1</v>
      </c>
      <c r="P17" s="22">
        <v>12</v>
      </c>
      <c r="Q17" s="23">
        <v>49</v>
      </c>
      <c r="R17" s="17">
        <v>114</v>
      </c>
      <c r="S17" s="18">
        <f t="shared" si="9"/>
        <v>163</v>
      </c>
      <c r="T17" s="23">
        <v>8054</v>
      </c>
      <c r="U17" s="17">
        <v>3185</v>
      </c>
      <c r="V17" s="22">
        <v>1195</v>
      </c>
      <c r="W17" s="20">
        <v>842</v>
      </c>
      <c r="X17" s="23">
        <v>176</v>
      </c>
      <c r="Y17" s="17">
        <v>33</v>
      </c>
      <c r="Z17" s="17">
        <v>0</v>
      </c>
      <c r="AA17" s="25">
        <v>0</v>
      </c>
      <c r="AB17" s="26">
        <f t="shared" si="10"/>
        <v>209</v>
      </c>
      <c r="AC17" s="27">
        <v>136</v>
      </c>
      <c r="AD17" s="28">
        <v>115</v>
      </c>
      <c r="AE17" s="29">
        <v>4</v>
      </c>
      <c r="AF17" s="28">
        <v>2942</v>
      </c>
      <c r="AG17" s="22">
        <v>2819</v>
      </c>
      <c r="AH17" s="22">
        <v>122</v>
      </c>
      <c r="AI17" s="22">
        <v>62</v>
      </c>
      <c r="AJ17" s="22">
        <v>0</v>
      </c>
      <c r="AK17" s="22">
        <v>1</v>
      </c>
      <c r="AL17" s="29">
        <v>0</v>
      </c>
      <c r="AM17" s="28">
        <v>866</v>
      </c>
      <c r="AN17" s="22">
        <v>579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41">
        <v>16998</v>
      </c>
      <c r="AU17" s="45">
        <v>29488</v>
      </c>
      <c r="AV17" s="46">
        <v>7314</v>
      </c>
      <c r="AW17" s="47">
        <v>9191</v>
      </c>
      <c r="AX17" s="37">
        <v>15411</v>
      </c>
      <c r="AY17" s="38">
        <v>6404</v>
      </c>
      <c r="AZ17" s="39">
        <v>21815</v>
      </c>
      <c r="BA17" s="33">
        <v>26189</v>
      </c>
      <c r="BB17" s="48">
        <v>38679</v>
      </c>
      <c r="BC17" s="40">
        <v>0.70644052257620904</v>
      </c>
      <c r="BD17" s="2"/>
    </row>
    <row r="18" spans="1:56" ht="19.5" customHeight="1" x14ac:dyDescent="0.15">
      <c r="A18" s="15" t="s">
        <v>61</v>
      </c>
      <c r="B18" s="16">
        <v>1608</v>
      </c>
      <c r="C18" s="17">
        <v>26</v>
      </c>
      <c r="D18" s="17">
        <v>248</v>
      </c>
      <c r="E18" s="17">
        <v>226</v>
      </c>
      <c r="F18" s="18">
        <f t="shared" si="6"/>
        <v>2108</v>
      </c>
      <c r="G18" s="19">
        <v>5397</v>
      </c>
      <c r="H18" s="17">
        <v>3515</v>
      </c>
      <c r="I18" s="20">
        <f t="shared" si="7"/>
        <v>8912</v>
      </c>
      <c r="J18" s="19">
        <v>0</v>
      </c>
      <c r="K18" s="17">
        <v>23</v>
      </c>
      <c r="L18" s="20">
        <f t="shared" si="8"/>
        <v>23</v>
      </c>
      <c r="M18" s="21">
        <v>14</v>
      </c>
      <c r="N18" s="22">
        <v>0</v>
      </c>
      <c r="O18" s="22">
        <v>0</v>
      </c>
      <c r="P18" s="22">
        <v>3</v>
      </c>
      <c r="Q18" s="23">
        <v>13</v>
      </c>
      <c r="R18" s="17">
        <v>17</v>
      </c>
      <c r="S18" s="18">
        <f t="shared" si="9"/>
        <v>30</v>
      </c>
      <c r="T18" s="23">
        <v>3829</v>
      </c>
      <c r="U18" s="17">
        <v>558</v>
      </c>
      <c r="V18" s="22">
        <v>0</v>
      </c>
      <c r="W18" s="20">
        <v>655</v>
      </c>
      <c r="X18" s="23">
        <v>95</v>
      </c>
      <c r="Y18" s="17">
        <v>23</v>
      </c>
      <c r="Z18" s="17">
        <v>0</v>
      </c>
      <c r="AA18" s="25">
        <v>0</v>
      </c>
      <c r="AB18" s="26">
        <f t="shared" si="10"/>
        <v>118</v>
      </c>
      <c r="AC18" s="27">
        <v>3</v>
      </c>
      <c r="AD18" s="28">
        <v>1</v>
      </c>
      <c r="AE18" s="29">
        <v>1</v>
      </c>
      <c r="AF18" s="28">
        <v>1466</v>
      </c>
      <c r="AG18" s="22">
        <v>1461</v>
      </c>
      <c r="AH18" s="22">
        <v>4</v>
      </c>
      <c r="AI18" s="22">
        <v>0</v>
      </c>
      <c r="AJ18" s="22">
        <v>0</v>
      </c>
      <c r="AK18" s="22">
        <v>0</v>
      </c>
      <c r="AL18" s="29">
        <v>0</v>
      </c>
      <c r="AM18" s="28">
        <v>444</v>
      </c>
      <c r="AN18" s="22">
        <v>220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11093</v>
      </c>
      <c r="AU18" s="45">
        <v>16985</v>
      </c>
      <c r="AV18" s="46">
        <v>3804</v>
      </c>
      <c r="AW18" s="47">
        <v>4856</v>
      </c>
      <c r="AX18" s="37">
        <v>10253</v>
      </c>
      <c r="AY18" s="38">
        <v>3515</v>
      </c>
      <c r="AZ18" s="39">
        <v>13768</v>
      </c>
      <c r="BA18" s="33">
        <v>15949</v>
      </c>
      <c r="BB18" s="48">
        <v>21841</v>
      </c>
      <c r="BC18" s="40">
        <v>0.74469785008715861</v>
      </c>
      <c r="BD18" s="2"/>
    </row>
    <row r="19" spans="1:56" ht="19.5" customHeight="1" x14ac:dyDescent="0.15">
      <c r="A19" s="15" t="s">
        <v>62</v>
      </c>
      <c r="B19" s="16">
        <v>1400</v>
      </c>
      <c r="C19" s="17">
        <v>8</v>
      </c>
      <c r="D19" s="17">
        <v>197</v>
      </c>
      <c r="E19" s="17">
        <v>214</v>
      </c>
      <c r="F19" s="18">
        <f t="shared" si="6"/>
        <v>1819</v>
      </c>
      <c r="G19" s="19">
        <v>4012</v>
      </c>
      <c r="H19" s="17">
        <v>3650</v>
      </c>
      <c r="I19" s="20">
        <f t="shared" si="7"/>
        <v>7662</v>
      </c>
      <c r="J19" s="19">
        <v>0</v>
      </c>
      <c r="K19" s="17">
        <v>72</v>
      </c>
      <c r="L19" s="20">
        <f t="shared" si="8"/>
        <v>72</v>
      </c>
      <c r="M19" s="21">
        <v>10</v>
      </c>
      <c r="N19" s="22">
        <v>1</v>
      </c>
      <c r="O19" s="22">
        <v>0</v>
      </c>
      <c r="P19" s="22">
        <v>2</v>
      </c>
      <c r="Q19" s="23">
        <v>14</v>
      </c>
      <c r="R19" s="17">
        <v>56</v>
      </c>
      <c r="S19" s="18">
        <f t="shared" si="9"/>
        <v>70</v>
      </c>
      <c r="T19" s="23">
        <v>3476</v>
      </c>
      <c r="U19" s="17">
        <v>671</v>
      </c>
      <c r="V19" s="22">
        <v>0</v>
      </c>
      <c r="W19" s="20">
        <v>532</v>
      </c>
      <c r="X19" s="23">
        <v>92</v>
      </c>
      <c r="Y19" s="17">
        <v>22</v>
      </c>
      <c r="Z19" s="17">
        <v>0</v>
      </c>
      <c r="AA19" s="25">
        <v>0</v>
      </c>
      <c r="AB19" s="26">
        <f t="shared" si="10"/>
        <v>114</v>
      </c>
      <c r="AC19" s="27">
        <v>1</v>
      </c>
      <c r="AD19" s="28">
        <v>5</v>
      </c>
      <c r="AE19" s="29">
        <v>0</v>
      </c>
      <c r="AF19" s="28">
        <v>1189</v>
      </c>
      <c r="AG19" s="22">
        <v>1177</v>
      </c>
      <c r="AH19" s="22">
        <v>12</v>
      </c>
      <c r="AI19" s="22">
        <v>3</v>
      </c>
      <c r="AJ19" s="22">
        <v>0</v>
      </c>
      <c r="AK19" s="22">
        <v>0</v>
      </c>
      <c r="AL19" s="29">
        <v>0</v>
      </c>
      <c r="AM19" s="28">
        <v>294</v>
      </c>
      <c r="AN19" s="22">
        <v>187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9600</v>
      </c>
      <c r="AU19" s="45">
        <v>14749</v>
      </c>
      <c r="AV19" s="46">
        <v>3954</v>
      </c>
      <c r="AW19" s="47">
        <v>3193</v>
      </c>
      <c r="AX19" s="37">
        <v>7205</v>
      </c>
      <c r="AY19" s="38">
        <v>3650</v>
      </c>
      <c r="AZ19" s="39">
        <v>10855</v>
      </c>
      <c r="BA19" s="33">
        <v>12793</v>
      </c>
      <c r="BB19" s="48">
        <v>17942</v>
      </c>
      <c r="BC19" s="40">
        <v>0.66374942422846617</v>
      </c>
      <c r="BD19" s="2"/>
    </row>
    <row r="20" spans="1:56" ht="19.5" customHeight="1" x14ac:dyDescent="0.15">
      <c r="A20" s="15" t="s">
        <v>63</v>
      </c>
      <c r="B20" s="16">
        <v>442</v>
      </c>
      <c r="C20" s="17">
        <v>6</v>
      </c>
      <c r="D20" s="17">
        <v>55</v>
      </c>
      <c r="E20" s="17">
        <v>89</v>
      </c>
      <c r="F20" s="18">
        <f t="shared" si="6"/>
        <v>592</v>
      </c>
      <c r="G20" s="19">
        <v>1565</v>
      </c>
      <c r="H20" s="17">
        <v>1820</v>
      </c>
      <c r="I20" s="20">
        <f t="shared" si="7"/>
        <v>3385</v>
      </c>
      <c r="J20" s="19">
        <v>0</v>
      </c>
      <c r="K20" s="17">
        <v>12</v>
      </c>
      <c r="L20" s="20">
        <f t="shared" si="8"/>
        <v>12</v>
      </c>
      <c r="M20" s="21">
        <v>3</v>
      </c>
      <c r="N20" s="22">
        <v>0</v>
      </c>
      <c r="O20" s="22">
        <v>0</v>
      </c>
      <c r="P20" s="22">
        <v>2</v>
      </c>
      <c r="Q20" s="23">
        <v>3</v>
      </c>
      <c r="R20" s="17">
        <v>6</v>
      </c>
      <c r="S20" s="18">
        <f t="shared" si="9"/>
        <v>9</v>
      </c>
      <c r="T20" s="23">
        <v>1181</v>
      </c>
      <c r="U20" s="17">
        <v>343</v>
      </c>
      <c r="V20" s="22">
        <v>0</v>
      </c>
      <c r="W20" s="20">
        <v>216</v>
      </c>
      <c r="X20" s="23">
        <v>30</v>
      </c>
      <c r="Y20" s="17">
        <v>7</v>
      </c>
      <c r="Z20" s="17">
        <v>0</v>
      </c>
      <c r="AA20" s="25">
        <v>0</v>
      </c>
      <c r="AB20" s="26">
        <f t="shared" si="10"/>
        <v>37</v>
      </c>
      <c r="AC20" s="27">
        <v>9</v>
      </c>
      <c r="AD20" s="28">
        <v>1</v>
      </c>
      <c r="AE20" s="29">
        <v>0</v>
      </c>
      <c r="AF20" s="28">
        <v>489</v>
      </c>
      <c r="AG20" s="22">
        <v>488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419</v>
      </c>
      <c r="AN20" s="22">
        <v>177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4014</v>
      </c>
      <c r="AU20" s="45">
        <v>6159</v>
      </c>
      <c r="AV20" s="46">
        <v>1930</v>
      </c>
      <c r="AW20" s="47">
        <v>769</v>
      </c>
      <c r="AX20" s="37">
        <v>2334</v>
      </c>
      <c r="AY20" s="38">
        <v>1820</v>
      </c>
      <c r="AZ20" s="39">
        <v>4154</v>
      </c>
      <c r="BA20" s="33">
        <v>4783</v>
      </c>
      <c r="BB20" s="48">
        <v>6928</v>
      </c>
      <c r="BC20" s="40">
        <v>0.56186807896003854</v>
      </c>
      <c r="BD20" s="2"/>
    </row>
    <row r="21" spans="1:56" ht="19.5" customHeight="1" x14ac:dyDescent="0.15">
      <c r="A21" s="15" t="s">
        <v>64</v>
      </c>
      <c r="B21" s="16">
        <v>2099</v>
      </c>
      <c r="C21" s="17">
        <v>17</v>
      </c>
      <c r="D21" s="17">
        <v>347</v>
      </c>
      <c r="E21" s="17">
        <v>383</v>
      </c>
      <c r="F21" s="18">
        <f t="shared" si="6"/>
        <v>2846</v>
      </c>
      <c r="G21" s="19">
        <v>5473</v>
      </c>
      <c r="H21" s="17">
        <v>5309</v>
      </c>
      <c r="I21" s="20">
        <f t="shared" si="7"/>
        <v>10782</v>
      </c>
      <c r="J21" s="19">
        <v>1</v>
      </c>
      <c r="K21" s="17">
        <v>152</v>
      </c>
      <c r="L21" s="20">
        <f t="shared" si="8"/>
        <v>153</v>
      </c>
      <c r="M21" s="21">
        <v>11</v>
      </c>
      <c r="N21" s="22">
        <v>0</v>
      </c>
      <c r="O21" s="22">
        <v>0</v>
      </c>
      <c r="P21" s="22">
        <v>1</v>
      </c>
      <c r="Q21" s="23">
        <v>29</v>
      </c>
      <c r="R21" s="17">
        <v>124</v>
      </c>
      <c r="S21" s="18">
        <f t="shared" si="9"/>
        <v>153</v>
      </c>
      <c r="T21" s="23">
        <v>5502</v>
      </c>
      <c r="U21" s="17">
        <v>2193</v>
      </c>
      <c r="V21" s="22">
        <v>829</v>
      </c>
      <c r="W21" s="20">
        <v>594</v>
      </c>
      <c r="X21" s="23">
        <v>141</v>
      </c>
      <c r="Y21" s="17">
        <v>26</v>
      </c>
      <c r="Z21" s="17">
        <v>0</v>
      </c>
      <c r="AA21" s="25">
        <v>0</v>
      </c>
      <c r="AB21" s="26">
        <f t="shared" si="10"/>
        <v>167</v>
      </c>
      <c r="AC21" s="27">
        <v>324</v>
      </c>
      <c r="AD21" s="28">
        <v>64</v>
      </c>
      <c r="AE21" s="29">
        <v>3</v>
      </c>
      <c r="AF21" s="28">
        <v>2128</v>
      </c>
      <c r="AG21" s="22">
        <v>2048</v>
      </c>
      <c r="AH21" s="22">
        <v>80</v>
      </c>
      <c r="AI21" s="22">
        <v>32</v>
      </c>
      <c r="AJ21" s="22">
        <v>0</v>
      </c>
      <c r="AK21" s="22">
        <v>0</v>
      </c>
      <c r="AL21" s="29">
        <v>0</v>
      </c>
      <c r="AM21" s="28">
        <v>971</v>
      </c>
      <c r="AN21" s="22">
        <v>472</v>
      </c>
      <c r="AO21" s="22">
        <v>0</v>
      </c>
      <c r="AP21" s="22">
        <v>0</v>
      </c>
      <c r="AQ21" s="22">
        <v>16</v>
      </c>
      <c r="AR21" s="22">
        <v>1</v>
      </c>
      <c r="AS21" s="32">
        <v>0</v>
      </c>
      <c r="AT21" s="41">
        <v>13842</v>
      </c>
      <c r="AU21" s="45">
        <v>23171</v>
      </c>
      <c r="AV21" s="46">
        <v>5872</v>
      </c>
      <c r="AW21" s="47">
        <v>7093</v>
      </c>
      <c r="AX21" s="37">
        <v>12566</v>
      </c>
      <c r="AY21" s="38">
        <v>5309</v>
      </c>
      <c r="AZ21" s="39">
        <v>17875</v>
      </c>
      <c r="BA21" s="33">
        <v>20935</v>
      </c>
      <c r="BB21" s="48">
        <v>30264</v>
      </c>
      <c r="BC21" s="40">
        <v>0.70299300699300704</v>
      </c>
      <c r="BD21" s="2"/>
    </row>
    <row r="22" spans="1:56" ht="19.5" customHeight="1" thickBot="1" x14ac:dyDescent="0.2">
      <c r="A22" s="80" t="s">
        <v>65</v>
      </c>
      <c r="B22" s="42">
        <v>593</v>
      </c>
      <c r="C22" s="43">
        <v>1</v>
      </c>
      <c r="D22" s="43">
        <v>56</v>
      </c>
      <c r="E22" s="43">
        <v>109</v>
      </c>
      <c r="F22" s="81">
        <f t="shared" si="6"/>
        <v>759</v>
      </c>
      <c r="G22" s="82">
        <v>1406</v>
      </c>
      <c r="H22" s="43">
        <v>2693</v>
      </c>
      <c r="I22" s="83">
        <f t="shared" si="7"/>
        <v>4099</v>
      </c>
      <c r="J22" s="82">
        <v>0</v>
      </c>
      <c r="K22" s="43">
        <v>25</v>
      </c>
      <c r="L22" s="83">
        <f t="shared" si="8"/>
        <v>25</v>
      </c>
      <c r="M22" s="84">
        <v>9</v>
      </c>
      <c r="N22" s="85">
        <v>1</v>
      </c>
      <c r="O22" s="85">
        <v>0</v>
      </c>
      <c r="P22" s="85">
        <v>0</v>
      </c>
      <c r="Q22" s="86">
        <v>9</v>
      </c>
      <c r="R22" s="43">
        <v>30</v>
      </c>
      <c r="S22" s="81">
        <f t="shared" si="9"/>
        <v>39</v>
      </c>
      <c r="T22" s="86">
        <v>1528</v>
      </c>
      <c r="U22" s="43">
        <v>507</v>
      </c>
      <c r="V22" s="85">
        <v>0</v>
      </c>
      <c r="W22" s="83">
        <v>265</v>
      </c>
      <c r="X22" s="86">
        <v>65</v>
      </c>
      <c r="Y22" s="43">
        <v>8</v>
      </c>
      <c r="Z22" s="43">
        <v>0</v>
      </c>
      <c r="AA22" s="87">
        <v>0</v>
      </c>
      <c r="AB22" s="44">
        <f t="shared" si="10"/>
        <v>73</v>
      </c>
      <c r="AC22" s="88">
        <v>68</v>
      </c>
      <c r="AD22" s="89">
        <v>69</v>
      </c>
      <c r="AE22" s="90">
        <v>2</v>
      </c>
      <c r="AF22" s="89">
        <v>444</v>
      </c>
      <c r="AG22" s="85">
        <v>343</v>
      </c>
      <c r="AH22" s="85">
        <v>100</v>
      </c>
      <c r="AI22" s="85">
        <v>51</v>
      </c>
      <c r="AJ22" s="85">
        <v>0</v>
      </c>
      <c r="AK22" s="85">
        <v>0</v>
      </c>
      <c r="AL22" s="90">
        <v>1</v>
      </c>
      <c r="AM22" s="89">
        <v>164</v>
      </c>
      <c r="AN22" s="85">
        <v>74</v>
      </c>
      <c r="AO22" s="85">
        <v>0</v>
      </c>
      <c r="AP22" s="85">
        <v>0</v>
      </c>
      <c r="AQ22" s="85">
        <v>1</v>
      </c>
      <c r="AR22" s="85">
        <v>0</v>
      </c>
      <c r="AS22" s="91">
        <v>0</v>
      </c>
      <c r="AT22" s="46">
        <v>4921</v>
      </c>
      <c r="AU22" s="92">
        <v>7309</v>
      </c>
      <c r="AV22" s="93">
        <v>2837</v>
      </c>
      <c r="AW22" s="47">
        <v>1688</v>
      </c>
      <c r="AX22" s="49">
        <v>3094</v>
      </c>
      <c r="AY22" s="50">
        <v>2693</v>
      </c>
      <c r="AZ22" s="51">
        <v>5787</v>
      </c>
      <c r="BA22" s="52">
        <v>6609</v>
      </c>
      <c r="BB22" s="53">
        <v>8997</v>
      </c>
      <c r="BC22" s="54">
        <v>0.53464662173837918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12848</v>
      </c>
      <c r="C23" s="57">
        <f t="shared" ref="C23:AS23" si="11">SUM(C14:C22)</f>
        <v>76</v>
      </c>
      <c r="D23" s="57">
        <f t="shared" si="11"/>
        <v>2101</v>
      </c>
      <c r="E23" s="57">
        <f t="shared" si="11"/>
        <v>2391</v>
      </c>
      <c r="F23" s="58">
        <f t="shared" si="11"/>
        <v>17416</v>
      </c>
      <c r="G23" s="59">
        <f t="shared" si="11"/>
        <v>39111</v>
      </c>
      <c r="H23" s="57">
        <f t="shared" si="11"/>
        <v>32390</v>
      </c>
      <c r="I23" s="60">
        <f t="shared" si="11"/>
        <v>71501</v>
      </c>
      <c r="J23" s="59">
        <f t="shared" si="11"/>
        <v>2</v>
      </c>
      <c r="K23" s="57">
        <f t="shared" si="11"/>
        <v>575</v>
      </c>
      <c r="L23" s="60">
        <f t="shared" si="11"/>
        <v>577</v>
      </c>
      <c r="M23" s="62">
        <f t="shared" si="11"/>
        <v>103</v>
      </c>
      <c r="N23" s="63">
        <f t="shared" si="11"/>
        <v>5</v>
      </c>
      <c r="O23" s="63">
        <f t="shared" si="11"/>
        <v>2</v>
      </c>
      <c r="P23" s="63">
        <f t="shared" si="11"/>
        <v>29</v>
      </c>
      <c r="Q23" s="64">
        <f t="shared" si="11"/>
        <v>190</v>
      </c>
      <c r="R23" s="57">
        <f t="shared" si="11"/>
        <v>438</v>
      </c>
      <c r="S23" s="58">
        <f t="shared" si="11"/>
        <v>628</v>
      </c>
      <c r="T23" s="64">
        <f t="shared" si="11"/>
        <v>34989</v>
      </c>
      <c r="U23" s="57">
        <f t="shared" si="11"/>
        <v>10874</v>
      </c>
      <c r="V23" s="63">
        <f t="shared" si="11"/>
        <v>3435</v>
      </c>
      <c r="W23" s="60">
        <f t="shared" si="11"/>
        <v>4765</v>
      </c>
      <c r="X23" s="64">
        <f t="shared" si="11"/>
        <v>842</v>
      </c>
      <c r="Y23" s="57">
        <f t="shared" si="11"/>
        <v>172</v>
      </c>
      <c r="Z23" s="57">
        <f t="shared" si="11"/>
        <v>0</v>
      </c>
      <c r="AA23" s="65">
        <f t="shared" si="11"/>
        <v>0</v>
      </c>
      <c r="AB23" s="66">
        <f t="shared" si="11"/>
        <v>1014</v>
      </c>
      <c r="AC23" s="67">
        <f t="shared" si="11"/>
        <v>867</v>
      </c>
      <c r="AD23" s="68">
        <f t="shared" si="11"/>
        <v>344</v>
      </c>
      <c r="AE23" s="69">
        <f t="shared" si="11"/>
        <v>12</v>
      </c>
      <c r="AF23" s="68">
        <f t="shared" si="11"/>
        <v>12273</v>
      </c>
      <c r="AG23" s="63">
        <f t="shared" si="11"/>
        <v>11842</v>
      </c>
      <c r="AH23" s="63">
        <f t="shared" si="11"/>
        <v>425</v>
      </c>
      <c r="AI23" s="63">
        <f t="shared" si="11"/>
        <v>188</v>
      </c>
      <c r="AJ23" s="63">
        <f t="shared" si="11"/>
        <v>1</v>
      </c>
      <c r="AK23" s="63">
        <f t="shared" si="11"/>
        <v>1</v>
      </c>
      <c r="AL23" s="69">
        <f t="shared" si="11"/>
        <v>2</v>
      </c>
      <c r="AM23" s="68">
        <f t="shared" si="11"/>
        <v>4827</v>
      </c>
      <c r="AN23" s="63">
        <f t="shared" si="11"/>
        <v>2293</v>
      </c>
      <c r="AO23" s="63">
        <f t="shared" si="11"/>
        <v>0</v>
      </c>
      <c r="AP23" s="63">
        <f t="shared" si="11"/>
        <v>0</v>
      </c>
      <c r="AQ23" s="63">
        <f t="shared" si="11"/>
        <v>18</v>
      </c>
      <c r="AR23" s="63">
        <f t="shared" si="11"/>
        <v>1</v>
      </c>
      <c r="AS23" s="70">
        <f t="shared" si="11"/>
        <v>0</v>
      </c>
      <c r="AT23" s="61">
        <v>89957</v>
      </c>
      <c r="AU23" s="71">
        <v>144930</v>
      </c>
      <c r="AV23" s="61">
        <v>35535</v>
      </c>
      <c r="AW23" s="72">
        <v>36250</v>
      </c>
      <c r="AX23" s="73">
        <v>75361</v>
      </c>
      <c r="AY23" s="74">
        <v>32390</v>
      </c>
      <c r="AZ23" s="75">
        <v>107751</v>
      </c>
      <c r="BA23" s="61">
        <v>126207</v>
      </c>
      <c r="BB23" s="71">
        <v>181180</v>
      </c>
      <c r="BC23" s="76">
        <v>0.69939954153557737</v>
      </c>
      <c r="BD23" s="2"/>
    </row>
    <row r="24" spans="1:56" ht="19.5" customHeight="1" thickTop="1" x14ac:dyDescent="0.15">
      <c r="A24" s="15" t="s">
        <v>66</v>
      </c>
      <c r="B24" s="16">
        <v>2006</v>
      </c>
      <c r="C24" s="17">
        <v>1</v>
      </c>
      <c r="D24" s="17">
        <v>309</v>
      </c>
      <c r="E24" s="17">
        <v>360</v>
      </c>
      <c r="F24" s="18">
        <f t="shared" ref="F24:F46" si="12">SUM(B24:E24)</f>
        <v>2676</v>
      </c>
      <c r="G24" s="19">
        <v>4699</v>
      </c>
      <c r="H24" s="17">
        <v>5741</v>
      </c>
      <c r="I24" s="20">
        <f t="shared" ref="I24:I46" si="13">SUM(G24:H24)</f>
        <v>10440</v>
      </c>
      <c r="J24" s="19">
        <v>0</v>
      </c>
      <c r="K24" s="17">
        <v>81</v>
      </c>
      <c r="L24" s="20">
        <f t="shared" ref="L24:L46" si="14">SUM(J24:K24)</f>
        <v>81</v>
      </c>
      <c r="M24" s="21">
        <v>20</v>
      </c>
      <c r="N24" s="22">
        <v>1</v>
      </c>
      <c r="O24" s="22">
        <v>0</v>
      </c>
      <c r="P24" s="22">
        <v>6</v>
      </c>
      <c r="Q24" s="23">
        <v>29</v>
      </c>
      <c r="R24" s="17">
        <v>82</v>
      </c>
      <c r="S24" s="18">
        <f t="shared" ref="S24:S46" si="15">SUM(Q24:R24)</f>
        <v>111</v>
      </c>
      <c r="T24" s="23">
        <v>5623</v>
      </c>
      <c r="U24" s="17">
        <v>1705</v>
      </c>
      <c r="V24" s="22">
        <v>0</v>
      </c>
      <c r="W24" s="20">
        <v>731</v>
      </c>
      <c r="X24" s="23">
        <v>144</v>
      </c>
      <c r="Y24" s="17">
        <v>33</v>
      </c>
      <c r="Z24" s="17">
        <v>0</v>
      </c>
      <c r="AA24" s="25">
        <v>0</v>
      </c>
      <c r="AB24" s="26">
        <f t="shared" ref="AB24:AB46" si="16">SUM(X24:AA24)</f>
        <v>177</v>
      </c>
      <c r="AC24" s="27">
        <v>945</v>
      </c>
      <c r="AD24" s="28">
        <v>22</v>
      </c>
      <c r="AE24" s="29">
        <v>3</v>
      </c>
      <c r="AF24" s="28">
        <v>1820</v>
      </c>
      <c r="AG24" s="22">
        <v>1784</v>
      </c>
      <c r="AH24" s="22">
        <v>35</v>
      </c>
      <c r="AI24" s="22">
        <v>13</v>
      </c>
      <c r="AJ24" s="22">
        <v>0</v>
      </c>
      <c r="AK24" s="22">
        <v>0</v>
      </c>
      <c r="AL24" s="29">
        <v>1</v>
      </c>
      <c r="AM24" s="28">
        <v>1221</v>
      </c>
      <c r="AN24" s="22">
        <v>712</v>
      </c>
      <c r="AO24" s="22">
        <v>0</v>
      </c>
      <c r="AP24" s="22">
        <v>0</v>
      </c>
      <c r="AQ24" s="22">
        <v>17</v>
      </c>
      <c r="AR24" s="22">
        <v>4</v>
      </c>
      <c r="AS24" s="32">
        <v>0</v>
      </c>
      <c r="AT24" s="33">
        <v>13259</v>
      </c>
      <c r="AU24" s="34">
        <v>23202</v>
      </c>
      <c r="AV24" s="35">
        <v>6203</v>
      </c>
      <c r="AW24" s="47">
        <v>6711</v>
      </c>
      <c r="AX24" s="37">
        <v>11410</v>
      </c>
      <c r="AY24" s="38">
        <v>5741</v>
      </c>
      <c r="AZ24" s="39">
        <v>17151</v>
      </c>
      <c r="BA24" s="33">
        <v>19970</v>
      </c>
      <c r="BB24" s="78">
        <v>29913</v>
      </c>
      <c r="BC24" s="79">
        <v>0.66526733135094163</v>
      </c>
      <c r="BD24" s="2"/>
    </row>
    <row r="25" spans="1:56" ht="19.5" customHeight="1" x14ac:dyDescent="0.15">
      <c r="A25" s="15" t="s">
        <v>67</v>
      </c>
      <c r="B25" s="16">
        <v>2184</v>
      </c>
      <c r="C25" s="17">
        <v>2</v>
      </c>
      <c r="D25" s="17">
        <v>359</v>
      </c>
      <c r="E25" s="17">
        <v>436</v>
      </c>
      <c r="F25" s="18">
        <f t="shared" si="12"/>
        <v>2981</v>
      </c>
      <c r="G25" s="19">
        <v>3607</v>
      </c>
      <c r="H25" s="17">
        <v>5759</v>
      </c>
      <c r="I25" s="20">
        <f t="shared" si="13"/>
        <v>9366</v>
      </c>
      <c r="J25" s="19">
        <v>6</v>
      </c>
      <c r="K25" s="17">
        <v>146</v>
      </c>
      <c r="L25" s="20">
        <f t="shared" si="14"/>
        <v>152</v>
      </c>
      <c r="M25" s="21">
        <v>13</v>
      </c>
      <c r="N25" s="22">
        <v>1</v>
      </c>
      <c r="O25" s="22">
        <v>0</v>
      </c>
      <c r="P25" s="22">
        <v>4</v>
      </c>
      <c r="Q25" s="23">
        <v>37</v>
      </c>
      <c r="R25" s="17">
        <v>139</v>
      </c>
      <c r="S25" s="18">
        <f t="shared" si="15"/>
        <v>176</v>
      </c>
      <c r="T25" s="23">
        <v>5839</v>
      </c>
      <c r="U25" s="17">
        <v>2764</v>
      </c>
      <c r="V25" s="22">
        <v>509</v>
      </c>
      <c r="W25" s="20">
        <v>630</v>
      </c>
      <c r="X25" s="23">
        <v>187</v>
      </c>
      <c r="Y25" s="17">
        <v>30</v>
      </c>
      <c r="Z25" s="17">
        <v>0</v>
      </c>
      <c r="AA25" s="25">
        <v>0</v>
      </c>
      <c r="AB25" s="26">
        <f t="shared" si="16"/>
        <v>217</v>
      </c>
      <c r="AC25" s="27">
        <v>167</v>
      </c>
      <c r="AD25" s="28">
        <v>18</v>
      </c>
      <c r="AE25" s="29">
        <v>3</v>
      </c>
      <c r="AF25" s="28">
        <v>1543</v>
      </c>
      <c r="AG25" s="22">
        <v>1532</v>
      </c>
      <c r="AH25" s="22">
        <v>9</v>
      </c>
      <c r="AI25" s="22">
        <v>2</v>
      </c>
      <c r="AJ25" s="22">
        <v>0</v>
      </c>
      <c r="AK25" s="22">
        <v>0</v>
      </c>
      <c r="AL25" s="29">
        <v>1</v>
      </c>
      <c r="AM25" s="28">
        <v>122</v>
      </c>
      <c r="AN25" s="22">
        <v>58</v>
      </c>
      <c r="AO25" s="22">
        <v>0</v>
      </c>
      <c r="AP25" s="22">
        <v>0</v>
      </c>
      <c r="AQ25" s="22">
        <v>88</v>
      </c>
      <c r="AR25" s="22">
        <v>8</v>
      </c>
      <c r="AS25" s="32">
        <v>0</v>
      </c>
      <c r="AT25" s="41">
        <v>12600</v>
      </c>
      <c r="AU25" s="45">
        <v>20781</v>
      </c>
      <c r="AV25" s="46">
        <v>6356</v>
      </c>
      <c r="AW25" s="47">
        <v>3741</v>
      </c>
      <c r="AX25" s="37">
        <v>7348</v>
      </c>
      <c r="AY25" s="38">
        <v>5759</v>
      </c>
      <c r="AZ25" s="39">
        <v>13107</v>
      </c>
      <c r="BA25" s="33">
        <v>16341</v>
      </c>
      <c r="BB25" s="48">
        <v>24522</v>
      </c>
      <c r="BC25" s="40">
        <v>0.56061646448462654</v>
      </c>
      <c r="BD25" s="2"/>
    </row>
    <row r="26" spans="1:56" ht="19.5" customHeight="1" x14ac:dyDescent="0.15">
      <c r="A26" s="15" t="s">
        <v>68</v>
      </c>
      <c r="B26" s="16">
        <v>1912</v>
      </c>
      <c r="C26" s="17">
        <v>6</v>
      </c>
      <c r="D26" s="17">
        <v>351</v>
      </c>
      <c r="E26" s="17">
        <v>371</v>
      </c>
      <c r="F26" s="18">
        <f t="shared" si="12"/>
        <v>2640</v>
      </c>
      <c r="G26" s="19">
        <v>4738</v>
      </c>
      <c r="H26" s="17">
        <v>5322</v>
      </c>
      <c r="I26" s="20">
        <f t="shared" si="13"/>
        <v>10060</v>
      </c>
      <c r="J26" s="19">
        <v>0</v>
      </c>
      <c r="K26" s="17">
        <v>88</v>
      </c>
      <c r="L26" s="20">
        <f t="shared" si="14"/>
        <v>88</v>
      </c>
      <c r="M26" s="21">
        <v>18</v>
      </c>
      <c r="N26" s="22">
        <v>1</v>
      </c>
      <c r="O26" s="22">
        <v>0</v>
      </c>
      <c r="P26" s="22">
        <v>4</v>
      </c>
      <c r="Q26" s="23">
        <v>24</v>
      </c>
      <c r="R26" s="17">
        <v>80</v>
      </c>
      <c r="S26" s="18">
        <f t="shared" si="15"/>
        <v>104</v>
      </c>
      <c r="T26" s="23">
        <v>5184</v>
      </c>
      <c r="U26" s="17">
        <v>1711</v>
      </c>
      <c r="V26" s="22">
        <v>223</v>
      </c>
      <c r="W26" s="20">
        <v>727</v>
      </c>
      <c r="X26" s="23">
        <v>125</v>
      </c>
      <c r="Y26" s="17">
        <v>26</v>
      </c>
      <c r="Z26" s="17">
        <v>0</v>
      </c>
      <c r="AA26" s="25">
        <v>0</v>
      </c>
      <c r="AB26" s="26">
        <f t="shared" si="16"/>
        <v>151</v>
      </c>
      <c r="AC26" s="27">
        <v>68</v>
      </c>
      <c r="AD26" s="28">
        <v>18</v>
      </c>
      <c r="AE26" s="29">
        <v>2</v>
      </c>
      <c r="AF26" s="28">
        <v>1588</v>
      </c>
      <c r="AG26" s="22">
        <v>1556</v>
      </c>
      <c r="AH26" s="22">
        <v>32</v>
      </c>
      <c r="AI26" s="22">
        <v>17</v>
      </c>
      <c r="AJ26" s="22">
        <v>0</v>
      </c>
      <c r="AK26" s="22">
        <v>0</v>
      </c>
      <c r="AL26" s="29">
        <v>0</v>
      </c>
      <c r="AM26" s="28">
        <v>160</v>
      </c>
      <c r="AN26" s="22">
        <v>77</v>
      </c>
      <c r="AO26" s="22">
        <v>0</v>
      </c>
      <c r="AP26" s="22">
        <v>0</v>
      </c>
      <c r="AQ26" s="22">
        <v>4</v>
      </c>
      <c r="AR26" s="22">
        <v>0</v>
      </c>
      <c r="AS26" s="32">
        <v>0</v>
      </c>
      <c r="AT26" s="41">
        <v>12854</v>
      </c>
      <c r="AU26" s="45">
        <v>20133</v>
      </c>
      <c r="AV26" s="46">
        <v>5805</v>
      </c>
      <c r="AW26" s="47">
        <v>6509</v>
      </c>
      <c r="AX26" s="37">
        <v>11247</v>
      </c>
      <c r="AY26" s="38">
        <v>5322</v>
      </c>
      <c r="AZ26" s="39">
        <v>16569</v>
      </c>
      <c r="BA26" s="33">
        <v>19363</v>
      </c>
      <c r="BB26" s="48">
        <v>26642</v>
      </c>
      <c r="BC26" s="40">
        <v>0.67879775484338223</v>
      </c>
      <c r="BD26" s="2"/>
    </row>
    <row r="27" spans="1:56" ht="19.5" customHeight="1" x14ac:dyDescent="0.15">
      <c r="A27" s="15" t="s">
        <v>69</v>
      </c>
      <c r="B27" s="16">
        <v>958</v>
      </c>
      <c r="C27" s="17">
        <v>2</v>
      </c>
      <c r="D27" s="17">
        <v>136</v>
      </c>
      <c r="E27" s="17">
        <v>136</v>
      </c>
      <c r="F27" s="18">
        <f t="shared" si="12"/>
        <v>1232</v>
      </c>
      <c r="G27" s="19">
        <v>3100</v>
      </c>
      <c r="H27" s="17">
        <v>3910</v>
      </c>
      <c r="I27" s="20">
        <f t="shared" si="13"/>
        <v>7010</v>
      </c>
      <c r="J27" s="19">
        <v>3</v>
      </c>
      <c r="K27" s="17">
        <v>99</v>
      </c>
      <c r="L27" s="20">
        <f t="shared" si="14"/>
        <v>102</v>
      </c>
      <c r="M27" s="21">
        <v>6</v>
      </c>
      <c r="N27" s="22">
        <v>0</v>
      </c>
      <c r="O27" s="22">
        <v>0</v>
      </c>
      <c r="P27" s="22">
        <v>4</v>
      </c>
      <c r="Q27" s="23">
        <v>15</v>
      </c>
      <c r="R27" s="17">
        <v>42</v>
      </c>
      <c r="S27" s="18">
        <f t="shared" si="15"/>
        <v>57</v>
      </c>
      <c r="T27" s="23">
        <v>2646</v>
      </c>
      <c r="U27" s="17">
        <v>1329</v>
      </c>
      <c r="V27" s="22">
        <v>0</v>
      </c>
      <c r="W27" s="20">
        <v>271</v>
      </c>
      <c r="X27" s="23">
        <v>62</v>
      </c>
      <c r="Y27" s="17">
        <v>17</v>
      </c>
      <c r="Z27" s="17">
        <v>0</v>
      </c>
      <c r="AA27" s="25">
        <v>0</v>
      </c>
      <c r="AB27" s="26">
        <f t="shared" si="16"/>
        <v>79</v>
      </c>
      <c r="AC27" s="27">
        <v>221</v>
      </c>
      <c r="AD27" s="28">
        <v>5</v>
      </c>
      <c r="AE27" s="29">
        <v>11</v>
      </c>
      <c r="AF27" s="28">
        <v>889</v>
      </c>
      <c r="AG27" s="22">
        <v>883</v>
      </c>
      <c r="AH27" s="22">
        <v>6</v>
      </c>
      <c r="AI27" s="22">
        <v>2</v>
      </c>
      <c r="AJ27" s="22">
        <v>0</v>
      </c>
      <c r="AK27" s="22">
        <v>0</v>
      </c>
      <c r="AL27" s="29">
        <v>0</v>
      </c>
      <c r="AM27" s="28">
        <v>815</v>
      </c>
      <c r="AN27" s="22">
        <v>410</v>
      </c>
      <c r="AO27" s="22">
        <v>0</v>
      </c>
      <c r="AP27" s="22">
        <v>0</v>
      </c>
      <c r="AQ27" s="22">
        <v>22</v>
      </c>
      <c r="AR27" s="22">
        <v>8</v>
      </c>
      <c r="AS27" s="32">
        <v>0</v>
      </c>
      <c r="AT27" s="41">
        <v>8391</v>
      </c>
      <c r="AU27" s="45">
        <v>13144</v>
      </c>
      <c r="AV27" s="46">
        <v>4153</v>
      </c>
      <c r="AW27" s="47">
        <v>1267</v>
      </c>
      <c r="AX27" s="37">
        <v>4367</v>
      </c>
      <c r="AY27" s="38">
        <v>3910</v>
      </c>
      <c r="AZ27" s="39">
        <v>8277</v>
      </c>
      <c r="BA27" s="33">
        <v>9658</v>
      </c>
      <c r="BB27" s="48">
        <v>14411</v>
      </c>
      <c r="BC27" s="40">
        <v>0.52760662075631271</v>
      </c>
      <c r="BD27" s="2"/>
    </row>
    <row r="28" spans="1:56" ht="19.5" customHeight="1" x14ac:dyDescent="0.15">
      <c r="A28" s="15" t="s">
        <v>70</v>
      </c>
      <c r="B28" s="16">
        <v>3427</v>
      </c>
      <c r="C28" s="17">
        <v>26</v>
      </c>
      <c r="D28" s="17">
        <v>380</v>
      </c>
      <c r="E28" s="17">
        <v>545</v>
      </c>
      <c r="F28" s="18">
        <f t="shared" si="12"/>
        <v>4378</v>
      </c>
      <c r="G28" s="19">
        <v>4614</v>
      </c>
      <c r="H28" s="17">
        <v>7857</v>
      </c>
      <c r="I28" s="20">
        <f t="shared" si="13"/>
        <v>12471</v>
      </c>
      <c r="J28" s="19">
        <v>4</v>
      </c>
      <c r="K28" s="17">
        <v>149</v>
      </c>
      <c r="L28" s="20">
        <f t="shared" si="14"/>
        <v>153</v>
      </c>
      <c r="M28" s="21">
        <v>33</v>
      </c>
      <c r="N28" s="22">
        <v>1</v>
      </c>
      <c r="O28" s="22">
        <v>0</v>
      </c>
      <c r="P28" s="22">
        <v>6</v>
      </c>
      <c r="Q28" s="23">
        <v>45</v>
      </c>
      <c r="R28" s="17">
        <v>171</v>
      </c>
      <c r="S28" s="18">
        <f t="shared" si="15"/>
        <v>216</v>
      </c>
      <c r="T28" s="23">
        <v>8410</v>
      </c>
      <c r="U28" s="17">
        <v>3676</v>
      </c>
      <c r="V28" s="22">
        <v>1537</v>
      </c>
      <c r="W28" s="20">
        <v>780</v>
      </c>
      <c r="X28" s="23">
        <v>209</v>
      </c>
      <c r="Y28" s="17">
        <v>34</v>
      </c>
      <c r="Z28" s="17">
        <v>0</v>
      </c>
      <c r="AA28" s="25">
        <v>0</v>
      </c>
      <c r="AB28" s="26">
        <f t="shared" si="16"/>
        <v>243</v>
      </c>
      <c r="AC28" s="27">
        <v>97</v>
      </c>
      <c r="AD28" s="28">
        <v>44</v>
      </c>
      <c r="AE28" s="29">
        <v>4</v>
      </c>
      <c r="AF28" s="28">
        <v>2640</v>
      </c>
      <c r="AG28" s="22">
        <v>2597</v>
      </c>
      <c r="AH28" s="22">
        <v>39</v>
      </c>
      <c r="AI28" s="22">
        <v>20</v>
      </c>
      <c r="AJ28" s="22">
        <v>0</v>
      </c>
      <c r="AK28" s="22">
        <v>0</v>
      </c>
      <c r="AL28" s="29">
        <v>3</v>
      </c>
      <c r="AM28" s="28">
        <v>1585</v>
      </c>
      <c r="AN28" s="22">
        <v>601</v>
      </c>
      <c r="AO28" s="22">
        <v>0</v>
      </c>
      <c r="AP28" s="22">
        <v>0</v>
      </c>
      <c r="AQ28" s="22">
        <v>62</v>
      </c>
      <c r="AR28" s="22">
        <v>10</v>
      </c>
      <c r="AS28" s="32">
        <v>0</v>
      </c>
      <c r="AT28" s="41">
        <v>17143</v>
      </c>
      <c r="AU28" s="45">
        <v>30454</v>
      </c>
      <c r="AV28" s="46">
        <v>8610</v>
      </c>
      <c r="AW28" s="47">
        <v>9809</v>
      </c>
      <c r="AX28" s="37">
        <v>14423</v>
      </c>
      <c r="AY28" s="38">
        <v>7857</v>
      </c>
      <c r="AZ28" s="39">
        <v>22280</v>
      </c>
      <c r="BA28" s="33">
        <v>26952</v>
      </c>
      <c r="BB28" s="48">
        <v>40263</v>
      </c>
      <c r="BC28" s="40">
        <v>0.64735188509874331</v>
      </c>
      <c r="BD28" s="2"/>
    </row>
    <row r="29" spans="1:56" ht="19.5" customHeight="1" x14ac:dyDescent="0.15">
      <c r="A29" s="15" t="s">
        <v>71</v>
      </c>
      <c r="B29" s="16">
        <v>2300</v>
      </c>
      <c r="C29" s="17">
        <v>11</v>
      </c>
      <c r="D29" s="17">
        <v>228</v>
      </c>
      <c r="E29" s="17">
        <v>201</v>
      </c>
      <c r="F29" s="18">
        <f t="shared" si="12"/>
        <v>2740</v>
      </c>
      <c r="G29" s="19">
        <v>2809</v>
      </c>
      <c r="H29" s="17">
        <v>3629</v>
      </c>
      <c r="I29" s="20">
        <f t="shared" si="13"/>
        <v>6438</v>
      </c>
      <c r="J29" s="19">
        <v>2</v>
      </c>
      <c r="K29" s="17">
        <v>227</v>
      </c>
      <c r="L29" s="20">
        <f t="shared" si="14"/>
        <v>229</v>
      </c>
      <c r="M29" s="21">
        <v>15</v>
      </c>
      <c r="N29" s="22">
        <v>1</v>
      </c>
      <c r="O29" s="22">
        <v>0</v>
      </c>
      <c r="P29" s="22">
        <v>8</v>
      </c>
      <c r="Q29" s="23">
        <v>24</v>
      </c>
      <c r="R29" s="17">
        <v>225</v>
      </c>
      <c r="S29" s="18">
        <f t="shared" si="15"/>
        <v>249</v>
      </c>
      <c r="T29" s="23">
        <v>7342</v>
      </c>
      <c r="U29" s="17">
        <v>4913</v>
      </c>
      <c r="V29" s="22">
        <v>261</v>
      </c>
      <c r="W29" s="20">
        <v>487</v>
      </c>
      <c r="X29" s="23">
        <v>125</v>
      </c>
      <c r="Y29" s="17">
        <v>36</v>
      </c>
      <c r="Z29" s="17">
        <v>0</v>
      </c>
      <c r="AA29" s="25">
        <v>0</v>
      </c>
      <c r="AB29" s="26">
        <f t="shared" si="16"/>
        <v>161</v>
      </c>
      <c r="AC29" s="27">
        <v>619</v>
      </c>
      <c r="AD29" s="28">
        <v>14</v>
      </c>
      <c r="AE29" s="29">
        <v>3</v>
      </c>
      <c r="AF29" s="28">
        <v>3218</v>
      </c>
      <c r="AG29" s="22">
        <v>3175</v>
      </c>
      <c r="AH29" s="22">
        <v>36</v>
      </c>
      <c r="AI29" s="22">
        <v>12</v>
      </c>
      <c r="AJ29" s="22">
        <v>0</v>
      </c>
      <c r="AK29" s="22">
        <v>0</v>
      </c>
      <c r="AL29" s="29">
        <v>7</v>
      </c>
      <c r="AM29" s="28">
        <v>1316</v>
      </c>
      <c r="AN29" s="22">
        <v>1041</v>
      </c>
      <c r="AO29" s="22">
        <v>0</v>
      </c>
      <c r="AP29" s="22">
        <v>0</v>
      </c>
      <c r="AQ29" s="22">
        <v>88</v>
      </c>
      <c r="AR29" s="22">
        <v>12</v>
      </c>
      <c r="AS29" s="32">
        <v>0</v>
      </c>
      <c r="AT29" s="41">
        <v>9472</v>
      </c>
      <c r="AU29" s="45">
        <v>22494</v>
      </c>
      <c r="AV29" s="46">
        <v>4083</v>
      </c>
      <c r="AW29" s="47">
        <v>5148</v>
      </c>
      <c r="AX29" s="37">
        <v>7957</v>
      </c>
      <c r="AY29" s="38">
        <v>3629</v>
      </c>
      <c r="AZ29" s="39">
        <v>11586</v>
      </c>
      <c r="BA29" s="33">
        <v>14620</v>
      </c>
      <c r="BB29" s="48">
        <v>27642</v>
      </c>
      <c r="BC29" s="40">
        <v>0.68677714482996721</v>
      </c>
      <c r="BD29" s="2"/>
    </row>
    <row r="30" spans="1:56" ht="19.5" customHeight="1" x14ac:dyDescent="0.15">
      <c r="A30" s="15" t="s">
        <v>72</v>
      </c>
      <c r="B30" s="16">
        <v>1594</v>
      </c>
      <c r="C30" s="17">
        <v>3</v>
      </c>
      <c r="D30" s="17">
        <v>157</v>
      </c>
      <c r="E30" s="17">
        <v>203</v>
      </c>
      <c r="F30" s="18">
        <f t="shared" si="12"/>
        <v>1957</v>
      </c>
      <c r="G30" s="19">
        <v>2577</v>
      </c>
      <c r="H30" s="17">
        <v>3435</v>
      </c>
      <c r="I30" s="20">
        <f t="shared" si="13"/>
        <v>6012</v>
      </c>
      <c r="J30" s="19">
        <v>1</v>
      </c>
      <c r="K30" s="17">
        <v>278</v>
      </c>
      <c r="L30" s="20">
        <f t="shared" si="14"/>
        <v>279</v>
      </c>
      <c r="M30" s="21">
        <v>20</v>
      </c>
      <c r="N30" s="22">
        <v>1</v>
      </c>
      <c r="O30" s="22">
        <v>0</v>
      </c>
      <c r="P30" s="22">
        <v>8</v>
      </c>
      <c r="Q30" s="23">
        <v>22</v>
      </c>
      <c r="R30" s="17">
        <v>174</v>
      </c>
      <c r="S30" s="18">
        <f t="shared" si="15"/>
        <v>196</v>
      </c>
      <c r="T30" s="23">
        <v>3951</v>
      </c>
      <c r="U30" s="17">
        <v>2313</v>
      </c>
      <c r="V30" s="22">
        <v>259</v>
      </c>
      <c r="W30" s="20">
        <v>305</v>
      </c>
      <c r="X30" s="23">
        <v>88</v>
      </c>
      <c r="Y30" s="17">
        <v>27</v>
      </c>
      <c r="Z30" s="17">
        <v>0</v>
      </c>
      <c r="AA30" s="25">
        <v>0</v>
      </c>
      <c r="AB30" s="26">
        <f t="shared" si="16"/>
        <v>115</v>
      </c>
      <c r="AC30" s="27">
        <v>342</v>
      </c>
      <c r="AD30" s="28">
        <v>38</v>
      </c>
      <c r="AE30" s="29">
        <v>23</v>
      </c>
      <c r="AF30" s="28">
        <v>1098</v>
      </c>
      <c r="AG30" s="22">
        <v>1060</v>
      </c>
      <c r="AH30" s="22">
        <v>35</v>
      </c>
      <c r="AI30" s="22">
        <v>16</v>
      </c>
      <c r="AJ30" s="22">
        <v>0</v>
      </c>
      <c r="AK30" s="22">
        <v>0</v>
      </c>
      <c r="AL30" s="29">
        <v>3</v>
      </c>
      <c r="AM30" s="28">
        <v>437</v>
      </c>
      <c r="AN30" s="22">
        <v>248</v>
      </c>
      <c r="AO30" s="22">
        <v>0</v>
      </c>
      <c r="AP30" s="22">
        <v>0</v>
      </c>
      <c r="AQ30" s="22">
        <v>106</v>
      </c>
      <c r="AR30" s="22">
        <v>19</v>
      </c>
      <c r="AS30" s="32">
        <v>0</v>
      </c>
      <c r="AT30" s="41">
        <v>8319</v>
      </c>
      <c r="AU30" s="45">
        <v>14644</v>
      </c>
      <c r="AV30" s="46">
        <v>3939</v>
      </c>
      <c r="AW30" s="47">
        <v>2591</v>
      </c>
      <c r="AX30" s="37">
        <v>5168</v>
      </c>
      <c r="AY30" s="38">
        <v>3435</v>
      </c>
      <c r="AZ30" s="39">
        <v>8603</v>
      </c>
      <c r="BA30" s="33">
        <v>10910</v>
      </c>
      <c r="BB30" s="48">
        <v>17235</v>
      </c>
      <c r="BC30" s="40">
        <v>0.6007206788329652</v>
      </c>
      <c r="BD30" s="2"/>
    </row>
    <row r="31" spans="1:56" ht="19.5" customHeight="1" x14ac:dyDescent="0.15">
      <c r="A31" s="15" t="s">
        <v>73</v>
      </c>
      <c r="B31" s="16">
        <v>2239</v>
      </c>
      <c r="C31" s="17">
        <v>8</v>
      </c>
      <c r="D31" s="17">
        <v>289</v>
      </c>
      <c r="E31" s="17">
        <v>324</v>
      </c>
      <c r="F31" s="18">
        <f t="shared" si="12"/>
        <v>2860</v>
      </c>
      <c r="G31" s="19">
        <v>2566</v>
      </c>
      <c r="H31" s="17">
        <v>3412</v>
      </c>
      <c r="I31" s="20">
        <f t="shared" si="13"/>
        <v>5978</v>
      </c>
      <c r="J31" s="19">
        <v>1</v>
      </c>
      <c r="K31" s="17">
        <v>150</v>
      </c>
      <c r="L31" s="20">
        <f t="shared" si="14"/>
        <v>151</v>
      </c>
      <c r="M31" s="21">
        <v>19</v>
      </c>
      <c r="N31" s="22">
        <v>1</v>
      </c>
      <c r="O31" s="22">
        <v>1</v>
      </c>
      <c r="P31" s="22">
        <v>5</v>
      </c>
      <c r="Q31" s="23">
        <v>35</v>
      </c>
      <c r="R31" s="17">
        <v>117</v>
      </c>
      <c r="S31" s="18">
        <f t="shared" si="15"/>
        <v>152</v>
      </c>
      <c r="T31" s="23">
        <v>5313</v>
      </c>
      <c r="U31" s="17">
        <v>2803</v>
      </c>
      <c r="V31" s="22">
        <v>414</v>
      </c>
      <c r="W31" s="20">
        <v>446</v>
      </c>
      <c r="X31" s="23">
        <v>115</v>
      </c>
      <c r="Y31" s="17">
        <v>27</v>
      </c>
      <c r="Z31" s="17">
        <v>0</v>
      </c>
      <c r="AA31" s="25">
        <v>0</v>
      </c>
      <c r="AB31" s="26">
        <f t="shared" si="16"/>
        <v>142</v>
      </c>
      <c r="AC31" s="27">
        <v>261</v>
      </c>
      <c r="AD31" s="28">
        <v>307</v>
      </c>
      <c r="AE31" s="29">
        <v>19</v>
      </c>
      <c r="AF31" s="28">
        <v>1536</v>
      </c>
      <c r="AG31" s="22">
        <v>1215</v>
      </c>
      <c r="AH31" s="22">
        <v>318</v>
      </c>
      <c r="AI31" s="22">
        <v>194</v>
      </c>
      <c r="AJ31" s="22">
        <v>0</v>
      </c>
      <c r="AK31" s="22">
        <v>0</v>
      </c>
      <c r="AL31" s="29">
        <v>1</v>
      </c>
      <c r="AM31" s="28">
        <v>467</v>
      </c>
      <c r="AN31" s="22">
        <v>216</v>
      </c>
      <c r="AO31" s="22">
        <v>0</v>
      </c>
      <c r="AP31" s="22">
        <v>0</v>
      </c>
      <c r="AQ31" s="22">
        <v>22</v>
      </c>
      <c r="AR31" s="22">
        <v>8</v>
      </c>
      <c r="AS31" s="32">
        <v>0</v>
      </c>
      <c r="AT31" s="41">
        <v>9082</v>
      </c>
      <c r="AU31" s="45">
        <v>17309</v>
      </c>
      <c r="AV31" s="46">
        <v>3913</v>
      </c>
      <c r="AW31" s="47">
        <v>4786</v>
      </c>
      <c r="AX31" s="37">
        <v>7352</v>
      </c>
      <c r="AY31" s="38">
        <v>3412</v>
      </c>
      <c r="AZ31" s="39">
        <v>10764</v>
      </c>
      <c r="BA31" s="33">
        <v>13868</v>
      </c>
      <c r="BB31" s="48">
        <v>22095</v>
      </c>
      <c r="BC31" s="40">
        <v>0.68301746562616128</v>
      </c>
      <c r="BD31" s="2"/>
    </row>
    <row r="32" spans="1:56" ht="19.5" customHeight="1" x14ac:dyDescent="0.15">
      <c r="A32" s="15" t="s">
        <v>74</v>
      </c>
      <c r="B32" s="16">
        <v>1972</v>
      </c>
      <c r="C32" s="17">
        <v>13</v>
      </c>
      <c r="D32" s="17">
        <v>218</v>
      </c>
      <c r="E32" s="17">
        <v>363</v>
      </c>
      <c r="F32" s="18">
        <f t="shared" si="12"/>
        <v>2566</v>
      </c>
      <c r="G32" s="19">
        <v>3575</v>
      </c>
      <c r="H32" s="17">
        <v>5579</v>
      </c>
      <c r="I32" s="20">
        <f t="shared" si="13"/>
        <v>9154</v>
      </c>
      <c r="J32" s="19">
        <v>1</v>
      </c>
      <c r="K32" s="17">
        <v>151</v>
      </c>
      <c r="L32" s="20">
        <f t="shared" si="14"/>
        <v>152</v>
      </c>
      <c r="M32" s="21">
        <v>14</v>
      </c>
      <c r="N32" s="22">
        <v>1</v>
      </c>
      <c r="O32" s="22">
        <v>0</v>
      </c>
      <c r="P32" s="22">
        <v>3</v>
      </c>
      <c r="Q32" s="23">
        <v>27</v>
      </c>
      <c r="R32" s="17">
        <v>92</v>
      </c>
      <c r="S32" s="18">
        <f t="shared" si="15"/>
        <v>119</v>
      </c>
      <c r="T32" s="23">
        <v>4844</v>
      </c>
      <c r="U32" s="17">
        <v>2060</v>
      </c>
      <c r="V32" s="22">
        <v>0</v>
      </c>
      <c r="W32" s="20">
        <v>479</v>
      </c>
      <c r="X32" s="23">
        <v>126</v>
      </c>
      <c r="Y32" s="17">
        <v>30</v>
      </c>
      <c r="Z32" s="17">
        <v>0</v>
      </c>
      <c r="AA32" s="25">
        <v>0</v>
      </c>
      <c r="AB32" s="26">
        <f t="shared" si="16"/>
        <v>156</v>
      </c>
      <c r="AC32" s="27">
        <v>61</v>
      </c>
      <c r="AD32" s="28">
        <v>33</v>
      </c>
      <c r="AE32" s="29">
        <v>2</v>
      </c>
      <c r="AF32" s="28">
        <v>1524</v>
      </c>
      <c r="AG32" s="22">
        <v>1487</v>
      </c>
      <c r="AH32" s="22">
        <v>37</v>
      </c>
      <c r="AI32" s="22">
        <v>25</v>
      </c>
      <c r="AJ32" s="22">
        <v>0</v>
      </c>
      <c r="AK32" s="22">
        <v>0</v>
      </c>
      <c r="AL32" s="29">
        <v>0</v>
      </c>
      <c r="AM32" s="28">
        <v>308</v>
      </c>
      <c r="AN32" s="22">
        <v>217</v>
      </c>
      <c r="AO32" s="22">
        <v>0</v>
      </c>
      <c r="AP32" s="22">
        <v>0</v>
      </c>
      <c r="AQ32" s="22">
        <v>5</v>
      </c>
      <c r="AR32" s="22">
        <v>1</v>
      </c>
      <c r="AS32" s="32">
        <v>0</v>
      </c>
      <c r="AT32" s="41">
        <v>11976</v>
      </c>
      <c r="AU32" s="45">
        <v>19029</v>
      </c>
      <c r="AV32" s="46">
        <v>6120</v>
      </c>
      <c r="AW32" s="47">
        <v>3614</v>
      </c>
      <c r="AX32" s="37">
        <v>7189</v>
      </c>
      <c r="AY32" s="38">
        <v>5579</v>
      </c>
      <c r="AZ32" s="39">
        <v>12768</v>
      </c>
      <c r="BA32" s="33">
        <v>15590</v>
      </c>
      <c r="BB32" s="48">
        <v>22643</v>
      </c>
      <c r="BC32" s="40">
        <v>0.5630482456140351</v>
      </c>
      <c r="BD32" s="2"/>
    </row>
    <row r="33" spans="1:56" ht="19.5" customHeight="1" x14ac:dyDescent="0.15">
      <c r="A33" s="15" t="s">
        <v>75</v>
      </c>
      <c r="B33" s="16">
        <v>2433</v>
      </c>
      <c r="C33" s="17">
        <v>12</v>
      </c>
      <c r="D33" s="17">
        <v>402</v>
      </c>
      <c r="E33" s="17">
        <v>442</v>
      </c>
      <c r="F33" s="18">
        <f t="shared" si="12"/>
        <v>3289</v>
      </c>
      <c r="G33" s="19">
        <v>6132</v>
      </c>
      <c r="H33" s="17">
        <v>3575</v>
      </c>
      <c r="I33" s="20">
        <f t="shared" si="13"/>
        <v>9707</v>
      </c>
      <c r="J33" s="19">
        <v>35</v>
      </c>
      <c r="K33" s="17">
        <v>220</v>
      </c>
      <c r="L33" s="20">
        <f t="shared" si="14"/>
        <v>255</v>
      </c>
      <c r="M33" s="21">
        <v>17</v>
      </c>
      <c r="N33" s="22">
        <v>2</v>
      </c>
      <c r="O33" s="22">
        <v>0</v>
      </c>
      <c r="P33" s="22">
        <v>7</v>
      </c>
      <c r="Q33" s="23">
        <v>39</v>
      </c>
      <c r="R33" s="17">
        <v>191</v>
      </c>
      <c r="S33" s="18">
        <f t="shared" si="15"/>
        <v>230</v>
      </c>
      <c r="T33" s="23">
        <v>8415</v>
      </c>
      <c r="U33" s="17">
        <v>5148</v>
      </c>
      <c r="V33" s="22">
        <v>546</v>
      </c>
      <c r="W33" s="20">
        <v>610</v>
      </c>
      <c r="X33" s="23">
        <v>164</v>
      </c>
      <c r="Y33" s="17">
        <v>39</v>
      </c>
      <c r="Z33" s="17">
        <v>0</v>
      </c>
      <c r="AA33" s="25">
        <v>0</v>
      </c>
      <c r="AB33" s="26">
        <f t="shared" si="16"/>
        <v>203</v>
      </c>
      <c r="AC33" s="27">
        <v>1142</v>
      </c>
      <c r="AD33" s="28">
        <v>30</v>
      </c>
      <c r="AE33" s="29">
        <v>6</v>
      </c>
      <c r="AF33" s="28">
        <v>4056</v>
      </c>
      <c r="AG33" s="22">
        <v>3981</v>
      </c>
      <c r="AH33" s="22">
        <v>44</v>
      </c>
      <c r="AI33" s="22">
        <v>13</v>
      </c>
      <c r="AJ33" s="22">
        <v>0</v>
      </c>
      <c r="AK33" s="22">
        <v>0</v>
      </c>
      <c r="AL33" s="29">
        <v>0</v>
      </c>
      <c r="AM33" s="28">
        <v>2219</v>
      </c>
      <c r="AN33" s="22">
        <v>1143</v>
      </c>
      <c r="AO33" s="22">
        <v>0</v>
      </c>
      <c r="AP33" s="22">
        <v>0</v>
      </c>
      <c r="AQ33" s="22">
        <v>340</v>
      </c>
      <c r="AR33" s="22">
        <v>9</v>
      </c>
      <c r="AS33" s="32">
        <v>0</v>
      </c>
      <c r="AT33" s="41">
        <v>13367</v>
      </c>
      <c r="AU33" s="45">
        <v>30017</v>
      </c>
      <c r="AV33" s="46">
        <v>4266</v>
      </c>
      <c r="AW33" s="47">
        <v>10702</v>
      </c>
      <c r="AX33" s="37">
        <v>16834</v>
      </c>
      <c r="AY33" s="38">
        <v>3575</v>
      </c>
      <c r="AZ33" s="39">
        <v>20409</v>
      </c>
      <c r="BA33" s="33">
        <v>24069</v>
      </c>
      <c r="BB33" s="48">
        <v>40719</v>
      </c>
      <c r="BC33" s="40">
        <v>0.82483218188054286</v>
      </c>
      <c r="BD33" s="2"/>
    </row>
    <row r="34" spans="1:56" ht="19.5" customHeight="1" x14ac:dyDescent="0.15">
      <c r="A34" s="15" t="s">
        <v>76</v>
      </c>
      <c r="B34" s="16">
        <v>1165</v>
      </c>
      <c r="C34" s="17">
        <v>1</v>
      </c>
      <c r="D34" s="17">
        <v>170</v>
      </c>
      <c r="E34" s="17">
        <v>184</v>
      </c>
      <c r="F34" s="18">
        <f t="shared" si="12"/>
        <v>1520</v>
      </c>
      <c r="G34" s="19">
        <v>3036</v>
      </c>
      <c r="H34" s="17">
        <v>2524</v>
      </c>
      <c r="I34" s="20">
        <f t="shared" si="13"/>
        <v>5560</v>
      </c>
      <c r="J34" s="19">
        <v>0</v>
      </c>
      <c r="K34" s="17">
        <v>145</v>
      </c>
      <c r="L34" s="20">
        <f t="shared" si="14"/>
        <v>145</v>
      </c>
      <c r="M34" s="21">
        <v>18</v>
      </c>
      <c r="N34" s="22">
        <v>3</v>
      </c>
      <c r="O34" s="22">
        <v>0</v>
      </c>
      <c r="P34" s="22">
        <v>9</v>
      </c>
      <c r="Q34" s="23">
        <v>30</v>
      </c>
      <c r="R34" s="17">
        <v>108</v>
      </c>
      <c r="S34" s="18">
        <f t="shared" si="15"/>
        <v>138</v>
      </c>
      <c r="T34" s="23">
        <v>3114</v>
      </c>
      <c r="U34" s="17">
        <v>2035</v>
      </c>
      <c r="V34" s="22">
        <v>335</v>
      </c>
      <c r="W34" s="20">
        <v>247</v>
      </c>
      <c r="X34" s="23">
        <v>64</v>
      </c>
      <c r="Y34" s="17">
        <v>19</v>
      </c>
      <c r="Z34" s="17">
        <v>0</v>
      </c>
      <c r="AA34" s="25">
        <v>0</v>
      </c>
      <c r="AB34" s="26">
        <f t="shared" si="16"/>
        <v>83</v>
      </c>
      <c r="AC34" s="27">
        <v>198</v>
      </c>
      <c r="AD34" s="28">
        <v>8</v>
      </c>
      <c r="AE34" s="29">
        <v>9</v>
      </c>
      <c r="AF34" s="28">
        <v>887</v>
      </c>
      <c r="AG34" s="22">
        <v>854</v>
      </c>
      <c r="AH34" s="22">
        <v>11</v>
      </c>
      <c r="AI34" s="22">
        <v>5</v>
      </c>
      <c r="AJ34" s="22">
        <v>0</v>
      </c>
      <c r="AK34" s="22">
        <v>0</v>
      </c>
      <c r="AL34" s="29">
        <v>9</v>
      </c>
      <c r="AM34" s="28">
        <v>340</v>
      </c>
      <c r="AN34" s="22">
        <v>201</v>
      </c>
      <c r="AO34" s="22">
        <v>0</v>
      </c>
      <c r="AP34" s="22">
        <v>0</v>
      </c>
      <c r="AQ34" s="22">
        <v>178</v>
      </c>
      <c r="AR34" s="22">
        <v>11</v>
      </c>
      <c r="AS34" s="32">
        <v>0</v>
      </c>
      <c r="AT34" s="41">
        <v>7348</v>
      </c>
      <c r="AU34" s="45">
        <v>12314</v>
      </c>
      <c r="AV34" s="46">
        <v>2872</v>
      </c>
      <c r="AW34" s="47">
        <v>517</v>
      </c>
      <c r="AX34" s="37">
        <v>3553</v>
      </c>
      <c r="AY34" s="38">
        <v>2524</v>
      </c>
      <c r="AZ34" s="39">
        <v>6077</v>
      </c>
      <c r="BA34" s="33">
        <v>7865</v>
      </c>
      <c r="BB34" s="48">
        <v>12831</v>
      </c>
      <c r="BC34" s="40">
        <v>0.58466348527233836</v>
      </c>
      <c r="BD34" s="2"/>
    </row>
    <row r="35" spans="1:56" ht="19.5" customHeight="1" x14ac:dyDescent="0.15">
      <c r="A35" s="15" t="s">
        <v>77</v>
      </c>
      <c r="B35" s="16">
        <v>1512</v>
      </c>
      <c r="C35" s="17">
        <v>8</v>
      </c>
      <c r="D35" s="17">
        <v>180</v>
      </c>
      <c r="E35" s="17">
        <v>267</v>
      </c>
      <c r="F35" s="18">
        <f t="shared" si="12"/>
        <v>1967</v>
      </c>
      <c r="G35" s="19">
        <v>3466</v>
      </c>
      <c r="H35" s="17">
        <v>4021</v>
      </c>
      <c r="I35" s="20">
        <f t="shared" si="13"/>
        <v>7487</v>
      </c>
      <c r="J35" s="19">
        <v>1</v>
      </c>
      <c r="K35" s="17">
        <v>80</v>
      </c>
      <c r="L35" s="20">
        <f t="shared" si="14"/>
        <v>81</v>
      </c>
      <c r="M35" s="21">
        <v>11</v>
      </c>
      <c r="N35" s="22">
        <v>0</v>
      </c>
      <c r="O35" s="22">
        <v>0</v>
      </c>
      <c r="P35" s="22">
        <v>0</v>
      </c>
      <c r="Q35" s="23">
        <v>21</v>
      </c>
      <c r="R35" s="17">
        <v>86</v>
      </c>
      <c r="S35" s="18">
        <f t="shared" si="15"/>
        <v>107</v>
      </c>
      <c r="T35" s="23">
        <v>3690</v>
      </c>
      <c r="U35" s="17">
        <v>1404</v>
      </c>
      <c r="V35" s="22">
        <v>253</v>
      </c>
      <c r="W35" s="20">
        <v>529</v>
      </c>
      <c r="X35" s="23">
        <v>99</v>
      </c>
      <c r="Y35" s="17">
        <v>34</v>
      </c>
      <c r="Z35" s="17">
        <v>0</v>
      </c>
      <c r="AA35" s="25">
        <v>0</v>
      </c>
      <c r="AB35" s="26">
        <f t="shared" si="16"/>
        <v>133</v>
      </c>
      <c r="AC35" s="27">
        <v>203</v>
      </c>
      <c r="AD35" s="28">
        <v>43</v>
      </c>
      <c r="AE35" s="29">
        <v>3</v>
      </c>
      <c r="AF35" s="28">
        <v>1158</v>
      </c>
      <c r="AG35" s="22">
        <v>1120</v>
      </c>
      <c r="AH35" s="22">
        <v>22</v>
      </c>
      <c r="AI35" s="22">
        <v>7</v>
      </c>
      <c r="AJ35" s="22">
        <v>0</v>
      </c>
      <c r="AK35" s="22">
        <v>0</v>
      </c>
      <c r="AL35" s="29">
        <v>2</v>
      </c>
      <c r="AM35" s="28">
        <v>333</v>
      </c>
      <c r="AN35" s="22">
        <v>184</v>
      </c>
      <c r="AO35" s="22">
        <v>0</v>
      </c>
      <c r="AP35" s="22">
        <v>0</v>
      </c>
      <c r="AQ35" s="22">
        <v>13</v>
      </c>
      <c r="AR35" s="22">
        <v>2</v>
      </c>
      <c r="AS35" s="32">
        <v>0</v>
      </c>
      <c r="AT35" s="41">
        <v>9624</v>
      </c>
      <c r="AU35" s="45">
        <v>15309</v>
      </c>
      <c r="AV35" s="46">
        <v>4387</v>
      </c>
      <c r="AW35" s="47">
        <v>1251</v>
      </c>
      <c r="AX35" s="37">
        <v>4717</v>
      </c>
      <c r="AY35" s="38">
        <v>4021</v>
      </c>
      <c r="AZ35" s="39">
        <v>8738</v>
      </c>
      <c r="BA35" s="33">
        <v>10875</v>
      </c>
      <c r="BB35" s="48">
        <v>16560</v>
      </c>
      <c r="BC35" s="40">
        <v>0.53982604715037763</v>
      </c>
      <c r="BD35" s="2"/>
    </row>
    <row r="36" spans="1:56" ht="19.5" customHeight="1" x14ac:dyDescent="0.15">
      <c r="A36" s="15" t="s">
        <v>78</v>
      </c>
      <c r="B36" s="16">
        <v>1361</v>
      </c>
      <c r="C36" s="17">
        <v>3</v>
      </c>
      <c r="D36" s="17">
        <v>150</v>
      </c>
      <c r="E36" s="17">
        <v>275</v>
      </c>
      <c r="F36" s="18">
        <f t="shared" si="12"/>
        <v>1789</v>
      </c>
      <c r="G36" s="19">
        <v>2279</v>
      </c>
      <c r="H36" s="17">
        <v>3396</v>
      </c>
      <c r="I36" s="20">
        <f t="shared" si="13"/>
        <v>5675</v>
      </c>
      <c r="J36" s="19">
        <v>118</v>
      </c>
      <c r="K36" s="17">
        <v>306</v>
      </c>
      <c r="L36" s="20">
        <f t="shared" si="14"/>
        <v>424</v>
      </c>
      <c r="M36" s="21">
        <v>11</v>
      </c>
      <c r="N36" s="22">
        <v>0</v>
      </c>
      <c r="O36" s="22">
        <v>0</v>
      </c>
      <c r="P36" s="22">
        <v>4</v>
      </c>
      <c r="Q36" s="23">
        <v>20</v>
      </c>
      <c r="R36" s="17">
        <v>128</v>
      </c>
      <c r="S36" s="18">
        <f t="shared" si="15"/>
        <v>148</v>
      </c>
      <c r="T36" s="23">
        <v>3524</v>
      </c>
      <c r="U36" s="17">
        <v>2408</v>
      </c>
      <c r="V36" s="22">
        <v>314</v>
      </c>
      <c r="W36" s="20">
        <v>233</v>
      </c>
      <c r="X36" s="23">
        <v>69</v>
      </c>
      <c r="Y36" s="17">
        <v>15</v>
      </c>
      <c r="Z36" s="17">
        <v>0</v>
      </c>
      <c r="AA36" s="25">
        <v>0</v>
      </c>
      <c r="AB36" s="26">
        <f t="shared" si="16"/>
        <v>84</v>
      </c>
      <c r="AC36" s="27">
        <v>346</v>
      </c>
      <c r="AD36" s="28">
        <v>57</v>
      </c>
      <c r="AE36" s="29">
        <v>5</v>
      </c>
      <c r="AF36" s="28">
        <v>1181</v>
      </c>
      <c r="AG36" s="22">
        <v>1131</v>
      </c>
      <c r="AH36" s="22">
        <v>47</v>
      </c>
      <c r="AI36" s="22">
        <v>23</v>
      </c>
      <c r="AJ36" s="22">
        <v>0</v>
      </c>
      <c r="AK36" s="22">
        <v>0</v>
      </c>
      <c r="AL36" s="29">
        <v>3</v>
      </c>
      <c r="AM36" s="28">
        <v>477</v>
      </c>
      <c r="AN36" s="22">
        <v>270</v>
      </c>
      <c r="AO36" s="22">
        <v>0</v>
      </c>
      <c r="AP36" s="22">
        <v>0</v>
      </c>
      <c r="AQ36" s="22">
        <v>35</v>
      </c>
      <c r="AR36" s="22">
        <v>5</v>
      </c>
      <c r="AS36" s="32">
        <v>0</v>
      </c>
      <c r="AT36" s="41">
        <v>7955</v>
      </c>
      <c r="AU36" s="45">
        <v>13817</v>
      </c>
      <c r="AV36" s="46">
        <v>3991</v>
      </c>
      <c r="AW36" s="47">
        <v>790</v>
      </c>
      <c r="AX36" s="37">
        <v>3069</v>
      </c>
      <c r="AY36" s="38">
        <v>3396</v>
      </c>
      <c r="AZ36" s="39">
        <v>6465</v>
      </c>
      <c r="BA36" s="33">
        <v>8745</v>
      </c>
      <c r="BB36" s="48">
        <v>14607</v>
      </c>
      <c r="BC36" s="40">
        <v>0.47470997679814386</v>
      </c>
    </row>
    <row r="37" spans="1:56" ht="19.5" customHeight="1" x14ac:dyDescent="0.15">
      <c r="A37" s="15" t="s">
        <v>79</v>
      </c>
      <c r="B37" s="16">
        <v>598</v>
      </c>
      <c r="C37" s="17">
        <v>7</v>
      </c>
      <c r="D37" s="17">
        <v>66</v>
      </c>
      <c r="E37" s="17">
        <v>58</v>
      </c>
      <c r="F37" s="18">
        <f t="shared" si="12"/>
        <v>729</v>
      </c>
      <c r="G37" s="19">
        <v>1514</v>
      </c>
      <c r="H37" s="17">
        <v>1313</v>
      </c>
      <c r="I37" s="20">
        <f t="shared" si="13"/>
        <v>2827</v>
      </c>
      <c r="J37" s="19">
        <v>2</v>
      </c>
      <c r="K37" s="17">
        <v>38</v>
      </c>
      <c r="L37" s="20">
        <f t="shared" si="14"/>
        <v>40</v>
      </c>
      <c r="M37" s="21">
        <v>5</v>
      </c>
      <c r="N37" s="22">
        <v>1</v>
      </c>
      <c r="O37" s="22">
        <v>0</v>
      </c>
      <c r="P37" s="22">
        <v>2</v>
      </c>
      <c r="Q37" s="23">
        <v>17</v>
      </c>
      <c r="R37" s="17">
        <v>107</v>
      </c>
      <c r="S37" s="18">
        <f t="shared" si="15"/>
        <v>124</v>
      </c>
      <c r="T37" s="23">
        <v>6821</v>
      </c>
      <c r="U37" s="17">
        <v>6216</v>
      </c>
      <c r="V37" s="22">
        <v>74</v>
      </c>
      <c r="W37" s="20">
        <v>111</v>
      </c>
      <c r="X37" s="23">
        <v>36</v>
      </c>
      <c r="Y37" s="17">
        <v>8</v>
      </c>
      <c r="Z37" s="17">
        <v>0</v>
      </c>
      <c r="AA37" s="25">
        <v>0</v>
      </c>
      <c r="AB37" s="26">
        <f t="shared" si="16"/>
        <v>44</v>
      </c>
      <c r="AC37" s="27">
        <v>267</v>
      </c>
      <c r="AD37" s="28">
        <v>182</v>
      </c>
      <c r="AE37" s="29">
        <v>31</v>
      </c>
      <c r="AF37" s="28">
        <v>5828</v>
      </c>
      <c r="AG37" s="22">
        <v>5243</v>
      </c>
      <c r="AH37" s="22">
        <v>534</v>
      </c>
      <c r="AI37" s="22">
        <v>412</v>
      </c>
      <c r="AJ37" s="22">
        <v>35</v>
      </c>
      <c r="AK37" s="22">
        <v>0</v>
      </c>
      <c r="AL37" s="29">
        <v>16</v>
      </c>
      <c r="AM37" s="28">
        <v>1815</v>
      </c>
      <c r="AN37" s="22">
        <v>1605</v>
      </c>
      <c r="AO37" s="22">
        <v>3</v>
      </c>
      <c r="AP37" s="22">
        <v>0</v>
      </c>
      <c r="AQ37" s="22">
        <v>294</v>
      </c>
      <c r="AR37" s="22">
        <v>31</v>
      </c>
      <c r="AS37" s="32">
        <v>0</v>
      </c>
      <c r="AT37" s="41">
        <v>3638</v>
      </c>
      <c r="AU37" s="45">
        <v>19078</v>
      </c>
      <c r="AV37" s="46">
        <v>1421</v>
      </c>
      <c r="AW37" s="47">
        <v>6698</v>
      </c>
      <c r="AX37" s="37">
        <v>8212</v>
      </c>
      <c r="AY37" s="38">
        <v>1313</v>
      </c>
      <c r="AZ37" s="39">
        <v>9525</v>
      </c>
      <c r="BA37" s="33">
        <v>10336</v>
      </c>
      <c r="BB37" s="48">
        <v>25776</v>
      </c>
      <c r="BC37" s="40">
        <v>0.86215223097112859</v>
      </c>
    </row>
    <row r="38" spans="1:56" ht="19.5" customHeight="1" x14ac:dyDescent="0.15">
      <c r="A38" s="15" t="s">
        <v>80</v>
      </c>
      <c r="B38" s="16">
        <v>776</v>
      </c>
      <c r="C38" s="17">
        <v>4</v>
      </c>
      <c r="D38" s="17">
        <v>75</v>
      </c>
      <c r="E38" s="17">
        <v>52</v>
      </c>
      <c r="F38" s="18">
        <f t="shared" si="12"/>
        <v>907</v>
      </c>
      <c r="G38" s="19">
        <v>1466</v>
      </c>
      <c r="H38" s="17">
        <v>1409</v>
      </c>
      <c r="I38" s="20">
        <f t="shared" si="13"/>
        <v>2875</v>
      </c>
      <c r="J38" s="19">
        <v>7</v>
      </c>
      <c r="K38" s="17">
        <v>81</v>
      </c>
      <c r="L38" s="20">
        <f t="shared" si="14"/>
        <v>88</v>
      </c>
      <c r="M38" s="21">
        <v>6</v>
      </c>
      <c r="N38" s="22">
        <v>0</v>
      </c>
      <c r="O38" s="22">
        <v>0</v>
      </c>
      <c r="P38" s="22">
        <v>3</v>
      </c>
      <c r="Q38" s="23">
        <v>19</v>
      </c>
      <c r="R38" s="17">
        <v>99</v>
      </c>
      <c r="S38" s="18">
        <f t="shared" si="15"/>
        <v>118</v>
      </c>
      <c r="T38" s="23">
        <v>2531</v>
      </c>
      <c r="U38" s="17">
        <v>1940</v>
      </c>
      <c r="V38" s="22">
        <v>61</v>
      </c>
      <c r="W38" s="20">
        <v>136</v>
      </c>
      <c r="X38" s="23">
        <v>31</v>
      </c>
      <c r="Y38" s="17">
        <v>13</v>
      </c>
      <c r="Z38" s="17">
        <v>0</v>
      </c>
      <c r="AA38" s="25">
        <v>0</v>
      </c>
      <c r="AB38" s="26">
        <f t="shared" si="16"/>
        <v>44</v>
      </c>
      <c r="AC38" s="27">
        <v>59</v>
      </c>
      <c r="AD38" s="28">
        <v>43</v>
      </c>
      <c r="AE38" s="29">
        <v>54</v>
      </c>
      <c r="AF38" s="28">
        <v>1432</v>
      </c>
      <c r="AG38" s="22">
        <v>1055</v>
      </c>
      <c r="AH38" s="22">
        <v>372</v>
      </c>
      <c r="AI38" s="22">
        <v>318</v>
      </c>
      <c r="AJ38" s="22">
        <v>0</v>
      </c>
      <c r="AK38" s="22">
        <v>0</v>
      </c>
      <c r="AL38" s="29">
        <v>5</v>
      </c>
      <c r="AM38" s="28">
        <v>32</v>
      </c>
      <c r="AN38" s="22">
        <v>11</v>
      </c>
      <c r="AO38" s="22">
        <v>0</v>
      </c>
      <c r="AP38" s="22">
        <v>0</v>
      </c>
      <c r="AQ38" s="22">
        <v>68</v>
      </c>
      <c r="AR38" s="22">
        <v>3</v>
      </c>
      <c r="AS38" s="32">
        <v>0</v>
      </c>
      <c r="AT38" s="41">
        <v>3907</v>
      </c>
      <c r="AU38" s="45">
        <v>8291</v>
      </c>
      <c r="AV38" s="46">
        <v>1552</v>
      </c>
      <c r="AW38" s="47">
        <v>87</v>
      </c>
      <c r="AX38" s="37">
        <v>1553</v>
      </c>
      <c r="AY38" s="38">
        <v>1409</v>
      </c>
      <c r="AZ38" s="39">
        <v>2962</v>
      </c>
      <c r="BA38" s="33">
        <v>3994</v>
      </c>
      <c r="BB38" s="48">
        <v>8378</v>
      </c>
      <c r="BC38" s="40">
        <v>0.52430790006752193</v>
      </c>
    </row>
    <row r="39" spans="1:56" ht="19.5" customHeight="1" x14ac:dyDescent="0.15">
      <c r="A39" s="15" t="s">
        <v>81</v>
      </c>
      <c r="B39" s="16">
        <v>882</v>
      </c>
      <c r="C39" s="17">
        <v>14</v>
      </c>
      <c r="D39" s="17">
        <v>100</v>
      </c>
      <c r="E39" s="17">
        <v>144</v>
      </c>
      <c r="F39" s="18">
        <f t="shared" si="12"/>
        <v>1140</v>
      </c>
      <c r="G39" s="19">
        <v>1749</v>
      </c>
      <c r="H39" s="17">
        <v>2694</v>
      </c>
      <c r="I39" s="20">
        <f t="shared" si="13"/>
        <v>4443</v>
      </c>
      <c r="J39" s="19">
        <v>1</v>
      </c>
      <c r="K39" s="17">
        <v>76</v>
      </c>
      <c r="L39" s="20">
        <f t="shared" si="14"/>
        <v>77</v>
      </c>
      <c r="M39" s="21">
        <v>19</v>
      </c>
      <c r="N39" s="22">
        <v>1</v>
      </c>
      <c r="O39" s="22">
        <v>0</v>
      </c>
      <c r="P39" s="22">
        <v>4</v>
      </c>
      <c r="Q39" s="23">
        <v>17</v>
      </c>
      <c r="R39" s="17">
        <v>100</v>
      </c>
      <c r="S39" s="18">
        <f t="shared" si="15"/>
        <v>117</v>
      </c>
      <c r="T39" s="23">
        <v>2222</v>
      </c>
      <c r="U39" s="17">
        <v>1383</v>
      </c>
      <c r="V39" s="22">
        <v>121</v>
      </c>
      <c r="W39" s="20">
        <v>207</v>
      </c>
      <c r="X39" s="23">
        <v>73</v>
      </c>
      <c r="Y39" s="17">
        <v>10</v>
      </c>
      <c r="Z39" s="17">
        <v>0</v>
      </c>
      <c r="AA39" s="25">
        <v>0</v>
      </c>
      <c r="AB39" s="26">
        <f t="shared" si="16"/>
        <v>83</v>
      </c>
      <c r="AC39" s="27">
        <v>139</v>
      </c>
      <c r="AD39" s="28">
        <v>32</v>
      </c>
      <c r="AE39" s="29">
        <v>6</v>
      </c>
      <c r="AF39" s="28">
        <v>544</v>
      </c>
      <c r="AG39" s="22">
        <v>471</v>
      </c>
      <c r="AH39" s="22">
        <v>69</v>
      </c>
      <c r="AI39" s="22">
        <v>26</v>
      </c>
      <c r="AJ39" s="22">
        <v>0</v>
      </c>
      <c r="AK39" s="22">
        <v>0</v>
      </c>
      <c r="AL39" s="29">
        <v>4</v>
      </c>
      <c r="AM39" s="28">
        <v>60</v>
      </c>
      <c r="AN39" s="22">
        <v>41</v>
      </c>
      <c r="AO39" s="22">
        <v>0</v>
      </c>
      <c r="AP39" s="22">
        <v>0</v>
      </c>
      <c r="AQ39" s="22">
        <v>133</v>
      </c>
      <c r="AR39" s="22">
        <v>16</v>
      </c>
      <c r="AS39" s="32">
        <v>0</v>
      </c>
      <c r="AT39" s="41">
        <v>5713</v>
      </c>
      <c r="AU39" s="45">
        <v>9065</v>
      </c>
      <c r="AV39" s="46">
        <v>2947</v>
      </c>
      <c r="AW39" s="47">
        <v>22</v>
      </c>
      <c r="AX39" s="37">
        <v>1771</v>
      </c>
      <c r="AY39" s="38">
        <v>2694</v>
      </c>
      <c r="AZ39" s="39">
        <v>4465</v>
      </c>
      <c r="BA39" s="33">
        <v>5735</v>
      </c>
      <c r="BB39" s="48">
        <v>9087</v>
      </c>
      <c r="BC39" s="40">
        <v>0.39664053751399775</v>
      </c>
    </row>
    <row r="40" spans="1:56" ht="19.5" customHeight="1" x14ac:dyDescent="0.15">
      <c r="A40" s="80" t="s">
        <v>82</v>
      </c>
      <c r="B40" s="42">
        <v>1224</v>
      </c>
      <c r="C40" s="43">
        <v>5</v>
      </c>
      <c r="D40" s="43">
        <v>111</v>
      </c>
      <c r="E40" s="43">
        <v>162</v>
      </c>
      <c r="F40" s="81">
        <f t="shared" si="12"/>
        <v>1502</v>
      </c>
      <c r="G40" s="82">
        <v>2476</v>
      </c>
      <c r="H40" s="43">
        <v>3724</v>
      </c>
      <c r="I40" s="83">
        <f t="shared" si="13"/>
        <v>6200</v>
      </c>
      <c r="J40" s="82">
        <v>5</v>
      </c>
      <c r="K40" s="43">
        <v>225</v>
      </c>
      <c r="L40" s="83">
        <f t="shared" si="14"/>
        <v>230</v>
      </c>
      <c r="M40" s="84">
        <v>14</v>
      </c>
      <c r="N40" s="85">
        <v>0</v>
      </c>
      <c r="O40" s="85">
        <v>0</v>
      </c>
      <c r="P40" s="85">
        <v>6</v>
      </c>
      <c r="Q40" s="86">
        <v>18</v>
      </c>
      <c r="R40" s="43">
        <v>145</v>
      </c>
      <c r="S40" s="81">
        <f t="shared" si="15"/>
        <v>163</v>
      </c>
      <c r="T40" s="86">
        <v>2843</v>
      </c>
      <c r="U40" s="43">
        <v>1341</v>
      </c>
      <c r="V40" s="85">
        <v>0</v>
      </c>
      <c r="W40" s="83">
        <v>305</v>
      </c>
      <c r="X40" s="86">
        <v>59</v>
      </c>
      <c r="Y40" s="43">
        <v>18</v>
      </c>
      <c r="Z40" s="43">
        <v>0</v>
      </c>
      <c r="AA40" s="87">
        <v>0</v>
      </c>
      <c r="AB40" s="44">
        <f t="shared" si="16"/>
        <v>77</v>
      </c>
      <c r="AC40" s="88">
        <v>17</v>
      </c>
      <c r="AD40" s="89">
        <v>27</v>
      </c>
      <c r="AE40" s="90">
        <v>0</v>
      </c>
      <c r="AF40" s="89">
        <v>639</v>
      </c>
      <c r="AG40" s="85">
        <v>571</v>
      </c>
      <c r="AH40" s="85">
        <v>65</v>
      </c>
      <c r="AI40" s="85">
        <v>30</v>
      </c>
      <c r="AJ40" s="85">
        <v>0</v>
      </c>
      <c r="AK40" s="85">
        <v>0</v>
      </c>
      <c r="AL40" s="90">
        <v>2</v>
      </c>
      <c r="AM40" s="89">
        <v>63</v>
      </c>
      <c r="AN40" s="85">
        <v>43</v>
      </c>
      <c r="AO40" s="85">
        <v>0</v>
      </c>
      <c r="AP40" s="85">
        <v>0</v>
      </c>
      <c r="AQ40" s="85">
        <v>8</v>
      </c>
      <c r="AR40" s="85">
        <v>0</v>
      </c>
      <c r="AS40" s="91">
        <v>0</v>
      </c>
      <c r="AT40" s="46">
        <v>8056</v>
      </c>
      <c r="AU40" s="45">
        <v>11893</v>
      </c>
      <c r="AV40" s="46">
        <v>4130</v>
      </c>
      <c r="AW40" s="47">
        <v>437</v>
      </c>
      <c r="AX40" s="37">
        <v>2913</v>
      </c>
      <c r="AY40" s="38">
        <v>3724</v>
      </c>
      <c r="AZ40" s="39">
        <v>6637</v>
      </c>
      <c r="BA40" s="33">
        <v>8493</v>
      </c>
      <c r="BB40" s="48">
        <v>12330</v>
      </c>
      <c r="BC40" s="40">
        <v>0.43890311887901162</v>
      </c>
    </row>
    <row r="41" spans="1:56" ht="19.5" customHeight="1" x14ac:dyDescent="0.15">
      <c r="A41" s="15" t="s">
        <v>83</v>
      </c>
      <c r="B41" s="16">
        <v>1566</v>
      </c>
      <c r="C41" s="17">
        <v>10</v>
      </c>
      <c r="D41" s="17">
        <v>173</v>
      </c>
      <c r="E41" s="17">
        <v>154</v>
      </c>
      <c r="F41" s="18">
        <f t="shared" si="12"/>
        <v>1903</v>
      </c>
      <c r="G41" s="19">
        <v>2099</v>
      </c>
      <c r="H41" s="17">
        <v>2101</v>
      </c>
      <c r="I41" s="20">
        <f t="shared" si="13"/>
        <v>4200</v>
      </c>
      <c r="J41" s="19">
        <v>0</v>
      </c>
      <c r="K41" s="17">
        <v>62</v>
      </c>
      <c r="L41" s="20">
        <f t="shared" si="14"/>
        <v>62</v>
      </c>
      <c r="M41" s="21">
        <v>19</v>
      </c>
      <c r="N41" s="22">
        <v>1</v>
      </c>
      <c r="O41" s="22">
        <v>0</v>
      </c>
      <c r="P41" s="22">
        <v>2</v>
      </c>
      <c r="Q41" s="23">
        <v>20</v>
      </c>
      <c r="R41" s="17">
        <v>174</v>
      </c>
      <c r="S41" s="18">
        <f t="shared" si="15"/>
        <v>194</v>
      </c>
      <c r="T41" s="23">
        <v>4529</v>
      </c>
      <c r="U41" s="17">
        <v>2642</v>
      </c>
      <c r="V41" s="22">
        <v>0</v>
      </c>
      <c r="W41" s="20">
        <v>367</v>
      </c>
      <c r="X41" s="23">
        <v>89</v>
      </c>
      <c r="Y41" s="17">
        <v>22</v>
      </c>
      <c r="Z41" s="17">
        <v>0</v>
      </c>
      <c r="AA41" s="25">
        <v>0</v>
      </c>
      <c r="AB41" s="26">
        <f t="shared" si="16"/>
        <v>111</v>
      </c>
      <c r="AC41" s="27">
        <v>359</v>
      </c>
      <c r="AD41" s="28">
        <v>29</v>
      </c>
      <c r="AE41" s="29">
        <v>11</v>
      </c>
      <c r="AF41" s="28">
        <v>1731</v>
      </c>
      <c r="AG41" s="22">
        <v>1640</v>
      </c>
      <c r="AH41" s="22">
        <v>74</v>
      </c>
      <c r="AI41" s="22">
        <v>33</v>
      </c>
      <c r="AJ41" s="22">
        <v>1</v>
      </c>
      <c r="AK41" s="22">
        <v>0</v>
      </c>
      <c r="AL41" s="29">
        <v>15</v>
      </c>
      <c r="AM41" s="28">
        <v>144</v>
      </c>
      <c r="AN41" s="22">
        <v>105</v>
      </c>
      <c r="AO41" s="22">
        <v>0</v>
      </c>
      <c r="AP41" s="22">
        <v>0</v>
      </c>
      <c r="AQ41" s="22">
        <v>437</v>
      </c>
      <c r="AR41" s="22">
        <v>5</v>
      </c>
      <c r="AS41" s="32">
        <v>0</v>
      </c>
      <c r="AT41" s="41">
        <v>6217</v>
      </c>
      <c r="AU41" s="77">
        <v>13767</v>
      </c>
      <c r="AV41" s="41">
        <v>2346</v>
      </c>
      <c r="AW41" s="47">
        <v>559</v>
      </c>
      <c r="AX41" s="37">
        <v>2658</v>
      </c>
      <c r="AY41" s="38">
        <v>2101</v>
      </c>
      <c r="AZ41" s="39">
        <v>4759</v>
      </c>
      <c r="BA41" s="33">
        <v>6776</v>
      </c>
      <c r="BB41" s="48">
        <v>14326</v>
      </c>
      <c r="BC41" s="40">
        <v>0.55852069762555157</v>
      </c>
    </row>
    <row r="42" spans="1:56" ht="19.5" customHeight="1" x14ac:dyDescent="0.15">
      <c r="A42" s="15" t="s">
        <v>84</v>
      </c>
      <c r="B42" s="16">
        <v>2994</v>
      </c>
      <c r="C42" s="17">
        <v>13</v>
      </c>
      <c r="D42" s="17">
        <v>221</v>
      </c>
      <c r="E42" s="17">
        <v>423</v>
      </c>
      <c r="F42" s="18">
        <f t="shared" si="12"/>
        <v>3651</v>
      </c>
      <c r="G42" s="19">
        <v>4795</v>
      </c>
      <c r="H42" s="17">
        <v>5697</v>
      </c>
      <c r="I42" s="20">
        <f t="shared" si="13"/>
        <v>10492</v>
      </c>
      <c r="J42" s="19">
        <v>39</v>
      </c>
      <c r="K42" s="17">
        <v>199</v>
      </c>
      <c r="L42" s="20">
        <f t="shared" si="14"/>
        <v>238</v>
      </c>
      <c r="M42" s="21">
        <v>24</v>
      </c>
      <c r="N42" s="22">
        <v>4</v>
      </c>
      <c r="O42" s="22">
        <v>0</v>
      </c>
      <c r="P42" s="22">
        <v>8</v>
      </c>
      <c r="Q42" s="23">
        <v>53</v>
      </c>
      <c r="R42" s="17">
        <v>287</v>
      </c>
      <c r="S42" s="18">
        <f t="shared" si="15"/>
        <v>340</v>
      </c>
      <c r="T42" s="23">
        <v>7952</v>
      </c>
      <c r="U42" s="17">
        <v>3857</v>
      </c>
      <c r="V42" s="22">
        <v>0</v>
      </c>
      <c r="W42" s="20">
        <v>724</v>
      </c>
      <c r="X42" s="23">
        <v>176</v>
      </c>
      <c r="Y42" s="17">
        <v>40</v>
      </c>
      <c r="Z42" s="17">
        <v>0</v>
      </c>
      <c r="AA42" s="25">
        <v>0</v>
      </c>
      <c r="AB42" s="26">
        <f t="shared" si="16"/>
        <v>216</v>
      </c>
      <c r="AC42" s="27">
        <v>873</v>
      </c>
      <c r="AD42" s="28">
        <v>184</v>
      </c>
      <c r="AE42" s="29">
        <v>50</v>
      </c>
      <c r="AF42" s="28">
        <v>2678</v>
      </c>
      <c r="AG42" s="22">
        <v>2416</v>
      </c>
      <c r="AH42" s="22">
        <v>239</v>
      </c>
      <c r="AI42" s="22">
        <v>121</v>
      </c>
      <c r="AJ42" s="22">
        <v>0</v>
      </c>
      <c r="AK42" s="22">
        <v>0</v>
      </c>
      <c r="AL42" s="29">
        <v>21</v>
      </c>
      <c r="AM42" s="28">
        <v>685</v>
      </c>
      <c r="AN42" s="22">
        <v>293</v>
      </c>
      <c r="AO42" s="22">
        <v>0</v>
      </c>
      <c r="AP42" s="22">
        <v>0</v>
      </c>
      <c r="AQ42" s="22">
        <v>1241</v>
      </c>
      <c r="AR42" s="22">
        <v>218</v>
      </c>
      <c r="AS42" s="32">
        <v>0</v>
      </c>
      <c r="AT42" s="41">
        <v>14488</v>
      </c>
      <c r="AU42" s="45">
        <v>28925</v>
      </c>
      <c r="AV42" s="46">
        <v>6356</v>
      </c>
      <c r="AW42" s="47">
        <v>6075</v>
      </c>
      <c r="AX42" s="37">
        <v>10870</v>
      </c>
      <c r="AY42" s="38">
        <v>5697</v>
      </c>
      <c r="AZ42" s="39">
        <v>16567</v>
      </c>
      <c r="BA42" s="33">
        <v>20563</v>
      </c>
      <c r="BB42" s="48">
        <v>35000</v>
      </c>
      <c r="BC42" s="40">
        <v>0.65612361924307361</v>
      </c>
    </row>
    <row r="43" spans="1:56" ht="19.5" customHeight="1" x14ac:dyDescent="0.15">
      <c r="A43" s="15" t="s">
        <v>85</v>
      </c>
      <c r="B43" s="16">
        <v>1567</v>
      </c>
      <c r="C43" s="17">
        <v>5</v>
      </c>
      <c r="D43" s="17">
        <v>144</v>
      </c>
      <c r="E43" s="17">
        <v>289</v>
      </c>
      <c r="F43" s="18">
        <f t="shared" si="12"/>
        <v>2005</v>
      </c>
      <c r="G43" s="19">
        <v>3807</v>
      </c>
      <c r="H43" s="17">
        <v>4102</v>
      </c>
      <c r="I43" s="20">
        <f t="shared" si="13"/>
        <v>7909</v>
      </c>
      <c r="J43" s="19">
        <v>4</v>
      </c>
      <c r="K43" s="17">
        <v>190</v>
      </c>
      <c r="L43" s="20">
        <f t="shared" si="14"/>
        <v>194</v>
      </c>
      <c r="M43" s="21">
        <v>13</v>
      </c>
      <c r="N43" s="22">
        <v>0</v>
      </c>
      <c r="O43" s="22">
        <v>0</v>
      </c>
      <c r="P43" s="22">
        <v>4</v>
      </c>
      <c r="Q43" s="23">
        <v>23</v>
      </c>
      <c r="R43" s="17">
        <v>137</v>
      </c>
      <c r="S43" s="18">
        <f t="shared" si="15"/>
        <v>160</v>
      </c>
      <c r="T43" s="23">
        <v>4043</v>
      </c>
      <c r="U43" s="17">
        <v>1538</v>
      </c>
      <c r="V43" s="22">
        <v>0</v>
      </c>
      <c r="W43" s="20">
        <v>428</v>
      </c>
      <c r="X43" s="23">
        <v>96</v>
      </c>
      <c r="Y43" s="17">
        <v>17</v>
      </c>
      <c r="Z43" s="17">
        <v>0</v>
      </c>
      <c r="AA43" s="25">
        <v>0</v>
      </c>
      <c r="AB43" s="26">
        <f t="shared" si="16"/>
        <v>113</v>
      </c>
      <c r="AC43" s="27">
        <v>17</v>
      </c>
      <c r="AD43" s="28">
        <v>66</v>
      </c>
      <c r="AE43" s="29">
        <v>4</v>
      </c>
      <c r="AF43" s="28">
        <v>1036</v>
      </c>
      <c r="AG43" s="22">
        <v>958</v>
      </c>
      <c r="AH43" s="22">
        <v>76</v>
      </c>
      <c r="AI43" s="22">
        <v>34</v>
      </c>
      <c r="AJ43" s="22">
        <v>0</v>
      </c>
      <c r="AK43" s="22">
        <v>0</v>
      </c>
      <c r="AL43" s="29">
        <v>0</v>
      </c>
      <c r="AM43" s="28">
        <v>170</v>
      </c>
      <c r="AN43" s="22">
        <v>129</v>
      </c>
      <c r="AO43" s="22">
        <v>0</v>
      </c>
      <c r="AP43" s="22">
        <v>0</v>
      </c>
      <c r="AQ43" s="22">
        <v>12</v>
      </c>
      <c r="AR43" s="22">
        <v>0</v>
      </c>
      <c r="AS43" s="32">
        <v>0</v>
      </c>
      <c r="AT43" s="41">
        <v>10209</v>
      </c>
      <c r="AU43" s="45">
        <v>15830</v>
      </c>
      <c r="AV43" s="46">
        <v>4599</v>
      </c>
      <c r="AW43" s="47">
        <v>1694</v>
      </c>
      <c r="AX43" s="37">
        <v>5501</v>
      </c>
      <c r="AY43" s="38">
        <v>4102</v>
      </c>
      <c r="AZ43" s="39">
        <v>9603</v>
      </c>
      <c r="BA43" s="33">
        <v>11903</v>
      </c>
      <c r="BB43" s="48">
        <v>17524</v>
      </c>
      <c r="BC43" s="40">
        <v>0.5728418202645007</v>
      </c>
    </row>
    <row r="44" spans="1:56" ht="19.5" customHeight="1" x14ac:dyDescent="0.15">
      <c r="A44" s="15" t="s">
        <v>86</v>
      </c>
      <c r="B44" s="16">
        <v>1586</v>
      </c>
      <c r="C44" s="17">
        <v>23</v>
      </c>
      <c r="D44" s="17">
        <v>129</v>
      </c>
      <c r="E44" s="17">
        <v>420</v>
      </c>
      <c r="F44" s="18">
        <f t="shared" si="12"/>
        <v>2158</v>
      </c>
      <c r="G44" s="19">
        <v>2516</v>
      </c>
      <c r="H44" s="17">
        <v>3700</v>
      </c>
      <c r="I44" s="20">
        <f t="shared" si="13"/>
        <v>6216</v>
      </c>
      <c r="J44" s="19">
        <v>15</v>
      </c>
      <c r="K44" s="17">
        <v>343</v>
      </c>
      <c r="L44" s="20">
        <f t="shared" si="14"/>
        <v>358</v>
      </c>
      <c r="M44" s="21">
        <v>26</v>
      </c>
      <c r="N44" s="22">
        <v>1</v>
      </c>
      <c r="O44" s="22">
        <v>0</v>
      </c>
      <c r="P44" s="22">
        <v>15</v>
      </c>
      <c r="Q44" s="23">
        <v>26</v>
      </c>
      <c r="R44" s="17">
        <v>132</v>
      </c>
      <c r="S44" s="18">
        <f t="shared" si="15"/>
        <v>158</v>
      </c>
      <c r="T44" s="23">
        <v>4212</v>
      </c>
      <c r="U44" s="17">
        <v>1909</v>
      </c>
      <c r="V44" s="22">
        <v>0</v>
      </c>
      <c r="W44" s="20">
        <v>413</v>
      </c>
      <c r="X44" s="23">
        <v>95</v>
      </c>
      <c r="Y44" s="17">
        <v>31</v>
      </c>
      <c r="Z44" s="17">
        <v>1</v>
      </c>
      <c r="AA44" s="25">
        <v>0</v>
      </c>
      <c r="AB44" s="26">
        <f t="shared" si="16"/>
        <v>127</v>
      </c>
      <c r="AC44" s="27">
        <v>248</v>
      </c>
      <c r="AD44" s="28">
        <v>16</v>
      </c>
      <c r="AE44" s="29">
        <v>6</v>
      </c>
      <c r="AF44" s="28">
        <v>1228</v>
      </c>
      <c r="AG44" s="22">
        <v>1142</v>
      </c>
      <c r="AH44" s="22">
        <v>83</v>
      </c>
      <c r="AI44" s="22">
        <v>42</v>
      </c>
      <c r="AJ44" s="22">
        <v>0</v>
      </c>
      <c r="AK44" s="22">
        <v>0</v>
      </c>
      <c r="AL44" s="29">
        <v>2</v>
      </c>
      <c r="AM44" s="28">
        <v>109</v>
      </c>
      <c r="AN44" s="22">
        <v>62</v>
      </c>
      <c r="AO44" s="22">
        <v>0</v>
      </c>
      <c r="AP44" s="22">
        <v>0</v>
      </c>
      <c r="AQ44" s="22">
        <v>118</v>
      </c>
      <c r="AR44" s="22">
        <v>8</v>
      </c>
      <c r="AS44" s="32">
        <v>0</v>
      </c>
      <c r="AT44" s="41">
        <v>8840</v>
      </c>
      <c r="AU44" s="45">
        <v>15070</v>
      </c>
      <c r="AV44" s="46">
        <v>4512</v>
      </c>
      <c r="AW44" s="47">
        <v>2111</v>
      </c>
      <c r="AX44" s="37">
        <v>4627</v>
      </c>
      <c r="AY44" s="38">
        <v>3700</v>
      </c>
      <c r="AZ44" s="39">
        <v>8327</v>
      </c>
      <c r="BA44" s="33">
        <v>10951</v>
      </c>
      <c r="BB44" s="48">
        <v>17181</v>
      </c>
      <c r="BC44" s="40">
        <v>0.55566230335054645</v>
      </c>
    </row>
    <row r="45" spans="1:56" ht="19.5" customHeight="1" x14ac:dyDescent="0.15">
      <c r="A45" s="15" t="s">
        <v>87</v>
      </c>
      <c r="B45" s="16">
        <v>1361</v>
      </c>
      <c r="C45" s="17">
        <v>10</v>
      </c>
      <c r="D45" s="17">
        <v>185</v>
      </c>
      <c r="E45" s="17">
        <v>200</v>
      </c>
      <c r="F45" s="18">
        <f t="shared" si="12"/>
        <v>1756</v>
      </c>
      <c r="G45" s="19">
        <v>2975</v>
      </c>
      <c r="H45" s="17">
        <v>4719</v>
      </c>
      <c r="I45" s="20">
        <f t="shared" si="13"/>
        <v>7694</v>
      </c>
      <c r="J45" s="19">
        <v>2</v>
      </c>
      <c r="K45" s="17">
        <v>31</v>
      </c>
      <c r="L45" s="20">
        <f t="shared" si="14"/>
        <v>33</v>
      </c>
      <c r="M45" s="21">
        <v>23</v>
      </c>
      <c r="N45" s="22">
        <v>1</v>
      </c>
      <c r="O45" s="22">
        <v>0</v>
      </c>
      <c r="P45" s="22">
        <v>1</v>
      </c>
      <c r="Q45" s="23">
        <v>15</v>
      </c>
      <c r="R45" s="17">
        <v>55</v>
      </c>
      <c r="S45" s="18">
        <f t="shared" si="15"/>
        <v>70</v>
      </c>
      <c r="T45" s="23">
        <v>3576</v>
      </c>
      <c r="U45" s="17">
        <v>910</v>
      </c>
      <c r="V45" s="22">
        <v>144</v>
      </c>
      <c r="W45" s="20">
        <v>539</v>
      </c>
      <c r="X45" s="23">
        <v>136</v>
      </c>
      <c r="Y45" s="17">
        <v>26</v>
      </c>
      <c r="Z45" s="17">
        <v>0</v>
      </c>
      <c r="AA45" s="25">
        <v>0</v>
      </c>
      <c r="AB45" s="26">
        <f t="shared" si="16"/>
        <v>162</v>
      </c>
      <c r="AC45" s="27">
        <v>41</v>
      </c>
      <c r="AD45" s="28">
        <v>58</v>
      </c>
      <c r="AE45" s="29">
        <v>75</v>
      </c>
      <c r="AF45" s="28">
        <v>1081</v>
      </c>
      <c r="AG45" s="22">
        <v>882</v>
      </c>
      <c r="AH45" s="22">
        <v>197</v>
      </c>
      <c r="AI45" s="22">
        <v>80</v>
      </c>
      <c r="AJ45" s="22">
        <v>0</v>
      </c>
      <c r="AK45" s="22">
        <v>0</v>
      </c>
      <c r="AL45" s="29">
        <v>0</v>
      </c>
      <c r="AM45" s="28">
        <v>329</v>
      </c>
      <c r="AN45" s="22">
        <v>134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41">
        <v>9541</v>
      </c>
      <c r="AU45" s="45">
        <v>14934</v>
      </c>
      <c r="AV45" s="46">
        <v>4983</v>
      </c>
      <c r="AW45" s="47">
        <v>4069</v>
      </c>
      <c r="AX45" s="37">
        <v>7044</v>
      </c>
      <c r="AY45" s="38">
        <v>4719</v>
      </c>
      <c r="AZ45" s="39">
        <v>11763</v>
      </c>
      <c r="BA45" s="33">
        <v>13610</v>
      </c>
      <c r="BB45" s="48">
        <v>19003</v>
      </c>
      <c r="BC45" s="40">
        <v>0.59882682989033409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187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187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187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37617</v>
      </c>
      <c r="C47" s="57">
        <f t="shared" ref="C47:AS47" si="17">SUM(C24:C46)</f>
        <v>187</v>
      </c>
      <c r="D47" s="57">
        <f t="shared" si="17"/>
        <v>4533</v>
      </c>
      <c r="E47" s="57">
        <f t="shared" si="17"/>
        <v>6009</v>
      </c>
      <c r="F47" s="58">
        <f t="shared" si="17"/>
        <v>48346</v>
      </c>
      <c r="G47" s="59">
        <f t="shared" si="17"/>
        <v>70595</v>
      </c>
      <c r="H47" s="57">
        <f t="shared" si="17"/>
        <v>87619</v>
      </c>
      <c r="I47" s="60">
        <f t="shared" si="17"/>
        <v>158214</v>
      </c>
      <c r="J47" s="59">
        <f t="shared" si="17"/>
        <v>247</v>
      </c>
      <c r="K47" s="57">
        <f t="shared" si="17"/>
        <v>3365</v>
      </c>
      <c r="L47" s="60">
        <f t="shared" si="17"/>
        <v>3612</v>
      </c>
      <c r="M47" s="62">
        <f t="shared" si="17"/>
        <v>364</v>
      </c>
      <c r="N47" s="63">
        <f t="shared" si="17"/>
        <v>22</v>
      </c>
      <c r="O47" s="63">
        <f t="shared" si="17"/>
        <v>1</v>
      </c>
      <c r="P47" s="63">
        <f t="shared" si="17"/>
        <v>113</v>
      </c>
      <c r="Q47" s="64">
        <f t="shared" si="17"/>
        <v>576</v>
      </c>
      <c r="R47" s="57">
        <f t="shared" si="17"/>
        <v>2871</v>
      </c>
      <c r="S47" s="58">
        <f t="shared" si="17"/>
        <v>3447</v>
      </c>
      <c r="T47" s="64">
        <f t="shared" si="17"/>
        <v>106624</v>
      </c>
      <c r="U47" s="57">
        <f t="shared" si="17"/>
        <v>56005</v>
      </c>
      <c r="V47" s="63">
        <f t="shared" si="17"/>
        <v>5051</v>
      </c>
      <c r="W47" s="60">
        <f t="shared" si="17"/>
        <v>9705</v>
      </c>
      <c r="X47" s="64">
        <f t="shared" si="17"/>
        <v>2368</v>
      </c>
      <c r="Y47" s="57">
        <f t="shared" si="17"/>
        <v>552</v>
      </c>
      <c r="Z47" s="57">
        <f t="shared" si="17"/>
        <v>1</v>
      </c>
      <c r="AA47" s="65">
        <f t="shared" si="17"/>
        <v>0</v>
      </c>
      <c r="AB47" s="66">
        <f t="shared" si="17"/>
        <v>2921</v>
      </c>
      <c r="AC47" s="67">
        <f t="shared" si="17"/>
        <v>6690</v>
      </c>
      <c r="AD47" s="68">
        <f t="shared" si="17"/>
        <v>1274</v>
      </c>
      <c r="AE47" s="69">
        <f t="shared" si="17"/>
        <v>330</v>
      </c>
      <c r="AF47" s="68">
        <f t="shared" si="17"/>
        <v>39335</v>
      </c>
      <c r="AG47" s="63">
        <f t="shared" si="17"/>
        <v>36753</v>
      </c>
      <c r="AH47" s="63">
        <f t="shared" si="17"/>
        <v>2380</v>
      </c>
      <c r="AI47" s="63">
        <f t="shared" si="17"/>
        <v>1445</v>
      </c>
      <c r="AJ47" s="63">
        <f t="shared" si="17"/>
        <v>36</v>
      </c>
      <c r="AK47" s="63">
        <f t="shared" si="17"/>
        <v>0</v>
      </c>
      <c r="AL47" s="69">
        <f t="shared" si="17"/>
        <v>95</v>
      </c>
      <c r="AM47" s="68">
        <f t="shared" si="17"/>
        <v>13394</v>
      </c>
      <c r="AN47" s="63">
        <f t="shared" si="17"/>
        <v>7801</v>
      </c>
      <c r="AO47" s="63">
        <f t="shared" si="17"/>
        <v>3</v>
      </c>
      <c r="AP47" s="63">
        <f t="shared" si="17"/>
        <v>0</v>
      </c>
      <c r="AQ47" s="63">
        <f t="shared" si="17"/>
        <v>3292</v>
      </c>
      <c r="AR47" s="63">
        <f t="shared" si="17"/>
        <v>378</v>
      </c>
      <c r="AS47" s="70">
        <f t="shared" si="17"/>
        <v>0</v>
      </c>
      <c r="AT47" s="61">
        <v>211999</v>
      </c>
      <c r="AU47" s="71">
        <v>389687</v>
      </c>
      <c r="AV47" s="61">
        <v>97544</v>
      </c>
      <c r="AW47" s="72">
        <v>79188</v>
      </c>
      <c r="AX47" s="73">
        <v>149783</v>
      </c>
      <c r="AY47" s="74">
        <v>87619</v>
      </c>
      <c r="AZ47" s="75">
        <v>237402</v>
      </c>
      <c r="BA47" s="61">
        <v>291187</v>
      </c>
      <c r="BB47" s="71">
        <v>468875</v>
      </c>
      <c r="BC47" s="76">
        <v>0.63092560298565303</v>
      </c>
    </row>
    <row r="48" spans="1:56" ht="19.5" customHeight="1" thickTop="1" x14ac:dyDescent="0.15">
      <c r="A48" s="15" t="s">
        <v>89</v>
      </c>
      <c r="B48" s="16">
        <v>2306</v>
      </c>
      <c r="C48" s="17">
        <v>9</v>
      </c>
      <c r="D48" s="17">
        <v>340</v>
      </c>
      <c r="E48" s="17">
        <v>351</v>
      </c>
      <c r="F48" s="18">
        <f t="shared" ref="F48:F53" si="18">SUM(B48:E48)</f>
        <v>3006</v>
      </c>
      <c r="G48" s="19">
        <v>6245</v>
      </c>
      <c r="H48" s="17">
        <v>5027</v>
      </c>
      <c r="I48" s="20">
        <f t="shared" ref="I48:I53" si="19">SUM(G48:H48)</f>
        <v>11272</v>
      </c>
      <c r="J48" s="19">
        <v>1</v>
      </c>
      <c r="K48" s="17">
        <v>76</v>
      </c>
      <c r="L48" s="20">
        <f t="shared" ref="L48:L53" si="20">SUM(J48:K48)</f>
        <v>77</v>
      </c>
      <c r="M48" s="21">
        <v>7</v>
      </c>
      <c r="N48" s="22">
        <v>0</v>
      </c>
      <c r="O48" s="22">
        <v>0</v>
      </c>
      <c r="P48" s="22">
        <v>5</v>
      </c>
      <c r="Q48" s="23">
        <v>11</v>
      </c>
      <c r="R48" s="17">
        <v>46</v>
      </c>
      <c r="S48" s="18">
        <f t="shared" ref="S48:S53" si="21">SUM(Q48:R48)</f>
        <v>57</v>
      </c>
      <c r="T48" s="23">
        <v>6166</v>
      </c>
      <c r="U48" s="17">
        <v>1358</v>
      </c>
      <c r="V48" s="22">
        <v>0</v>
      </c>
      <c r="W48" s="20">
        <v>688</v>
      </c>
      <c r="X48" s="23">
        <v>150</v>
      </c>
      <c r="Y48" s="17">
        <v>31</v>
      </c>
      <c r="Z48" s="17">
        <v>0</v>
      </c>
      <c r="AA48" s="25">
        <v>0</v>
      </c>
      <c r="AB48" s="26">
        <f t="shared" ref="AB48:AB53" si="22">SUM(X48:AA48)</f>
        <v>181</v>
      </c>
      <c r="AC48" s="27">
        <v>467</v>
      </c>
      <c r="AD48" s="28">
        <v>437</v>
      </c>
      <c r="AE48" s="29">
        <v>6</v>
      </c>
      <c r="AF48" s="28">
        <v>2250</v>
      </c>
      <c r="AG48" s="22">
        <v>2142</v>
      </c>
      <c r="AH48" s="22">
        <v>101</v>
      </c>
      <c r="AI48" s="22">
        <v>39</v>
      </c>
      <c r="AJ48" s="22">
        <v>0</v>
      </c>
      <c r="AK48" s="22">
        <v>0</v>
      </c>
      <c r="AL48" s="29">
        <v>4</v>
      </c>
      <c r="AM48" s="28">
        <v>1068</v>
      </c>
      <c r="AN48" s="22">
        <v>504</v>
      </c>
      <c r="AO48" s="22">
        <v>0</v>
      </c>
      <c r="AP48" s="22">
        <v>0</v>
      </c>
      <c r="AQ48" s="22">
        <v>53</v>
      </c>
      <c r="AR48" s="22">
        <v>5</v>
      </c>
      <c r="AS48" s="32">
        <v>0</v>
      </c>
      <c r="AT48" s="33">
        <v>14418</v>
      </c>
      <c r="AU48" s="34">
        <v>25108</v>
      </c>
      <c r="AV48" s="35">
        <v>5470</v>
      </c>
      <c r="AW48" s="47">
        <v>5026</v>
      </c>
      <c r="AX48" s="37">
        <v>11271</v>
      </c>
      <c r="AY48" s="38">
        <v>5027</v>
      </c>
      <c r="AZ48" s="39">
        <v>16298</v>
      </c>
      <c r="BA48" s="33">
        <v>19444</v>
      </c>
      <c r="BB48" s="78">
        <v>30134</v>
      </c>
      <c r="BC48" s="79">
        <v>0.69155724628788806</v>
      </c>
    </row>
    <row r="49" spans="1:55" ht="19.5" customHeight="1" x14ac:dyDescent="0.15">
      <c r="A49" s="15" t="s">
        <v>90</v>
      </c>
      <c r="B49" s="16">
        <v>1655</v>
      </c>
      <c r="C49" s="17">
        <v>5</v>
      </c>
      <c r="D49" s="17">
        <v>226</v>
      </c>
      <c r="E49" s="17">
        <v>95</v>
      </c>
      <c r="F49" s="18">
        <f t="shared" si="18"/>
        <v>1981</v>
      </c>
      <c r="G49" s="19">
        <v>5395</v>
      </c>
      <c r="H49" s="17">
        <v>3366</v>
      </c>
      <c r="I49" s="20">
        <f t="shared" si="19"/>
        <v>8761</v>
      </c>
      <c r="J49" s="19">
        <v>0</v>
      </c>
      <c r="K49" s="17">
        <v>15</v>
      </c>
      <c r="L49" s="20">
        <f t="shared" si="20"/>
        <v>15</v>
      </c>
      <c r="M49" s="21">
        <v>3</v>
      </c>
      <c r="N49" s="22">
        <v>0</v>
      </c>
      <c r="O49" s="22">
        <v>0</v>
      </c>
      <c r="P49" s="22">
        <v>0</v>
      </c>
      <c r="Q49" s="23">
        <v>24</v>
      </c>
      <c r="R49" s="17">
        <v>45</v>
      </c>
      <c r="S49" s="18">
        <f t="shared" si="21"/>
        <v>69</v>
      </c>
      <c r="T49" s="23">
        <v>3391</v>
      </c>
      <c r="U49" s="17">
        <v>919</v>
      </c>
      <c r="V49" s="22">
        <v>232</v>
      </c>
      <c r="W49" s="20">
        <v>543</v>
      </c>
      <c r="X49" s="23">
        <v>76</v>
      </c>
      <c r="Y49" s="17">
        <v>22</v>
      </c>
      <c r="Z49" s="17">
        <v>0</v>
      </c>
      <c r="AA49" s="25">
        <v>0</v>
      </c>
      <c r="AB49" s="26">
        <f t="shared" si="22"/>
        <v>98</v>
      </c>
      <c r="AC49" s="27">
        <v>151</v>
      </c>
      <c r="AD49" s="28">
        <v>62</v>
      </c>
      <c r="AE49" s="29">
        <v>7</v>
      </c>
      <c r="AF49" s="28">
        <v>1153</v>
      </c>
      <c r="AG49" s="22">
        <v>1061</v>
      </c>
      <c r="AH49" s="22">
        <v>91</v>
      </c>
      <c r="AI49" s="22">
        <v>26</v>
      </c>
      <c r="AJ49" s="22">
        <v>0</v>
      </c>
      <c r="AK49" s="22">
        <v>0</v>
      </c>
      <c r="AL49" s="29">
        <v>0</v>
      </c>
      <c r="AM49" s="28">
        <v>504</v>
      </c>
      <c r="AN49" s="22">
        <v>233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10798</v>
      </c>
      <c r="AU49" s="45">
        <v>16233</v>
      </c>
      <c r="AV49" s="46">
        <v>3484</v>
      </c>
      <c r="AW49" s="47">
        <v>3737</v>
      </c>
      <c r="AX49" s="37">
        <v>9132</v>
      </c>
      <c r="AY49" s="38">
        <v>3366</v>
      </c>
      <c r="AZ49" s="39">
        <v>12498</v>
      </c>
      <c r="BA49" s="33">
        <v>14535</v>
      </c>
      <c r="BB49" s="48">
        <v>19970</v>
      </c>
      <c r="BC49" s="40">
        <v>0.73067690830532883</v>
      </c>
    </row>
    <row r="50" spans="1:55" ht="19.5" customHeight="1" x14ac:dyDescent="0.15">
      <c r="A50" s="15" t="s">
        <v>91</v>
      </c>
      <c r="B50" s="16">
        <v>1662</v>
      </c>
      <c r="C50" s="17">
        <v>0</v>
      </c>
      <c r="D50" s="17">
        <v>293</v>
      </c>
      <c r="E50" s="17">
        <v>200</v>
      </c>
      <c r="F50" s="18">
        <f t="shared" si="18"/>
        <v>2155</v>
      </c>
      <c r="G50" s="19">
        <v>3442</v>
      </c>
      <c r="H50" s="17">
        <v>2800</v>
      </c>
      <c r="I50" s="20">
        <f t="shared" si="19"/>
        <v>6242</v>
      </c>
      <c r="J50" s="19">
        <v>3</v>
      </c>
      <c r="K50" s="17">
        <v>45</v>
      </c>
      <c r="L50" s="20">
        <f t="shared" si="20"/>
        <v>48</v>
      </c>
      <c r="M50" s="21">
        <v>13</v>
      </c>
      <c r="N50" s="22">
        <v>1</v>
      </c>
      <c r="O50" s="22">
        <v>0</v>
      </c>
      <c r="P50" s="22">
        <v>2</v>
      </c>
      <c r="Q50" s="23">
        <v>23</v>
      </c>
      <c r="R50" s="17">
        <v>29</v>
      </c>
      <c r="S50" s="18">
        <f t="shared" si="21"/>
        <v>52</v>
      </c>
      <c r="T50" s="23">
        <v>4814</v>
      </c>
      <c r="U50" s="17">
        <v>940</v>
      </c>
      <c r="V50" s="22">
        <v>0</v>
      </c>
      <c r="W50" s="20">
        <v>656</v>
      </c>
      <c r="X50" s="23">
        <v>138</v>
      </c>
      <c r="Y50" s="17">
        <v>29</v>
      </c>
      <c r="Z50" s="17">
        <v>0</v>
      </c>
      <c r="AA50" s="25">
        <v>0</v>
      </c>
      <c r="AB50" s="26">
        <f t="shared" si="22"/>
        <v>167</v>
      </c>
      <c r="AC50" s="27">
        <v>438</v>
      </c>
      <c r="AD50" s="28">
        <v>36</v>
      </c>
      <c r="AE50" s="29">
        <v>13</v>
      </c>
      <c r="AF50" s="28">
        <v>1741</v>
      </c>
      <c r="AG50" s="22">
        <v>1700</v>
      </c>
      <c r="AH50" s="22">
        <v>37</v>
      </c>
      <c r="AI50" s="22">
        <v>24</v>
      </c>
      <c r="AJ50" s="22">
        <v>0</v>
      </c>
      <c r="AK50" s="22">
        <v>0</v>
      </c>
      <c r="AL50" s="29">
        <v>2</v>
      </c>
      <c r="AM50" s="28">
        <v>744</v>
      </c>
      <c r="AN50" s="22">
        <v>323</v>
      </c>
      <c r="AO50" s="22">
        <v>0</v>
      </c>
      <c r="AP50" s="22">
        <v>0</v>
      </c>
      <c r="AQ50" s="22">
        <v>673</v>
      </c>
      <c r="AR50" s="22">
        <v>117</v>
      </c>
      <c r="AS50" s="32">
        <v>0</v>
      </c>
      <c r="AT50" s="41">
        <v>8497</v>
      </c>
      <c r="AU50" s="45">
        <v>17292</v>
      </c>
      <c r="AV50" s="46">
        <v>3058</v>
      </c>
      <c r="AW50" s="47">
        <v>6596</v>
      </c>
      <c r="AX50" s="37">
        <v>10038</v>
      </c>
      <c r="AY50" s="38">
        <v>2800</v>
      </c>
      <c r="AZ50" s="39">
        <v>12838</v>
      </c>
      <c r="BA50" s="33">
        <v>15093</v>
      </c>
      <c r="BB50" s="48">
        <v>23888</v>
      </c>
      <c r="BC50" s="40">
        <v>0.78189749182115598</v>
      </c>
    </row>
    <row r="51" spans="1:55" ht="19.5" customHeight="1" x14ac:dyDescent="0.15">
      <c r="A51" s="15" t="s">
        <v>92</v>
      </c>
      <c r="B51" s="16">
        <v>1728</v>
      </c>
      <c r="C51" s="17">
        <v>3</v>
      </c>
      <c r="D51" s="17">
        <v>331</v>
      </c>
      <c r="E51" s="17">
        <v>217</v>
      </c>
      <c r="F51" s="18">
        <f t="shared" si="18"/>
        <v>2279</v>
      </c>
      <c r="G51" s="19">
        <v>3737</v>
      </c>
      <c r="H51" s="17">
        <v>3173</v>
      </c>
      <c r="I51" s="20">
        <f t="shared" si="19"/>
        <v>6910</v>
      </c>
      <c r="J51" s="19">
        <v>2</v>
      </c>
      <c r="K51" s="17">
        <v>33</v>
      </c>
      <c r="L51" s="20">
        <f t="shared" si="20"/>
        <v>35</v>
      </c>
      <c r="M51" s="21">
        <v>20</v>
      </c>
      <c r="N51" s="22">
        <v>1</v>
      </c>
      <c r="O51" s="22">
        <v>0</v>
      </c>
      <c r="P51" s="22">
        <v>8</v>
      </c>
      <c r="Q51" s="23">
        <v>20</v>
      </c>
      <c r="R51" s="17">
        <v>33</v>
      </c>
      <c r="S51" s="18">
        <f t="shared" si="21"/>
        <v>53</v>
      </c>
      <c r="T51" s="23">
        <v>4218</v>
      </c>
      <c r="U51" s="17">
        <v>1489</v>
      </c>
      <c r="V51" s="22">
        <v>669</v>
      </c>
      <c r="W51" s="20">
        <v>525</v>
      </c>
      <c r="X51" s="23">
        <v>121</v>
      </c>
      <c r="Y51" s="17">
        <v>25</v>
      </c>
      <c r="Z51" s="17">
        <v>0</v>
      </c>
      <c r="AA51" s="25">
        <v>0</v>
      </c>
      <c r="AB51" s="26">
        <f t="shared" si="22"/>
        <v>146</v>
      </c>
      <c r="AC51" s="27">
        <v>176</v>
      </c>
      <c r="AD51" s="28">
        <v>14</v>
      </c>
      <c r="AE51" s="29">
        <v>136</v>
      </c>
      <c r="AF51" s="28">
        <v>1529</v>
      </c>
      <c r="AG51" s="22">
        <v>1504</v>
      </c>
      <c r="AH51" s="22">
        <v>22</v>
      </c>
      <c r="AI51" s="22">
        <v>16</v>
      </c>
      <c r="AJ51" s="22">
        <v>1</v>
      </c>
      <c r="AK51" s="22">
        <v>0</v>
      </c>
      <c r="AL51" s="29">
        <v>0</v>
      </c>
      <c r="AM51" s="28">
        <v>810</v>
      </c>
      <c r="AN51" s="22">
        <v>402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9287</v>
      </c>
      <c r="AU51" s="45">
        <v>16369</v>
      </c>
      <c r="AV51" s="46">
        <v>3446</v>
      </c>
      <c r="AW51" s="47">
        <v>5401</v>
      </c>
      <c r="AX51" s="37">
        <v>9138</v>
      </c>
      <c r="AY51" s="38">
        <v>3173</v>
      </c>
      <c r="AZ51" s="39">
        <v>12311</v>
      </c>
      <c r="BA51" s="33">
        <v>14688</v>
      </c>
      <c r="BB51" s="48">
        <v>21770</v>
      </c>
      <c r="BC51" s="40">
        <v>0.74226301681423112</v>
      </c>
    </row>
    <row r="52" spans="1:55" ht="19.5" customHeight="1" x14ac:dyDescent="0.15">
      <c r="A52" s="15" t="s">
        <v>93</v>
      </c>
      <c r="B52" s="16">
        <v>2105</v>
      </c>
      <c r="C52" s="17">
        <v>12</v>
      </c>
      <c r="D52" s="17">
        <v>198</v>
      </c>
      <c r="E52" s="17">
        <v>171</v>
      </c>
      <c r="F52" s="18">
        <f t="shared" si="18"/>
        <v>2486</v>
      </c>
      <c r="G52" s="19">
        <v>5141</v>
      </c>
      <c r="H52" s="17">
        <v>5349</v>
      </c>
      <c r="I52" s="20">
        <f t="shared" si="19"/>
        <v>10490</v>
      </c>
      <c r="J52" s="19">
        <v>0</v>
      </c>
      <c r="K52" s="17">
        <v>84</v>
      </c>
      <c r="L52" s="20">
        <f t="shared" si="20"/>
        <v>84</v>
      </c>
      <c r="M52" s="21">
        <v>19</v>
      </c>
      <c r="N52" s="22">
        <v>0</v>
      </c>
      <c r="O52" s="22">
        <v>0</v>
      </c>
      <c r="P52" s="22">
        <v>8</v>
      </c>
      <c r="Q52" s="23">
        <v>29</v>
      </c>
      <c r="R52" s="17">
        <v>81</v>
      </c>
      <c r="S52" s="18">
        <f t="shared" si="21"/>
        <v>110</v>
      </c>
      <c r="T52" s="23">
        <v>4995</v>
      </c>
      <c r="U52" s="17">
        <v>949</v>
      </c>
      <c r="V52" s="22">
        <v>0</v>
      </c>
      <c r="W52" s="20">
        <v>740</v>
      </c>
      <c r="X52" s="23">
        <v>131</v>
      </c>
      <c r="Y52" s="17">
        <v>30</v>
      </c>
      <c r="Z52" s="17">
        <v>0</v>
      </c>
      <c r="AA52" s="25">
        <v>0</v>
      </c>
      <c r="AB52" s="26">
        <f t="shared" si="22"/>
        <v>161</v>
      </c>
      <c r="AC52" s="27">
        <v>100</v>
      </c>
      <c r="AD52" s="28">
        <v>6</v>
      </c>
      <c r="AE52" s="29">
        <v>10</v>
      </c>
      <c r="AF52" s="28">
        <v>1645</v>
      </c>
      <c r="AG52" s="22">
        <v>1608</v>
      </c>
      <c r="AH52" s="22">
        <v>29</v>
      </c>
      <c r="AI52" s="22">
        <v>8</v>
      </c>
      <c r="AJ52" s="22">
        <v>2</v>
      </c>
      <c r="AK52" s="22">
        <v>0</v>
      </c>
      <c r="AL52" s="29">
        <v>0</v>
      </c>
      <c r="AM52" s="28">
        <v>1505</v>
      </c>
      <c r="AN52" s="22">
        <v>768</v>
      </c>
      <c r="AO52" s="22">
        <v>0</v>
      </c>
      <c r="AP52" s="22">
        <v>0</v>
      </c>
      <c r="AQ52" s="22">
        <v>0</v>
      </c>
      <c r="AR52" s="22">
        <v>1</v>
      </c>
      <c r="AS52" s="32">
        <v>0</v>
      </c>
      <c r="AT52" s="41">
        <v>13124</v>
      </c>
      <c r="AU52" s="45">
        <v>21657</v>
      </c>
      <c r="AV52" s="46">
        <v>5635</v>
      </c>
      <c r="AW52" s="47">
        <v>5585</v>
      </c>
      <c r="AX52" s="37">
        <v>10726</v>
      </c>
      <c r="AY52" s="38">
        <v>5349</v>
      </c>
      <c r="AZ52" s="39">
        <v>16075</v>
      </c>
      <c r="BA52" s="33">
        <v>18709</v>
      </c>
      <c r="BB52" s="48">
        <v>27242</v>
      </c>
      <c r="BC52" s="40">
        <v>0.66724727838258169</v>
      </c>
    </row>
    <row r="53" spans="1:55" ht="19.5" customHeight="1" thickBot="1" x14ac:dyDescent="0.2">
      <c r="A53" s="15" t="s">
        <v>94</v>
      </c>
      <c r="B53" s="16">
        <v>1881</v>
      </c>
      <c r="C53" s="17">
        <v>39</v>
      </c>
      <c r="D53" s="17">
        <v>245</v>
      </c>
      <c r="E53" s="17">
        <v>223</v>
      </c>
      <c r="F53" s="18">
        <f t="shared" si="18"/>
        <v>2388</v>
      </c>
      <c r="G53" s="19">
        <v>5623</v>
      </c>
      <c r="H53" s="17">
        <v>4324</v>
      </c>
      <c r="I53" s="20">
        <f t="shared" si="19"/>
        <v>9947</v>
      </c>
      <c r="J53" s="19">
        <v>3</v>
      </c>
      <c r="K53" s="17">
        <v>45</v>
      </c>
      <c r="L53" s="20">
        <f t="shared" si="20"/>
        <v>48</v>
      </c>
      <c r="M53" s="21">
        <v>20</v>
      </c>
      <c r="N53" s="22">
        <v>2</v>
      </c>
      <c r="O53" s="22">
        <v>1</v>
      </c>
      <c r="P53" s="22">
        <v>3</v>
      </c>
      <c r="Q53" s="23">
        <v>12</v>
      </c>
      <c r="R53" s="17">
        <v>60</v>
      </c>
      <c r="S53" s="18">
        <f t="shared" si="21"/>
        <v>72</v>
      </c>
      <c r="T53" s="23">
        <v>4471</v>
      </c>
      <c r="U53" s="17">
        <v>1124</v>
      </c>
      <c r="V53" s="22">
        <v>244</v>
      </c>
      <c r="W53" s="20">
        <v>657</v>
      </c>
      <c r="X53" s="23">
        <v>129</v>
      </c>
      <c r="Y53" s="17">
        <v>25</v>
      </c>
      <c r="Z53" s="17">
        <v>0</v>
      </c>
      <c r="AA53" s="25">
        <v>0</v>
      </c>
      <c r="AB53" s="26">
        <f t="shared" si="22"/>
        <v>154</v>
      </c>
      <c r="AC53" s="27">
        <v>48</v>
      </c>
      <c r="AD53" s="28">
        <v>45</v>
      </c>
      <c r="AE53" s="29">
        <v>0</v>
      </c>
      <c r="AF53" s="28">
        <v>1247</v>
      </c>
      <c r="AG53" s="22">
        <v>1111</v>
      </c>
      <c r="AH53" s="22">
        <v>133</v>
      </c>
      <c r="AI53" s="22">
        <v>58</v>
      </c>
      <c r="AJ53" s="22">
        <v>0</v>
      </c>
      <c r="AK53" s="22">
        <v>0</v>
      </c>
      <c r="AL53" s="29">
        <v>3</v>
      </c>
      <c r="AM53" s="28">
        <v>173</v>
      </c>
      <c r="AN53" s="22">
        <v>66</v>
      </c>
      <c r="AO53" s="22">
        <v>0</v>
      </c>
      <c r="AP53" s="22">
        <v>0</v>
      </c>
      <c r="AQ53" s="22">
        <v>12</v>
      </c>
      <c r="AR53" s="22">
        <v>1</v>
      </c>
      <c r="AS53" s="32">
        <v>0</v>
      </c>
      <c r="AT53" s="41">
        <v>12430</v>
      </c>
      <c r="AU53" s="45">
        <v>18653</v>
      </c>
      <c r="AV53" s="46">
        <v>4651</v>
      </c>
      <c r="AW53" s="47">
        <v>6003</v>
      </c>
      <c r="AX53" s="49">
        <v>11626</v>
      </c>
      <c r="AY53" s="50">
        <v>4324</v>
      </c>
      <c r="AZ53" s="51">
        <v>15950</v>
      </c>
      <c r="BA53" s="52">
        <v>18433</v>
      </c>
      <c r="BB53" s="53">
        <v>24656</v>
      </c>
      <c r="BC53" s="54">
        <v>0.72890282131661444</v>
      </c>
    </row>
    <row r="54" spans="1:55" ht="19.5" customHeight="1" thickTop="1" thickBot="1" x14ac:dyDescent="0.2">
      <c r="A54" s="55" t="s">
        <v>56</v>
      </c>
      <c r="B54" s="56">
        <f>SUM(B48:B53)</f>
        <v>11337</v>
      </c>
      <c r="C54" s="57">
        <f t="shared" ref="C54:AS54" si="23">SUM(C48:C53)</f>
        <v>68</v>
      </c>
      <c r="D54" s="57">
        <f t="shared" si="23"/>
        <v>1633</v>
      </c>
      <c r="E54" s="57">
        <f t="shared" si="23"/>
        <v>1257</v>
      </c>
      <c r="F54" s="58">
        <f t="shared" si="23"/>
        <v>14295</v>
      </c>
      <c r="G54" s="59">
        <f t="shared" si="23"/>
        <v>29583</v>
      </c>
      <c r="H54" s="57">
        <f t="shared" si="23"/>
        <v>24039</v>
      </c>
      <c r="I54" s="60">
        <f t="shared" si="23"/>
        <v>53622</v>
      </c>
      <c r="J54" s="59">
        <f t="shared" si="23"/>
        <v>9</v>
      </c>
      <c r="K54" s="57">
        <f t="shared" si="23"/>
        <v>298</v>
      </c>
      <c r="L54" s="60">
        <f t="shared" si="23"/>
        <v>307</v>
      </c>
      <c r="M54" s="62">
        <f t="shared" si="23"/>
        <v>82</v>
      </c>
      <c r="N54" s="63">
        <f t="shared" si="23"/>
        <v>4</v>
      </c>
      <c r="O54" s="63">
        <f t="shared" si="23"/>
        <v>1</v>
      </c>
      <c r="P54" s="63">
        <f t="shared" si="23"/>
        <v>26</v>
      </c>
      <c r="Q54" s="64">
        <f t="shared" si="23"/>
        <v>119</v>
      </c>
      <c r="R54" s="57">
        <f t="shared" si="23"/>
        <v>294</v>
      </c>
      <c r="S54" s="58">
        <f t="shared" si="23"/>
        <v>413</v>
      </c>
      <c r="T54" s="64">
        <f t="shared" si="23"/>
        <v>28055</v>
      </c>
      <c r="U54" s="57">
        <f t="shared" si="23"/>
        <v>6779</v>
      </c>
      <c r="V54" s="63">
        <f t="shared" si="23"/>
        <v>1145</v>
      </c>
      <c r="W54" s="60">
        <f t="shared" si="23"/>
        <v>3809</v>
      </c>
      <c r="X54" s="64">
        <f t="shared" si="23"/>
        <v>745</v>
      </c>
      <c r="Y54" s="57">
        <f t="shared" si="23"/>
        <v>162</v>
      </c>
      <c r="Z54" s="57">
        <f t="shared" si="23"/>
        <v>0</v>
      </c>
      <c r="AA54" s="65">
        <f t="shared" si="23"/>
        <v>0</v>
      </c>
      <c r="AB54" s="66">
        <f t="shared" si="23"/>
        <v>907</v>
      </c>
      <c r="AC54" s="67">
        <f t="shared" si="23"/>
        <v>1380</v>
      </c>
      <c r="AD54" s="68">
        <f t="shared" si="23"/>
        <v>600</v>
      </c>
      <c r="AE54" s="69">
        <f t="shared" si="23"/>
        <v>172</v>
      </c>
      <c r="AF54" s="68">
        <f t="shared" si="23"/>
        <v>9565</v>
      </c>
      <c r="AG54" s="63">
        <f t="shared" si="23"/>
        <v>9126</v>
      </c>
      <c r="AH54" s="63">
        <f t="shared" si="23"/>
        <v>413</v>
      </c>
      <c r="AI54" s="63">
        <f t="shared" si="23"/>
        <v>171</v>
      </c>
      <c r="AJ54" s="63">
        <f t="shared" si="23"/>
        <v>3</v>
      </c>
      <c r="AK54" s="63">
        <f t="shared" si="23"/>
        <v>0</v>
      </c>
      <c r="AL54" s="69">
        <f t="shared" si="23"/>
        <v>9</v>
      </c>
      <c r="AM54" s="68">
        <f t="shared" si="23"/>
        <v>4804</v>
      </c>
      <c r="AN54" s="63">
        <f t="shared" si="23"/>
        <v>2296</v>
      </c>
      <c r="AO54" s="63">
        <f t="shared" si="23"/>
        <v>0</v>
      </c>
      <c r="AP54" s="63">
        <f t="shared" si="23"/>
        <v>0</v>
      </c>
      <c r="AQ54" s="63">
        <f t="shared" si="23"/>
        <v>738</v>
      </c>
      <c r="AR54" s="63">
        <f t="shared" si="23"/>
        <v>124</v>
      </c>
      <c r="AS54" s="70">
        <f t="shared" si="23"/>
        <v>0</v>
      </c>
      <c r="AT54" s="61">
        <v>68554</v>
      </c>
      <c r="AU54" s="71">
        <v>115312</v>
      </c>
      <c r="AV54" s="61">
        <v>25744</v>
      </c>
      <c r="AW54" s="72">
        <v>32348</v>
      </c>
      <c r="AX54" s="73">
        <v>61931</v>
      </c>
      <c r="AY54" s="74">
        <v>24039</v>
      </c>
      <c r="AZ54" s="75">
        <v>85970</v>
      </c>
      <c r="BA54" s="61">
        <v>100902</v>
      </c>
      <c r="BB54" s="71">
        <v>147660</v>
      </c>
      <c r="BC54" s="76">
        <v>0.72037920204722583</v>
      </c>
    </row>
    <row r="55" spans="1:55" ht="19.5" customHeight="1" thickTop="1" x14ac:dyDescent="0.15">
      <c r="A55" s="15" t="s">
        <v>95</v>
      </c>
      <c r="B55" s="16">
        <v>1402</v>
      </c>
      <c r="C55" s="17">
        <v>0</v>
      </c>
      <c r="D55" s="17">
        <v>256</v>
      </c>
      <c r="E55" s="17">
        <v>93</v>
      </c>
      <c r="F55" s="18">
        <f t="shared" ref="F55:F64" si="24">SUM(B55:E55)</f>
        <v>1751</v>
      </c>
      <c r="G55" s="19">
        <v>3736</v>
      </c>
      <c r="H55" s="17">
        <v>1971</v>
      </c>
      <c r="I55" s="20">
        <f t="shared" ref="I55:I64" si="25">SUM(G55:H55)</f>
        <v>5707</v>
      </c>
      <c r="J55" s="19">
        <v>0</v>
      </c>
      <c r="K55" s="17">
        <v>28</v>
      </c>
      <c r="L55" s="20">
        <f t="shared" ref="L55:L64" si="26">SUM(J55:K55)</f>
        <v>28</v>
      </c>
      <c r="M55" s="21">
        <v>7</v>
      </c>
      <c r="N55" s="22">
        <v>0</v>
      </c>
      <c r="O55" s="22">
        <v>0</v>
      </c>
      <c r="P55" s="22">
        <v>5</v>
      </c>
      <c r="Q55" s="23">
        <v>17</v>
      </c>
      <c r="R55" s="17">
        <v>29</v>
      </c>
      <c r="S55" s="18">
        <f t="shared" ref="S55:S64" si="27">SUM(Q55:R55)</f>
        <v>46</v>
      </c>
      <c r="T55" s="23">
        <v>3160</v>
      </c>
      <c r="U55" s="17">
        <v>513</v>
      </c>
      <c r="V55" s="22">
        <v>0</v>
      </c>
      <c r="W55" s="20">
        <v>581</v>
      </c>
      <c r="X55" s="23">
        <v>138</v>
      </c>
      <c r="Y55" s="17">
        <v>24</v>
      </c>
      <c r="Z55" s="17">
        <v>0</v>
      </c>
      <c r="AA55" s="25">
        <v>0</v>
      </c>
      <c r="AB55" s="26">
        <f t="shared" ref="AB55:AB64" si="28">SUM(X55:AA55)</f>
        <v>162</v>
      </c>
      <c r="AC55" s="27">
        <v>4</v>
      </c>
      <c r="AD55" s="28">
        <v>1</v>
      </c>
      <c r="AE55" s="29">
        <v>1</v>
      </c>
      <c r="AF55" s="28">
        <v>1141</v>
      </c>
      <c r="AG55" s="22">
        <v>1125</v>
      </c>
      <c r="AH55" s="22">
        <v>16</v>
      </c>
      <c r="AI55" s="22">
        <v>9</v>
      </c>
      <c r="AJ55" s="22">
        <v>0</v>
      </c>
      <c r="AK55" s="22">
        <v>0</v>
      </c>
      <c r="AL55" s="29">
        <v>0</v>
      </c>
      <c r="AM55" s="28">
        <v>695</v>
      </c>
      <c r="AN55" s="22">
        <v>325</v>
      </c>
      <c r="AO55" s="22">
        <v>0</v>
      </c>
      <c r="AP55" s="22">
        <v>0</v>
      </c>
      <c r="AQ55" s="22">
        <v>8</v>
      </c>
      <c r="AR55" s="22">
        <v>0</v>
      </c>
      <c r="AS55" s="32">
        <v>0</v>
      </c>
      <c r="AT55" s="33">
        <v>7508</v>
      </c>
      <c r="AU55" s="34">
        <v>12726</v>
      </c>
      <c r="AV55" s="35">
        <v>2099</v>
      </c>
      <c r="AW55" s="47">
        <v>4045</v>
      </c>
      <c r="AX55" s="37">
        <v>7781</v>
      </c>
      <c r="AY55" s="38">
        <v>1971</v>
      </c>
      <c r="AZ55" s="39">
        <v>9752</v>
      </c>
      <c r="BA55" s="33">
        <v>11553</v>
      </c>
      <c r="BB55" s="78">
        <v>16771</v>
      </c>
      <c r="BC55" s="79">
        <v>0.79788761279737486</v>
      </c>
    </row>
    <row r="56" spans="1:55" ht="19.5" customHeight="1" x14ac:dyDescent="0.15">
      <c r="A56" s="15" t="s">
        <v>96</v>
      </c>
      <c r="B56" s="16">
        <v>3325</v>
      </c>
      <c r="C56" s="17">
        <v>4</v>
      </c>
      <c r="D56" s="17">
        <v>396</v>
      </c>
      <c r="E56" s="17">
        <v>449</v>
      </c>
      <c r="F56" s="18">
        <f t="shared" si="24"/>
        <v>4174</v>
      </c>
      <c r="G56" s="19">
        <v>6723</v>
      </c>
      <c r="H56" s="17">
        <v>6154</v>
      </c>
      <c r="I56" s="20">
        <f t="shared" si="25"/>
        <v>12877</v>
      </c>
      <c r="J56" s="19">
        <v>10</v>
      </c>
      <c r="K56" s="17">
        <v>261</v>
      </c>
      <c r="L56" s="20">
        <f t="shared" si="26"/>
        <v>271</v>
      </c>
      <c r="M56" s="21">
        <v>18</v>
      </c>
      <c r="N56" s="22">
        <v>1</v>
      </c>
      <c r="O56" s="22">
        <v>0</v>
      </c>
      <c r="P56" s="22">
        <v>9</v>
      </c>
      <c r="Q56" s="23">
        <v>49</v>
      </c>
      <c r="R56" s="17">
        <v>168</v>
      </c>
      <c r="S56" s="18">
        <f t="shared" si="27"/>
        <v>217</v>
      </c>
      <c r="T56" s="23">
        <v>8336</v>
      </c>
      <c r="U56" s="17">
        <v>2151</v>
      </c>
      <c r="V56" s="22">
        <v>0</v>
      </c>
      <c r="W56" s="20">
        <v>943</v>
      </c>
      <c r="X56" s="23">
        <v>195</v>
      </c>
      <c r="Y56" s="17">
        <v>49</v>
      </c>
      <c r="Z56" s="17">
        <v>0</v>
      </c>
      <c r="AA56" s="25">
        <v>0</v>
      </c>
      <c r="AB56" s="26">
        <f t="shared" si="28"/>
        <v>244</v>
      </c>
      <c r="AC56" s="27">
        <v>90</v>
      </c>
      <c r="AD56" s="28">
        <v>16</v>
      </c>
      <c r="AE56" s="29">
        <v>11</v>
      </c>
      <c r="AF56" s="28">
        <v>2654</v>
      </c>
      <c r="AG56" s="22">
        <v>2610</v>
      </c>
      <c r="AH56" s="22">
        <v>38</v>
      </c>
      <c r="AI56" s="22">
        <v>10</v>
      </c>
      <c r="AJ56" s="22">
        <v>0</v>
      </c>
      <c r="AK56" s="22">
        <v>0</v>
      </c>
      <c r="AL56" s="29">
        <v>5</v>
      </c>
      <c r="AM56" s="28">
        <v>745</v>
      </c>
      <c r="AN56" s="22">
        <v>380</v>
      </c>
      <c r="AO56" s="22">
        <v>0</v>
      </c>
      <c r="AP56" s="22">
        <v>0</v>
      </c>
      <c r="AQ56" s="22">
        <v>24</v>
      </c>
      <c r="AR56" s="22">
        <v>4</v>
      </c>
      <c r="AS56" s="32">
        <v>0</v>
      </c>
      <c r="AT56" s="41">
        <v>17412</v>
      </c>
      <c r="AU56" s="45">
        <v>29753</v>
      </c>
      <c r="AV56" s="46">
        <v>6886</v>
      </c>
      <c r="AW56" s="47">
        <v>10393</v>
      </c>
      <c r="AX56" s="37">
        <v>17116</v>
      </c>
      <c r="AY56" s="38">
        <v>6154</v>
      </c>
      <c r="AZ56" s="39">
        <v>23270</v>
      </c>
      <c r="BA56" s="33">
        <v>27805</v>
      </c>
      <c r="BB56" s="48">
        <v>40146</v>
      </c>
      <c r="BC56" s="40">
        <v>0.7355393210141814</v>
      </c>
    </row>
    <row r="57" spans="1:55" ht="19.5" customHeight="1" x14ac:dyDescent="0.15">
      <c r="A57" s="15" t="s">
        <v>97</v>
      </c>
      <c r="B57" s="16">
        <v>1753</v>
      </c>
      <c r="C57" s="17">
        <v>8</v>
      </c>
      <c r="D57" s="17">
        <v>216</v>
      </c>
      <c r="E57" s="17">
        <v>319</v>
      </c>
      <c r="F57" s="18">
        <f t="shared" si="24"/>
        <v>2296</v>
      </c>
      <c r="G57" s="19">
        <v>3169</v>
      </c>
      <c r="H57" s="17">
        <v>3986</v>
      </c>
      <c r="I57" s="20">
        <f t="shared" si="25"/>
        <v>7155</v>
      </c>
      <c r="J57" s="19">
        <v>3</v>
      </c>
      <c r="K57" s="17">
        <v>51</v>
      </c>
      <c r="L57" s="20">
        <f t="shared" si="26"/>
        <v>54</v>
      </c>
      <c r="M57" s="21">
        <v>12</v>
      </c>
      <c r="N57" s="22">
        <v>0</v>
      </c>
      <c r="O57" s="22">
        <v>0</v>
      </c>
      <c r="P57" s="22">
        <v>4</v>
      </c>
      <c r="Q57" s="23">
        <v>17</v>
      </c>
      <c r="R57" s="17">
        <v>44</v>
      </c>
      <c r="S57" s="18">
        <f t="shared" si="27"/>
        <v>61</v>
      </c>
      <c r="T57" s="23">
        <v>4339</v>
      </c>
      <c r="U57" s="17">
        <v>1208</v>
      </c>
      <c r="V57" s="22">
        <v>0</v>
      </c>
      <c r="W57" s="20">
        <v>501</v>
      </c>
      <c r="X57" s="23">
        <v>122</v>
      </c>
      <c r="Y57" s="17">
        <v>34</v>
      </c>
      <c r="Z57" s="17">
        <v>0</v>
      </c>
      <c r="AA57" s="25">
        <v>0</v>
      </c>
      <c r="AB57" s="26">
        <f t="shared" si="28"/>
        <v>156</v>
      </c>
      <c r="AC57" s="27">
        <v>103</v>
      </c>
      <c r="AD57" s="28">
        <v>2</v>
      </c>
      <c r="AE57" s="29">
        <v>4</v>
      </c>
      <c r="AF57" s="28">
        <v>1454</v>
      </c>
      <c r="AG57" s="22">
        <v>1447</v>
      </c>
      <c r="AH57" s="22">
        <v>7</v>
      </c>
      <c r="AI57" s="22">
        <v>3</v>
      </c>
      <c r="AJ57" s="22">
        <v>0</v>
      </c>
      <c r="AK57" s="22">
        <v>0</v>
      </c>
      <c r="AL57" s="29">
        <v>0</v>
      </c>
      <c r="AM57" s="28">
        <v>478</v>
      </c>
      <c r="AN57" s="22">
        <v>242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1">
        <v>9572</v>
      </c>
      <c r="AU57" s="45">
        <v>16169</v>
      </c>
      <c r="AV57" s="46">
        <v>4376</v>
      </c>
      <c r="AW57" s="47">
        <v>4415</v>
      </c>
      <c r="AX57" s="37">
        <v>7584</v>
      </c>
      <c r="AY57" s="38">
        <v>3986</v>
      </c>
      <c r="AZ57" s="39">
        <v>11570</v>
      </c>
      <c r="BA57" s="33">
        <v>13987</v>
      </c>
      <c r="BB57" s="48">
        <v>20584</v>
      </c>
      <c r="BC57" s="40">
        <v>0.65548833189282629</v>
      </c>
    </row>
    <row r="58" spans="1:55" ht="19.5" customHeight="1" x14ac:dyDescent="0.15">
      <c r="A58" s="15" t="s">
        <v>98</v>
      </c>
      <c r="B58" s="16">
        <v>2568</v>
      </c>
      <c r="C58" s="17">
        <v>18</v>
      </c>
      <c r="D58" s="17">
        <v>288</v>
      </c>
      <c r="E58" s="17">
        <v>349</v>
      </c>
      <c r="F58" s="18">
        <f t="shared" si="24"/>
        <v>3223</v>
      </c>
      <c r="G58" s="19">
        <v>3691</v>
      </c>
      <c r="H58" s="17">
        <v>5337</v>
      </c>
      <c r="I58" s="20">
        <f t="shared" si="25"/>
        <v>9028</v>
      </c>
      <c r="J58" s="19">
        <v>5</v>
      </c>
      <c r="K58" s="17">
        <v>47</v>
      </c>
      <c r="L58" s="20">
        <f t="shared" si="26"/>
        <v>52</v>
      </c>
      <c r="M58" s="21">
        <v>31</v>
      </c>
      <c r="N58" s="22">
        <v>2</v>
      </c>
      <c r="O58" s="22">
        <v>0</v>
      </c>
      <c r="P58" s="22">
        <v>11</v>
      </c>
      <c r="Q58" s="23">
        <v>14</v>
      </c>
      <c r="R58" s="17">
        <v>56</v>
      </c>
      <c r="S58" s="18">
        <f t="shared" si="27"/>
        <v>70</v>
      </c>
      <c r="T58" s="23">
        <v>5973</v>
      </c>
      <c r="U58" s="17">
        <v>1313</v>
      </c>
      <c r="V58" s="22">
        <v>0</v>
      </c>
      <c r="W58" s="20">
        <v>635</v>
      </c>
      <c r="X58" s="23">
        <v>168</v>
      </c>
      <c r="Y58" s="17">
        <v>23</v>
      </c>
      <c r="Z58" s="17">
        <v>0</v>
      </c>
      <c r="AA58" s="25">
        <v>0</v>
      </c>
      <c r="AB58" s="26">
        <f t="shared" si="28"/>
        <v>191</v>
      </c>
      <c r="AC58" s="27">
        <v>845</v>
      </c>
      <c r="AD58" s="28">
        <v>7</v>
      </c>
      <c r="AE58" s="29">
        <v>26</v>
      </c>
      <c r="AF58" s="28">
        <v>1688</v>
      </c>
      <c r="AG58" s="22">
        <v>1676</v>
      </c>
      <c r="AH58" s="22">
        <v>12</v>
      </c>
      <c r="AI58" s="22">
        <v>4</v>
      </c>
      <c r="AJ58" s="22">
        <v>0</v>
      </c>
      <c r="AK58" s="22">
        <v>0</v>
      </c>
      <c r="AL58" s="29">
        <v>0</v>
      </c>
      <c r="AM58" s="28">
        <v>922</v>
      </c>
      <c r="AN58" s="22">
        <v>660</v>
      </c>
      <c r="AO58" s="22">
        <v>0</v>
      </c>
      <c r="AP58" s="22">
        <v>0</v>
      </c>
      <c r="AQ58" s="22">
        <v>50</v>
      </c>
      <c r="AR58" s="22">
        <v>1</v>
      </c>
      <c r="AS58" s="32">
        <v>0</v>
      </c>
      <c r="AT58" s="41">
        <v>12442</v>
      </c>
      <c r="AU58" s="45">
        <v>22215</v>
      </c>
      <c r="AV58" s="46">
        <v>5782</v>
      </c>
      <c r="AW58" s="47">
        <v>6403</v>
      </c>
      <c r="AX58" s="37">
        <v>10094</v>
      </c>
      <c r="AY58" s="38">
        <v>5337</v>
      </c>
      <c r="AZ58" s="39">
        <v>15431</v>
      </c>
      <c r="BA58" s="33">
        <v>18845</v>
      </c>
      <c r="BB58" s="48">
        <v>28618</v>
      </c>
      <c r="BC58" s="40">
        <v>0.65413777460955225</v>
      </c>
    </row>
    <row r="59" spans="1:55" ht="19.5" customHeight="1" x14ac:dyDescent="0.15">
      <c r="A59" s="15" t="s">
        <v>99</v>
      </c>
      <c r="B59" s="16">
        <v>1851</v>
      </c>
      <c r="C59" s="17">
        <v>9</v>
      </c>
      <c r="D59" s="17">
        <v>269</v>
      </c>
      <c r="E59" s="17">
        <v>298</v>
      </c>
      <c r="F59" s="18">
        <f t="shared" si="24"/>
        <v>2427</v>
      </c>
      <c r="G59" s="19">
        <v>4047</v>
      </c>
      <c r="H59" s="17">
        <v>4145</v>
      </c>
      <c r="I59" s="20">
        <f t="shared" si="25"/>
        <v>8192</v>
      </c>
      <c r="J59" s="19">
        <v>3</v>
      </c>
      <c r="K59" s="17">
        <v>74</v>
      </c>
      <c r="L59" s="20">
        <f t="shared" si="26"/>
        <v>77</v>
      </c>
      <c r="M59" s="21">
        <v>10</v>
      </c>
      <c r="N59" s="22">
        <v>0</v>
      </c>
      <c r="O59" s="22">
        <v>0</v>
      </c>
      <c r="P59" s="22">
        <v>1</v>
      </c>
      <c r="Q59" s="23">
        <v>21</v>
      </c>
      <c r="R59" s="17">
        <v>65</v>
      </c>
      <c r="S59" s="18">
        <f t="shared" si="27"/>
        <v>86</v>
      </c>
      <c r="T59" s="23">
        <v>4803</v>
      </c>
      <c r="U59" s="17">
        <v>1884</v>
      </c>
      <c r="V59" s="22">
        <v>786</v>
      </c>
      <c r="W59" s="20">
        <v>525</v>
      </c>
      <c r="X59" s="23">
        <v>97</v>
      </c>
      <c r="Y59" s="17">
        <v>27</v>
      </c>
      <c r="Z59" s="17">
        <v>0</v>
      </c>
      <c r="AA59" s="25">
        <v>0</v>
      </c>
      <c r="AB59" s="26">
        <f t="shared" si="28"/>
        <v>124</v>
      </c>
      <c r="AC59" s="27">
        <v>122</v>
      </c>
      <c r="AD59" s="28">
        <v>26</v>
      </c>
      <c r="AE59" s="29">
        <v>3</v>
      </c>
      <c r="AF59" s="28">
        <v>1261</v>
      </c>
      <c r="AG59" s="22">
        <v>1205</v>
      </c>
      <c r="AH59" s="22">
        <v>56</v>
      </c>
      <c r="AI59" s="22">
        <v>24</v>
      </c>
      <c r="AJ59" s="22">
        <v>0</v>
      </c>
      <c r="AK59" s="22">
        <v>0</v>
      </c>
      <c r="AL59" s="29">
        <v>0</v>
      </c>
      <c r="AM59" s="28">
        <v>316</v>
      </c>
      <c r="AN59" s="22">
        <v>201</v>
      </c>
      <c r="AO59" s="22">
        <v>0</v>
      </c>
      <c r="AP59" s="22">
        <v>0</v>
      </c>
      <c r="AQ59" s="22">
        <v>7</v>
      </c>
      <c r="AR59" s="22">
        <v>4</v>
      </c>
      <c r="AS59" s="32">
        <v>0</v>
      </c>
      <c r="AT59" s="41">
        <v>10782</v>
      </c>
      <c r="AU59" s="45">
        <v>17534</v>
      </c>
      <c r="AV59" s="46">
        <v>4536</v>
      </c>
      <c r="AW59" s="47">
        <v>5219</v>
      </c>
      <c r="AX59" s="37">
        <v>9266</v>
      </c>
      <c r="AY59" s="38">
        <v>4145</v>
      </c>
      <c r="AZ59" s="39">
        <v>13411</v>
      </c>
      <c r="BA59" s="33">
        <v>16001</v>
      </c>
      <c r="BB59" s="48">
        <v>22753</v>
      </c>
      <c r="BC59" s="40">
        <v>0.69092535977928571</v>
      </c>
    </row>
    <row r="60" spans="1:55" ht="19.5" customHeight="1" x14ac:dyDescent="0.15">
      <c r="A60" s="15" t="s">
        <v>100</v>
      </c>
      <c r="B60" s="16">
        <v>3634</v>
      </c>
      <c r="C60" s="17">
        <v>11</v>
      </c>
      <c r="D60" s="17">
        <v>616</v>
      </c>
      <c r="E60" s="17">
        <v>458</v>
      </c>
      <c r="F60" s="18">
        <f t="shared" si="24"/>
        <v>4719</v>
      </c>
      <c r="G60" s="19">
        <v>5864</v>
      </c>
      <c r="H60" s="17">
        <v>3584</v>
      </c>
      <c r="I60" s="20">
        <f t="shared" si="25"/>
        <v>9448</v>
      </c>
      <c r="J60" s="19">
        <v>20</v>
      </c>
      <c r="K60" s="17">
        <v>237</v>
      </c>
      <c r="L60" s="20">
        <f t="shared" si="26"/>
        <v>257</v>
      </c>
      <c r="M60" s="21">
        <v>20</v>
      </c>
      <c r="N60" s="22">
        <v>3</v>
      </c>
      <c r="O60" s="22">
        <v>0</v>
      </c>
      <c r="P60" s="22">
        <v>10</v>
      </c>
      <c r="Q60" s="23">
        <v>42</v>
      </c>
      <c r="R60" s="17">
        <v>253</v>
      </c>
      <c r="S60" s="18">
        <f t="shared" si="27"/>
        <v>295</v>
      </c>
      <c r="T60" s="23">
        <v>9674</v>
      </c>
      <c r="U60" s="17">
        <v>4139</v>
      </c>
      <c r="V60" s="22">
        <v>0</v>
      </c>
      <c r="W60" s="20">
        <v>788</v>
      </c>
      <c r="X60" s="23">
        <v>233</v>
      </c>
      <c r="Y60" s="17">
        <v>50</v>
      </c>
      <c r="Z60" s="17">
        <v>0</v>
      </c>
      <c r="AA60" s="25">
        <v>0</v>
      </c>
      <c r="AB60" s="26">
        <f t="shared" si="28"/>
        <v>283</v>
      </c>
      <c r="AC60" s="27">
        <v>905</v>
      </c>
      <c r="AD60" s="28">
        <v>52</v>
      </c>
      <c r="AE60" s="29">
        <v>23</v>
      </c>
      <c r="AF60" s="28">
        <v>3484</v>
      </c>
      <c r="AG60" s="22">
        <v>3388</v>
      </c>
      <c r="AH60" s="22">
        <v>54</v>
      </c>
      <c r="AI60" s="22">
        <v>23</v>
      </c>
      <c r="AJ60" s="22">
        <v>0</v>
      </c>
      <c r="AK60" s="22">
        <v>0</v>
      </c>
      <c r="AL60" s="29">
        <v>41</v>
      </c>
      <c r="AM60" s="28">
        <v>1334</v>
      </c>
      <c r="AN60" s="22">
        <v>890</v>
      </c>
      <c r="AO60" s="22">
        <v>0</v>
      </c>
      <c r="AP60" s="22">
        <v>0</v>
      </c>
      <c r="AQ60" s="22">
        <v>417</v>
      </c>
      <c r="AR60" s="22">
        <v>24</v>
      </c>
      <c r="AS60" s="32">
        <v>0</v>
      </c>
      <c r="AT60" s="41">
        <v>14496</v>
      </c>
      <c r="AU60" s="45">
        <v>30987</v>
      </c>
      <c r="AV60" s="46">
        <v>4310</v>
      </c>
      <c r="AW60" s="47">
        <v>10744</v>
      </c>
      <c r="AX60" s="37">
        <v>16608</v>
      </c>
      <c r="AY60" s="38">
        <v>3584</v>
      </c>
      <c r="AZ60" s="39">
        <v>20192</v>
      </c>
      <c r="BA60" s="33">
        <v>25240</v>
      </c>
      <c r="BB60" s="48">
        <v>41731</v>
      </c>
      <c r="BC60" s="40">
        <v>0.82250396196513476</v>
      </c>
    </row>
    <row r="61" spans="1:55" ht="19.5" customHeight="1" x14ac:dyDescent="0.15">
      <c r="A61" s="15" t="s">
        <v>101</v>
      </c>
      <c r="B61" s="16">
        <v>1475</v>
      </c>
      <c r="C61" s="17">
        <v>3</v>
      </c>
      <c r="D61" s="17">
        <v>164</v>
      </c>
      <c r="E61" s="17">
        <v>127</v>
      </c>
      <c r="F61" s="18">
        <f t="shared" si="24"/>
        <v>1769</v>
      </c>
      <c r="G61" s="19">
        <v>3098</v>
      </c>
      <c r="H61" s="17">
        <v>2781</v>
      </c>
      <c r="I61" s="20">
        <f t="shared" si="25"/>
        <v>5879</v>
      </c>
      <c r="J61" s="19">
        <v>0</v>
      </c>
      <c r="K61" s="17">
        <v>79</v>
      </c>
      <c r="L61" s="20">
        <f t="shared" si="26"/>
        <v>79</v>
      </c>
      <c r="M61" s="21">
        <v>10</v>
      </c>
      <c r="N61" s="22">
        <v>0</v>
      </c>
      <c r="O61" s="22">
        <v>0</v>
      </c>
      <c r="P61" s="22">
        <v>7</v>
      </c>
      <c r="Q61" s="23">
        <v>29</v>
      </c>
      <c r="R61" s="17">
        <v>36</v>
      </c>
      <c r="S61" s="18">
        <f t="shared" si="27"/>
        <v>65</v>
      </c>
      <c r="T61" s="23">
        <v>2873</v>
      </c>
      <c r="U61" s="17">
        <v>959</v>
      </c>
      <c r="V61" s="22">
        <v>0</v>
      </c>
      <c r="W61" s="20">
        <v>320</v>
      </c>
      <c r="X61" s="23">
        <v>78</v>
      </c>
      <c r="Y61" s="17">
        <v>17</v>
      </c>
      <c r="Z61" s="17">
        <v>0</v>
      </c>
      <c r="AA61" s="25">
        <v>0</v>
      </c>
      <c r="AB61" s="26">
        <f t="shared" si="28"/>
        <v>95</v>
      </c>
      <c r="AC61" s="27">
        <v>27</v>
      </c>
      <c r="AD61" s="28">
        <v>6</v>
      </c>
      <c r="AE61" s="29">
        <v>1</v>
      </c>
      <c r="AF61" s="28">
        <v>850</v>
      </c>
      <c r="AG61" s="22">
        <v>834</v>
      </c>
      <c r="AH61" s="22">
        <v>16</v>
      </c>
      <c r="AI61" s="22">
        <v>7</v>
      </c>
      <c r="AJ61" s="22">
        <v>0</v>
      </c>
      <c r="AK61" s="22">
        <v>0</v>
      </c>
      <c r="AL61" s="29">
        <v>0</v>
      </c>
      <c r="AM61" s="28">
        <v>575</v>
      </c>
      <c r="AN61" s="22">
        <v>352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41">
        <v>7777</v>
      </c>
      <c r="AU61" s="45">
        <v>12270</v>
      </c>
      <c r="AV61" s="46">
        <v>3000</v>
      </c>
      <c r="AW61" s="47">
        <v>2000</v>
      </c>
      <c r="AX61" s="37">
        <v>5098</v>
      </c>
      <c r="AY61" s="38">
        <v>2781</v>
      </c>
      <c r="AZ61" s="39">
        <v>7879</v>
      </c>
      <c r="BA61" s="33">
        <v>9777</v>
      </c>
      <c r="BB61" s="48">
        <v>14270</v>
      </c>
      <c r="BC61" s="40">
        <v>0.64703642594237842</v>
      </c>
    </row>
    <row r="62" spans="1:55" ht="19.5" customHeight="1" x14ac:dyDescent="0.15">
      <c r="A62" s="15" t="s">
        <v>102</v>
      </c>
      <c r="B62" s="16">
        <v>2182</v>
      </c>
      <c r="C62" s="17">
        <v>8</v>
      </c>
      <c r="D62" s="17">
        <v>349</v>
      </c>
      <c r="E62" s="17">
        <v>345</v>
      </c>
      <c r="F62" s="18">
        <f t="shared" si="24"/>
        <v>2884</v>
      </c>
      <c r="G62" s="19">
        <v>6213</v>
      </c>
      <c r="H62" s="17">
        <v>4251</v>
      </c>
      <c r="I62" s="20">
        <f t="shared" si="25"/>
        <v>10464</v>
      </c>
      <c r="J62" s="19">
        <v>16</v>
      </c>
      <c r="K62" s="17">
        <v>177</v>
      </c>
      <c r="L62" s="20">
        <f t="shared" si="26"/>
        <v>193</v>
      </c>
      <c r="M62" s="21">
        <v>18</v>
      </c>
      <c r="N62" s="22">
        <v>1</v>
      </c>
      <c r="O62" s="22">
        <v>0</v>
      </c>
      <c r="P62" s="22">
        <v>8</v>
      </c>
      <c r="Q62" s="23">
        <v>26</v>
      </c>
      <c r="R62" s="17">
        <v>113</v>
      </c>
      <c r="S62" s="18">
        <f t="shared" si="27"/>
        <v>139</v>
      </c>
      <c r="T62" s="23">
        <v>5617</v>
      </c>
      <c r="U62" s="17">
        <v>2930</v>
      </c>
      <c r="V62" s="22">
        <v>749</v>
      </c>
      <c r="W62" s="20">
        <v>401</v>
      </c>
      <c r="X62" s="23">
        <v>181</v>
      </c>
      <c r="Y62" s="17">
        <v>47</v>
      </c>
      <c r="Z62" s="17">
        <v>0</v>
      </c>
      <c r="AA62" s="25">
        <v>0</v>
      </c>
      <c r="AB62" s="26">
        <f t="shared" si="28"/>
        <v>228</v>
      </c>
      <c r="AC62" s="27">
        <v>195</v>
      </c>
      <c r="AD62" s="28">
        <v>84</v>
      </c>
      <c r="AE62" s="29">
        <v>3</v>
      </c>
      <c r="AF62" s="28">
        <v>1637</v>
      </c>
      <c r="AG62" s="22">
        <v>1550</v>
      </c>
      <c r="AH62" s="22">
        <v>75</v>
      </c>
      <c r="AI62" s="22">
        <v>34</v>
      </c>
      <c r="AJ62" s="22">
        <v>0</v>
      </c>
      <c r="AK62" s="22">
        <v>0</v>
      </c>
      <c r="AL62" s="29">
        <v>11</v>
      </c>
      <c r="AM62" s="28">
        <v>287</v>
      </c>
      <c r="AN62" s="22">
        <v>216</v>
      </c>
      <c r="AO62" s="22">
        <v>0</v>
      </c>
      <c r="AP62" s="22">
        <v>0</v>
      </c>
      <c r="AQ62" s="22">
        <v>80</v>
      </c>
      <c r="AR62" s="22">
        <v>2</v>
      </c>
      <c r="AS62" s="32">
        <v>0</v>
      </c>
      <c r="AT62" s="41">
        <v>13626</v>
      </c>
      <c r="AU62" s="45">
        <v>21898</v>
      </c>
      <c r="AV62" s="46">
        <v>4799</v>
      </c>
      <c r="AW62" s="47">
        <v>5143</v>
      </c>
      <c r="AX62" s="37">
        <v>11356</v>
      </c>
      <c r="AY62" s="38">
        <v>4251</v>
      </c>
      <c r="AZ62" s="39">
        <v>15607</v>
      </c>
      <c r="BA62" s="33">
        <v>18769</v>
      </c>
      <c r="BB62" s="48">
        <v>27041</v>
      </c>
      <c r="BC62" s="40">
        <v>0.7276222207983597</v>
      </c>
    </row>
    <row r="63" spans="1:55" ht="19.5" customHeight="1" x14ac:dyDescent="0.15">
      <c r="A63" s="15" t="s">
        <v>103</v>
      </c>
      <c r="B63" s="16">
        <v>2116</v>
      </c>
      <c r="C63" s="17">
        <v>2</v>
      </c>
      <c r="D63" s="17">
        <v>356</v>
      </c>
      <c r="E63" s="17">
        <v>202</v>
      </c>
      <c r="F63" s="18">
        <f t="shared" si="24"/>
        <v>2676</v>
      </c>
      <c r="G63" s="19">
        <v>4816</v>
      </c>
      <c r="H63" s="17">
        <v>4402</v>
      </c>
      <c r="I63" s="20">
        <f t="shared" si="25"/>
        <v>9218</v>
      </c>
      <c r="J63" s="19">
        <v>44</v>
      </c>
      <c r="K63" s="17">
        <v>224</v>
      </c>
      <c r="L63" s="20">
        <f t="shared" si="26"/>
        <v>268</v>
      </c>
      <c r="M63" s="21">
        <v>14</v>
      </c>
      <c r="N63" s="22">
        <v>1</v>
      </c>
      <c r="O63" s="22">
        <v>0</v>
      </c>
      <c r="P63" s="22">
        <v>6</v>
      </c>
      <c r="Q63" s="23">
        <v>19</v>
      </c>
      <c r="R63" s="17">
        <v>183</v>
      </c>
      <c r="S63" s="18">
        <f t="shared" si="27"/>
        <v>202</v>
      </c>
      <c r="T63" s="23">
        <v>5407</v>
      </c>
      <c r="U63" s="17">
        <v>3177</v>
      </c>
      <c r="V63" s="22">
        <v>584</v>
      </c>
      <c r="W63" s="20">
        <v>347</v>
      </c>
      <c r="X63" s="23">
        <v>115</v>
      </c>
      <c r="Y63" s="17">
        <v>39</v>
      </c>
      <c r="Z63" s="17">
        <v>0</v>
      </c>
      <c r="AA63" s="25">
        <v>0</v>
      </c>
      <c r="AB63" s="26">
        <f t="shared" si="28"/>
        <v>154</v>
      </c>
      <c r="AC63" s="27">
        <v>169</v>
      </c>
      <c r="AD63" s="28">
        <v>21</v>
      </c>
      <c r="AE63" s="29">
        <v>3</v>
      </c>
      <c r="AF63" s="28">
        <v>1782</v>
      </c>
      <c r="AG63" s="22">
        <v>1741</v>
      </c>
      <c r="AH63" s="22">
        <v>30</v>
      </c>
      <c r="AI63" s="22">
        <v>14</v>
      </c>
      <c r="AJ63" s="22">
        <v>0</v>
      </c>
      <c r="AK63" s="22">
        <v>0</v>
      </c>
      <c r="AL63" s="29">
        <v>11</v>
      </c>
      <c r="AM63" s="28">
        <v>220</v>
      </c>
      <c r="AN63" s="22">
        <v>162</v>
      </c>
      <c r="AO63" s="22">
        <v>0</v>
      </c>
      <c r="AP63" s="22">
        <v>0</v>
      </c>
      <c r="AQ63" s="22">
        <v>68</v>
      </c>
      <c r="AR63" s="22">
        <v>6</v>
      </c>
      <c r="AS63" s="32">
        <v>0</v>
      </c>
      <c r="AT63" s="41">
        <v>12262</v>
      </c>
      <c r="AU63" s="45">
        <v>20294</v>
      </c>
      <c r="AV63" s="46">
        <v>4844</v>
      </c>
      <c r="AW63" s="47">
        <v>5450</v>
      </c>
      <c r="AX63" s="37">
        <v>10266</v>
      </c>
      <c r="AY63" s="38">
        <v>4402</v>
      </c>
      <c r="AZ63" s="39">
        <v>14668</v>
      </c>
      <c r="BA63" s="33">
        <v>17712</v>
      </c>
      <c r="BB63" s="48">
        <v>25744</v>
      </c>
      <c r="BC63" s="40">
        <v>0.699890919007363</v>
      </c>
    </row>
    <row r="64" spans="1:55" ht="19.5" customHeight="1" thickBot="1" x14ac:dyDescent="0.2">
      <c r="A64" s="80" t="s">
        <v>104</v>
      </c>
      <c r="B64" s="42">
        <v>3422</v>
      </c>
      <c r="C64" s="43">
        <v>53</v>
      </c>
      <c r="D64" s="43">
        <v>515</v>
      </c>
      <c r="E64" s="43">
        <v>292</v>
      </c>
      <c r="F64" s="81">
        <f t="shared" si="24"/>
        <v>4282</v>
      </c>
      <c r="G64" s="82">
        <v>7844</v>
      </c>
      <c r="H64" s="43">
        <v>4948</v>
      </c>
      <c r="I64" s="83">
        <f t="shared" si="25"/>
        <v>12792</v>
      </c>
      <c r="J64" s="82">
        <v>8</v>
      </c>
      <c r="K64" s="43">
        <v>173</v>
      </c>
      <c r="L64" s="83">
        <f t="shared" si="26"/>
        <v>181</v>
      </c>
      <c r="M64" s="84">
        <v>15</v>
      </c>
      <c r="N64" s="85">
        <v>0</v>
      </c>
      <c r="O64" s="85">
        <v>0</v>
      </c>
      <c r="P64" s="85">
        <v>5</v>
      </c>
      <c r="Q64" s="86">
        <v>45</v>
      </c>
      <c r="R64" s="43">
        <v>167</v>
      </c>
      <c r="S64" s="81">
        <f t="shared" si="27"/>
        <v>212</v>
      </c>
      <c r="T64" s="86">
        <v>8211</v>
      </c>
      <c r="U64" s="43">
        <v>3660</v>
      </c>
      <c r="V64" s="85">
        <v>1711</v>
      </c>
      <c r="W64" s="83">
        <v>871</v>
      </c>
      <c r="X64" s="86">
        <v>242</v>
      </c>
      <c r="Y64" s="43">
        <v>57</v>
      </c>
      <c r="Z64" s="43">
        <v>0</v>
      </c>
      <c r="AA64" s="87">
        <v>0</v>
      </c>
      <c r="AB64" s="44">
        <f t="shared" si="28"/>
        <v>299</v>
      </c>
      <c r="AC64" s="88">
        <v>1372</v>
      </c>
      <c r="AD64" s="89">
        <v>77</v>
      </c>
      <c r="AE64" s="90">
        <v>32</v>
      </c>
      <c r="AF64" s="89">
        <v>2788</v>
      </c>
      <c r="AG64" s="85">
        <v>2630</v>
      </c>
      <c r="AH64" s="85">
        <v>156</v>
      </c>
      <c r="AI64" s="85">
        <v>69</v>
      </c>
      <c r="AJ64" s="85">
        <v>0</v>
      </c>
      <c r="AK64" s="85">
        <v>0</v>
      </c>
      <c r="AL64" s="90">
        <v>2</v>
      </c>
      <c r="AM64" s="89">
        <v>2602</v>
      </c>
      <c r="AN64" s="85">
        <v>1399</v>
      </c>
      <c r="AO64" s="85">
        <v>0</v>
      </c>
      <c r="AP64" s="85">
        <v>0</v>
      </c>
      <c r="AQ64" s="85">
        <v>51</v>
      </c>
      <c r="AR64" s="85">
        <v>1</v>
      </c>
      <c r="AS64" s="91">
        <v>0</v>
      </c>
      <c r="AT64" s="46">
        <v>17309</v>
      </c>
      <c r="AU64" s="92">
        <v>32954</v>
      </c>
      <c r="AV64" s="93">
        <v>5481</v>
      </c>
      <c r="AW64" s="47">
        <v>9469</v>
      </c>
      <c r="AX64" s="49">
        <v>17313</v>
      </c>
      <c r="AY64" s="50">
        <v>4948</v>
      </c>
      <c r="AZ64" s="51">
        <v>22261</v>
      </c>
      <c r="BA64" s="52">
        <v>26778</v>
      </c>
      <c r="BB64" s="53">
        <v>42423</v>
      </c>
      <c r="BC64" s="54">
        <v>0.77772786487579171</v>
      </c>
    </row>
    <row r="65" spans="1:55" ht="19.5" customHeight="1" thickTop="1" thickBot="1" x14ac:dyDescent="0.2">
      <c r="A65" s="55" t="s">
        <v>56</v>
      </c>
      <c r="B65" s="56">
        <f>SUM(B55:B64)</f>
        <v>23728</v>
      </c>
      <c r="C65" s="57">
        <f t="shared" ref="C65:AS65" si="29">SUM(C55:C64)</f>
        <v>116</v>
      </c>
      <c r="D65" s="57">
        <f t="shared" si="29"/>
        <v>3425</v>
      </c>
      <c r="E65" s="57">
        <f t="shared" si="29"/>
        <v>2932</v>
      </c>
      <c r="F65" s="58">
        <f t="shared" si="29"/>
        <v>30201</v>
      </c>
      <c r="G65" s="59">
        <f t="shared" si="29"/>
        <v>49201</v>
      </c>
      <c r="H65" s="57">
        <f t="shared" si="29"/>
        <v>41559</v>
      </c>
      <c r="I65" s="60">
        <f t="shared" si="29"/>
        <v>90760</v>
      </c>
      <c r="J65" s="59">
        <f t="shared" si="29"/>
        <v>109</v>
      </c>
      <c r="K65" s="57">
        <f t="shared" si="29"/>
        <v>1351</v>
      </c>
      <c r="L65" s="60">
        <f t="shared" si="29"/>
        <v>1460</v>
      </c>
      <c r="M65" s="62">
        <f t="shared" si="29"/>
        <v>155</v>
      </c>
      <c r="N65" s="63">
        <f t="shared" si="29"/>
        <v>8</v>
      </c>
      <c r="O65" s="63">
        <f t="shared" si="29"/>
        <v>0</v>
      </c>
      <c r="P65" s="63">
        <f t="shared" si="29"/>
        <v>66</v>
      </c>
      <c r="Q65" s="64">
        <f t="shared" si="29"/>
        <v>279</v>
      </c>
      <c r="R65" s="57">
        <f t="shared" si="29"/>
        <v>1114</v>
      </c>
      <c r="S65" s="58">
        <f t="shared" si="29"/>
        <v>1393</v>
      </c>
      <c r="T65" s="64">
        <f t="shared" si="29"/>
        <v>58393</v>
      </c>
      <c r="U65" s="57">
        <f t="shared" si="29"/>
        <v>21934</v>
      </c>
      <c r="V65" s="63">
        <f t="shared" si="29"/>
        <v>3830</v>
      </c>
      <c r="W65" s="60">
        <f t="shared" si="29"/>
        <v>5912</v>
      </c>
      <c r="X65" s="64">
        <f t="shared" si="29"/>
        <v>1569</v>
      </c>
      <c r="Y65" s="57">
        <f t="shared" si="29"/>
        <v>367</v>
      </c>
      <c r="Z65" s="57">
        <f t="shared" si="29"/>
        <v>0</v>
      </c>
      <c r="AA65" s="65">
        <f t="shared" si="29"/>
        <v>0</v>
      </c>
      <c r="AB65" s="66">
        <f t="shared" si="29"/>
        <v>1936</v>
      </c>
      <c r="AC65" s="67">
        <f t="shared" si="29"/>
        <v>3832</v>
      </c>
      <c r="AD65" s="68">
        <f t="shared" si="29"/>
        <v>292</v>
      </c>
      <c r="AE65" s="69">
        <f t="shared" si="29"/>
        <v>107</v>
      </c>
      <c r="AF65" s="68">
        <f t="shared" si="29"/>
        <v>18739</v>
      </c>
      <c r="AG65" s="63">
        <f t="shared" si="29"/>
        <v>18206</v>
      </c>
      <c r="AH65" s="63">
        <f t="shared" si="29"/>
        <v>460</v>
      </c>
      <c r="AI65" s="63">
        <f t="shared" si="29"/>
        <v>197</v>
      </c>
      <c r="AJ65" s="63">
        <f t="shared" si="29"/>
        <v>0</v>
      </c>
      <c r="AK65" s="63">
        <f t="shared" si="29"/>
        <v>0</v>
      </c>
      <c r="AL65" s="69">
        <f t="shared" si="29"/>
        <v>70</v>
      </c>
      <c r="AM65" s="68">
        <f t="shared" si="29"/>
        <v>8174</v>
      </c>
      <c r="AN65" s="63">
        <f t="shared" si="29"/>
        <v>4827</v>
      </c>
      <c r="AO65" s="63">
        <f t="shared" si="29"/>
        <v>0</v>
      </c>
      <c r="AP65" s="63">
        <f t="shared" si="29"/>
        <v>0</v>
      </c>
      <c r="AQ65" s="63">
        <f t="shared" si="29"/>
        <v>706</v>
      </c>
      <c r="AR65" s="63">
        <f t="shared" si="29"/>
        <v>42</v>
      </c>
      <c r="AS65" s="70">
        <f t="shared" si="29"/>
        <v>0</v>
      </c>
      <c r="AT65" s="61">
        <v>123186</v>
      </c>
      <c r="AU65" s="71">
        <v>216800</v>
      </c>
      <c r="AV65" s="61">
        <v>46113</v>
      </c>
      <c r="AW65" s="72">
        <v>63281</v>
      </c>
      <c r="AX65" s="73">
        <v>112482</v>
      </c>
      <c r="AY65" s="74">
        <v>41559</v>
      </c>
      <c r="AZ65" s="75">
        <v>154041</v>
      </c>
      <c r="BA65" s="61">
        <v>186467</v>
      </c>
      <c r="BB65" s="71">
        <v>280081</v>
      </c>
      <c r="BC65" s="76">
        <v>0.73020819132568604</v>
      </c>
    </row>
    <row r="66" spans="1:55" ht="19.5" customHeight="1" thickTop="1" x14ac:dyDescent="0.15">
      <c r="A66" s="15" t="s">
        <v>105</v>
      </c>
      <c r="B66" s="16">
        <v>2356</v>
      </c>
      <c r="C66" s="17">
        <v>15</v>
      </c>
      <c r="D66" s="17">
        <v>350</v>
      </c>
      <c r="E66" s="17">
        <v>243</v>
      </c>
      <c r="F66" s="18">
        <f t="shared" ref="F66:F74" si="30">SUM(B66:E66)</f>
        <v>2964</v>
      </c>
      <c r="G66" s="19">
        <v>4310</v>
      </c>
      <c r="H66" s="17">
        <v>4722</v>
      </c>
      <c r="I66" s="20">
        <f t="shared" ref="I66:I74" si="31">SUM(G66:H66)</f>
        <v>9032</v>
      </c>
      <c r="J66" s="19">
        <v>6</v>
      </c>
      <c r="K66" s="17">
        <v>67</v>
      </c>
      <c r="L66" s="20">
        <f t="shared" ref="L66:L74" si="32">SUM(J66:K66)</f>
        <v>73</v>
      </c>
      <c r="M66" s="21">
        <v>23</v>
      </c>
      <c r="N66" s="22">
        <v>0</v>
      </c>
      <c r="O66" s="22">
        <v>0</v>
      </c>
      <c r="P66" s="22">
        <v>10</v>
      </c>
      <c r="Q66" s="23">
        <v>36</v>
      </c>
      <c r="R66" s="17">
        <v>70</v>
      </c>
      <c r="S66" s="18">
        <f t="shared" ref="S66:S74" si="33">SUM(Q66:R66)</f>
        <v>106</v>
      </c>
      <c r="T66" s="23">
        <v>5595</v>
      </c>
      <c r="U66" s="17">
        <v>1283</v>
      </c>
      <c r="V66" s="22">
        <v>0</v>
      </c>
      <c r="W66" s="20">
        <v>816</v>
      </c>
      <c r="X66" s="23">
        <v>160</v>
      </c>
      <c r="Y66" s="17">
        <v>49</v>
      </c>
      <c r="Z66" s="17">
        <v>0</v>
      </c>
      <c r="AA66" s="25">
        <v>0</v>
      </c>
      <c r="AB66" s="26">
        <f t="shared" ref="AB66:AB74" si="34">SUM(X66:AA66)</f>
        <v>209</v>
      </c>
      <c r="AC66" s="27">
        <v>14</v>
      </c>
      <c r="AD66" s="28">
        <v>10</v>
      </c>
      <c r="AE66" s="29">
        <v>1</v>
      </c>
      <c r="AF66" s="28">
        <v>1663</v>
      </c>
      <c r="AG66" s="22">
        <v>1635</v>
      </c>
      <c r="AH66" s="22">
        <v>22</v>
      </c>
      <c r="AI66" s="22">
        <v>12</v>
      </c>
      <c r="AJ66" s="22">
        <v>0</v>
      </c>
      <c r="AK66" s="22">
        <v>0</v>
      </c>
      <c r="AL66" s="29">
        <v>0</v>
      </c>
      <c r="AM66" s="28">
        <v>381</v>
      </c>
      <c r="AN66" s="22">
        <v>132</v>
      </c>
      <c r="AO66" s="22">
        <v>0</v>
      </c>
      <c r="AP66" s="22">
        <v>0</v>
      </c>
      <c r="AQ66" s="22">
        <v>6</v>
      </c>
      <c r="AR66" s="22">
        <v>2</v>
      </c>
      <c r="AS66" s="32">
        <v>0</v>
      </c>
      <c r="AT66" s="33">
        <v>12155</v>
      </c>
      <c r="AU66" s="34">
        <v>20142</v>
      </c>
      <c r="AV66" s="35">
        <v>5070</v>
      </c>
      <c r="AW66" s="47">
        <v>7191</v>
      </c>
      <c r="AX66" s="37">
        <v>11501</v>
      </c>
      <c r="AY66" s="38">
        <v>4722</v>
      </c>
      <c r="AZ66" s="39">
        <v>16223</v>
      </c>
      <c r="BA66" s="33">
        <v>19346</v>
      </c>
      <c r="BB66" s="78">
        <v>27333</v>
      </c>
      <c r="BC66" s="79">
        <v>0.7089317635455834</v>
      </c>
    </row>
    <row r="67" spans="1:55" ht="19.5" customHeight="1" x14ac:dyDescent="0.15">
      <c r="A67" s="15" t="s">
        <v>106</v>
      </c>
      <c r="B67" s="16">
        <v>2849</v>
      </c>
      <c r="C67" s="17">
        <v>10</v>
      </c>
      <c r="D67" s="17">
        <v>339</v>
      </c>
      <c r="E67" s="17">
        <v>272</v>
      </c>
      <c r="F67" s="18">
        <f t="shared" si="30"/>
        <v>3470</v>
      </c>
      <c r="G67" s="19">
        <v>6308</v>
      </c>
      <c r="H67" s="17">
        <v>4420</v>
      </c>
      <c r="I67" s="20">
        <f t="shared" si="31"/>
        <v>10728</v>
      </c>
      <c r="J67" s="19">
        <v>8</v>
      </c>
      <c r="K67" s="17">
        <v>175</v>
      </c>
      <c r="L67" s="20">
        <f t="shared" si="32"/>
        <v>183</v>
      </c>
      <c r="M67" s="21">
        <v>14</v>
      </c>
      <c r="N67" s="22">
        <v>1</v>
      </c>
      <c r="O67" s="22">
        <v>0</v>
      </c>
      <c r="P67" s="22">
        <v>4</v>
      </c>
      <c r="Q67" s="23">
        <v>40</v>
      </c>
      <c r="R67" s="17">
        <v>150</v>
      </c>
      <c r="S67" s="18">
        <f t="shared" si="33"/>
        <v>190</v>
      </c>
      <c r="T67" s="23">
        <v>7144</v>
      </c>
      <c r="U67" s="17">
        <v>2156</v>
      </c>
      <c r="V67" s="22">
        <v>0</v>
      </c>
      <c r="W67" s="20">
        <v>993</v>
      </c>
      <c r="X67" s="23">
        <v>194</v>
      </c>
      <c r="Y67" s="17">
        <v>46</v>
      </c>
      <c r="Z67" s="17">
        <v>0</v>
      </c>
      <c r="AA67" s="25">
        <v>0</v>
      </c>
      <c r="AB67" s="26">
        <f t="shared" si="34"/>
        <v>240</v>
      </c>
      <c r="AC67" s="27">
        <v>1379</v>
      </c>
      <c r="AD67" s="28">
        <v>72</v>
      </c>
      <c r="AE67" s="29">
        <v>9</v>
      </c>
      <c r="AF67" s="28">
        <v>2216</v>
      </c>
      <c r="AG67" s="22">
        <v>2076</v>
      </c>
      <c r="AH67" s="22">
        <v>137</v>
      </c>
      <c r="AI67" s="22">
        <v>67</v>
      </c>
      <c r="AJ67" s="22">
        <v>0</v>
      </c>
      <c r="AK67" s="22">
        <v>0</v>
      </c>
      <c r="AL67" s="29">
        <v>1</v>
      </c>
      <c r="AM67" s="28">
        <v>2249</v>
      </c>
      <c r="AN67" s="22">
        <v>1368</v>
      </c>
      <c r="AO67" s="22">
        <v>0</v>
      </c>
      <c r="AP67" s="22">
        <v>0</v>
      </c>
      <c r="AQ67" s="22">
        <v>162</v>
      </c>
      <c r="AR67" s="22">
        <v>13</v>
      </c>
      <c r="AS67" s="32">
        <v>0</v>
      </c>
      <c r="AT67" s="41">
        <v>14499</v>
      </c>
      <c r="AU67" s="45">
        <v>28173</v>
      </c>
      <c r="AV67" s="46">
        <v>4891</v>
      </c>
      <c r="AW67" s="47">
        <v>6369</v>
      </c>
      <c r="AX67" s="37">
        <v>12677</v>
      </c>
      <c r="AY67" s="38">
        <v>4420</v>
      </c>
      <c r="AZ67" s="39">
        <v>17097</v>
      </c>
      <c r="BA67" s="33">
        <v>20868</v>
      </c>
      <c r="BB67" s="48">
        <v>34542</v>
      </c>
      <c r="BC67" s="40">
        <v>0.74147511259285259</v>
      </c>
    </row>
    <row r="68" spans="1:55" ht="19.5" customHeight="1" x14ac:dyDescent="0.15">
      <c r="A68" s="15" t="s">
        <v>107</v>
      </c>
      <c r="B68" s="16">
        <v>1130</v>
      </c>
      <c r="C68" s="17">
        <v>1</v>
      </c>
      <c r="D68" s="17">
        <v>118</v>
      </c>
      <c r="E68" s="17">
        <v>188</v>
      </c>
      <c r="F68" s="18">
        <f t="shared" si="30"/>
        <v>1437</v>
      </c>
      <c r="G68" s="19">
        <v>2913</v>
      </c>
      <c r="H68" s="17">
        <v>2946</v>
      </c>
      <c r="I68" s="20">
        <f t="shared" si="31"/>
        <v>5859</v>
      </c>
      <c r="J68" s="19">
        <v>1</v>
      </c>
      <c r="K68" s="17">
        <v>186</v>
      </c>
      <c r="L68" s="20">
        <f t="shared" si="32"/>
        <v>187</v>
      </c>
      <c r="M68" s="21">
        <v>17</v>
      </c>
      <c r="N68" s="22">
        <v>3</v>
      </c>
      <c r="O68" s="22">
        <v>0</v>
      </c>
      <c r="P68" s="22">
        <v>6</v>
      </c>
      <c r="Q68" s="23">
        <v>79</v>
      </c>
      <c r="R68" s="17">
        <v>162</v>
      </c>
      <c r="S68" s="18">
        <f t="shared" si="33"/>
        <v>241</v>
      </c>
      <c r="T68" s="23">
        <v>9188</v>
      </c>
      <c r="U68" s="17">
        <v>7845</v>
      </c>
      <c r="V68" s="22">
        <v>0</v>
      </c>
      <c r="W68" s="20">
        <v>197</v>
      </c>
      <c r="X68" s="23">
        <v>109</v>
      </c>
      <c r="Y68" s="17">
        <v>31</v>
      </c>
      <c r="Z68" s="17">
        <v>0</v>
      </c>
      <c r="AA68" s="25">
        <v>0</v>
      </c>
      <c r="AB68" s="26">
        <f t="shared" si="34"/>
        <v>140</v>
      </c>
      <c r="AC68" s="27">
        <v>505</v>
      </c>
      <c r="AD68" s="28">
        <v>116</v>
      </c>
      <c r="AE68" s="29">
        <v>10</v>
      </c>
      <c r="AF68" s="28">
        <v>7066</v>
      </c>
      <c r="AG68" s="22">
        <v>6387</v>
      </c>
      <c r="AH68" s="22">
        <v>663</v>
      </c>
      <c r="AI68" s="22">
        <v>532</v>
      </c>
      <c r="AJ68" s="22">
        <v>0</v>
      </c>
      <c r="AK68" s="22">
        <v>0</v>
      </c>
      <c r="AL68" s="29">
        <v>12</v>
      </c>
      <c r="AM68" s="28">
        <v>1992</v>
      </c>
      <c r="AN68" s="22">
        <v>1771</v>
      </c>
      <c r="AO68" s="22">
        <v>0</v>
      </c>
      <c r="AP68" s="22">
        <v>0</v>
      </c>
      <c r="AQ68" s="22">
        <v>158</v>
      </c>
      <c r="AR68" s="22">
        <v>20</v>
      </c>
      <c r="AS68" s="32">
        <v>0</v>
      </c>
      <c r="AT68" s="41">
        <v>7593</v>
      </c>
      <c r="AU68" s="45">
        <v>27029</v>
      </c>
      <c r="AV68" s="46">
        <v>3338</v>
      </c>
      <c r="AW68" s="47">
        <v>4201</v>
      </c>
      <c r="AX68" s="37">
        <v>7114</v>
      </c>
      <c r="AY68" s="38">
        <v>2946</v>
      </c>
      <c r="AZ68" s="39">
        <v>10060</v>
      </c>
      <c r="BA68" s="33">
        <v>11794</v>
      </c>
      <c r="BB68" s="48">
        <v>31230</v>
      </c>
      <c r="BC68" s="40">
        <v>0.70715705765407555</v>
      </c>
    </row>
    <row r="69" spans="1:55" ht="19.5" customHeight="1" x14ac:dyDescent="0.15">
      <c r="A69" s="15" t="s">
        <v>108</v>
      </c>
      <c r="B69" s="16">
        <v>2633</v>
      </c>
      <c r="C69" s="17">
        <v>10</v>
      </c>
      <c r="D69" s="17">
        <v>288</v>
      </c>
      <c r="E69" s="17">
        <v>440</v>
      </c>
      <c r="F69" s="18">
        <f t="shared" si="30"/>
        <v>3371</v>
      </c>
      <c r="G69" s="19">
        <v>3327</v>
      </c>
      <c r="H69" s="17">
        <v>4701</v>
      </c>
      <c r="I69" s="20">
        <f t="shared" si="31"/>
        <v>8028</v>
      </c>
      <c r="J69" s="19">
        <v>33</v>
      </c>
      <c r="K69" s="17">
        <v>257</v>
      </c>
      <c r="L69" s="20">
        <f t="shared" si="32"/>
        <v>290</v>
      </c>
      <c r="M69" s="21">
        <v>52</v>
      </c>
      <c r="N69" s="22">
        <v>6</v>
      </c>
      <c r="O69" s="22">
        <v>0</v>
      </c>
      <c r="P69" s="22">
        <v>14</v>
      </c>
      <c r="Q69" s="23">
        <v>49</v>
      </c>
      <c r="R69" s="17">
        <v>264</v>
      </c>
      <c r="S69" s="18">
        <f t="shared" si="33"/>
        <v>313</v>
      </c>
      <c r="T69" s="23">
        <v>6098</v>
      </c>
      <c r="U69" s="17">
        <v>2744</v>
      </c>
      <c r="V69" s="22">
        <v>0</v>
      </c>
      <c r="W69" s="20">
        <v>604</v>
      </c>
      <c r="X69" s="23">
        <v>215</v>
      </c>
      <c r="Y69" s="17">
        <v>56</v>
      </c>
      <c r="Z69" s="17">
        <v>0</v>
      </c>
      <c r="AA69" s="25">
        <v>0</v>
      </c>
      <c r="AB69" s="26">
        <f t="shared" si="34"/>
        <v>271</v>
      </c>
      <c r="AC69" s="27">
        <v>92</v>
      </c>
      <c r="AD69" s="28">
        <v>123</v>
      </c>
      <c r="AE69" s="29">
        <v>20</v>
      </c>
      <c r="AF69" s="28">
        <v>1792</v>
      </c>
      <c r="AG69" s="22">
        <v>1497</v>
      </c>
      <c r="AH69" s="22">
        <v>294</v>
      </c>
      <c r="AI69" s="22">
        <v>134</v>
      </c>
      <c r="AJ69" s="22">
        <v>0</v>
      </c>
      <c r="AK69" s="22">
        <v>0</v>
      </c>
      <c r="AL69" s="29">
        <v>1</v>
      </c>
      <c r="AM69" s="28">
        <v>134</v>
      </c>
      <c r="AN69" s="22">
        <v>89</v>
      </c>
      <c r="AO69" s="22">
        <v>0</v>
      </c>
      <c r="AP69" s="22">
        <v>0</v>
      </c>
      <c r="AQ69" s="22">
        <v>148</v>
      </c>
      <c r="AR69" s="22">
        <v>6</v>
      </c>
      <c r="AS69" s="32">
        <v>0</v>
      </c>
      <c r="AT69" s="41">
        <v>11810</v>
      </c>
      <c r="AU69" s="45">
        <v>20807</v>
      </c>
      <c r="AV69" s="46">
        <v>5460</v>
      </c>
      <c r="AW69" s="47">
        <v>5028</v>
      </c>
      <c r="AX69" s="37">
        <v>8355</v>
      </c>
      <c r="AY69" s="38">
        <v>4701</v>
      </c>
      <c r="AZ69" s="39">
        <v>13056</v>
      </c>
      <c r="BA69" s="33">
        <v>16838</v>
      </c>
      <c r="BB69" s="48">
        <v>25835</v>
      </c>
      <c r="BC69" s="40">
        <v>0.63993566176470584</v>
      </c>
    </row>
    <row r="70" spans="1:55" ht="19.5" customHeight="1" x14ac:dyDescent="0.15">
      <c r="A70" s="15" t="s">
        <v>109</v>
      </c>
      <c r="B70" s="16">
        <v>2494</v>
      </c>
      <c r="C70" s="17">
        <v>0</v>
      </c>
      <c r="D70" s="17">
        <v>293</v>
      </c>
      <c r="E70" s="17">
        <v>381</v>
      </c>
      <c r="F70" s="18">
        <f t="shared" si="30"/>
        <v>3168</v>
      </c>
      <c r="G70" s="19">
        <v>4429</v>
      </c>
      <c r="H70" s="17">
        <v>5790</v>
      </c>
      <c r="I70" s="20">
        <f t="shared" si="31"/>
        <v>10219</v>
      </c>
      <c r="J70" s="19">
        <v>44</v>
      </c>
      <c r="K70" s="17">
        <v>401</v>
      </c>
      <c r="L70" s="20">
        <f t="shared" si="32"/>
        <v>445</v>
      </c>
      <c r="M70" s="21">
        <v>17</v>
      </c>
      <c r="N70" s="22">
        <v>0</v>
      </c>
      <c r="O70" s="22">
        <v>0</v>
      </c>
      <c r="P70" s="22">
        <v>9</v>
      </c>
      <c r="Q70" s="23">
        <v>35</v>
      </c>
      <c r="R70" s="17">
        <v>257</v>
      </c>
      <c r="S70" s="18">
        <f t="shared" si="33"/>
        <v>292</v>
      </c>
      <c r="T70" s="23">
        <v>6633</v>
      </c>
      <c r="U70" s="17">
        <v>3279</v>
      </c>
      <c r="V70" s="22">
        <v>739</v>
      </c>
      <c r="W70" s="20">
        <v>674</v>
      </c>
      <c r="X70" s="23">
        <v>200</v>
      </c>
      <c r="Y70" s="17">
        <v>33</v>
      </c>
      <c r="Z70" s="17">
        <v>0</v>
      </c>
      <c r="AA70" s="25">
        <v>1</v>
      </c>
      <c r="AB70" s="26">
        <f t="shared" si="34"/>
        <v>234</v>
      </c>
      <c r="AC70" s="27">
        <v>518</v>
      </c>
      <c r="AD70" s="28">
        <v>220</v>
      </c>
      <c r="AE70" s="29">
        <v>42</v>
      </c>
      <c r="AF70" s="28">
        <v>2147</v>
      </c>
      <c r="AG70" s="22">
        <v>1759</v>
      </c>
      <c r="AH70" s="22">
        <v>337</v>
      </c>
      <c r="AI70" s="22">
        <v>189</v>
      </c>
      <c r="AJ70" s="22">
        <v>0</v>
      </c>
      <c r="AK70" s="22">
        <v>0</v>
      </c>
      <c r="AL70" s="29">
        <v>19</v>
      </c>
      <c r="AM70" s="28">
        <v>674</v>
      </c>
      <c r="AN70" s="22">
        <v>365</v>
      </c>
      <c r="AO70" s="22">
        <v>0</v>
      </c>
      <c r="AP70" s="22">
        <v>0</v>
      </c>
      <c r="AQ70" s="22">
        <v>312</v>
      </c>
      <c r="AR70" s="22">
        <v>18</v>
      </c>
      <c r="AS70" s="32">
        <v>0</v>
      </c>
      <c r="AT70" s="41">
        <v>13918</v>
      </c>
      <c r="AU70" s="45">
        <v>25008</v>
      </c>
      <c r="AV70" s="46">
        <v>6589</v>
      </c>
      <c r="AW70" s="47">
        <v>4158</v>
      </c>
      <c r="AX70" s="37">
        <v>8587</v>
      </c>
      <c r="AY70" s="38">
        <v>5790</v>
      </c>
      <c r="AZ70" s="39">
        <v>14377</v>
      </c>
      <c r="BA70" s="33">
        <v>18076</v>
      </c>
      <c r="BB70" s="48">
        <v>29166</v>
      </c>
      <c r="BC70" s="40">
        <v>0.59727342282812823</v>
      </c>
    </row>
    <row r="71" spans="1:55" ht="19.5" customHeight="1" x14ac:dyDescent="0.15">
      <c r="A71" s="15" t="s">
        <v>110</v>
      </c>
      <c r="B71" s="16">
        <v>1551</v>
      </c>
      <c r="C71" s="17">
        <v>3</v>
      </c>
      <c r="D71" s="17">
        <v>277</v>
      </c>
      <c r="E71" s="17">
        <v>214</v>
      </c>
      <c r="F71" s="18">
        <f t="shared" si="30"/>
        <v>2045</v>
      </c>
      <c r="G71" s="19">
        <v>4519</v>
      </c>
      <c r="H71" s="17">
        <v>4295</v>
      </c>
      <c r="I71" s="20">
        <f t="shared" si="31"/>
        <v>8814</v>
      </c>
      <c r="J71" s="19">
        <v>26</v>
      </c>
      <c r="K71" s="17">
        <v>124</v>
      </c>
      <c r="L71" s="20">
        <f t="shared" si="32"/>
        <v>150</v>
      </c>
      <c r="M71" s="21">
        <v>14</v>
      </c>
      <c r="N71" s="22">
        <v>0</v>
      </c>
      <c r="O71" s="22">
        <v>0</v>
      </c>
      <c r="P71" s="22">
        <v>3</v>
      </c>
      <c r="Q71" s="23">
        <v>24</v>
      </c>
      <c r="R71" s="17">
        <v>125</v>
      </c>
      <c r="S71" s="18">
        <f t="shared" si="33"/>
        <v>149</v>
      </c>
      <c r="T71" s="23">
        <v>4284</v>
      </c>
      <c r="U71" s="17">
        <v>1764</v>
      </c>
      <c r="V71" s="22">
        <v>428</v>
      </c>
      <c r="W71" s="20">
        <v>556</v>
      </c>
      <c r="X71" s="23">
        <v>132</v>
      </c>
      <c r="Y71" s="17">
        <v>45</v>
      </c>
      <c r="Z71" s="17">
        <v>0</v>
      </c>
      <c r="AA71" s="25">
        <v>0</v>
      </c>
      <c r="AB71" s="26">
        <f t="shared" si="34"/>
        <v>177</v>
      </c>
      <c r="AC71" s="27">
        <v>111</v>
      </c>
      <c r="AD71" s="28">
        <v>29</v>
      </c>
      <c r="AE71" s="29">
        <v>30</v>
      </c>
      <c r="AF71" s="28">
        <v>1386</v>
      </c>
      <c r="AG71" s="22">
        <v>1296</v>
      </c>
      <c r="AH71" s="22">
        <v>84</v>
      </c>
      <c r="AI71" s="22">
        <v>35</v>
      </c>
      <c r="AJ71" s="22">
        <v>0</v>
      </c>
      <c r="AK71" s="22">
        <v>0</v>
      </c>
      <c r="AL71" s="29">
        <v>1</v>
      </c>
      <c r="AM71" s="28">
        <v>257</v>
      </c>
      <c r="AN71" s="22">
        <v>174</v>
      </c>
      <c r="AO71" s="22">
        <v>0</v>
      </c>
      <c r="AP71" s="22">
        <v>0</v>
      </c>
      <c r="AQ71" s="22">
        <v>4</v>
      </c>
      <c r="AR71" s="22">
        <v>1</v>
      </c>
      <c r="AS71" s="32">
        <v>0</v>
      </c>
      <c r="AT71" s="41">
        <v>11082</v>
      </c>
      <c r="AU71" s="45">
        <v>17510</v>
      </c>
      <c r="AV71" s="46">
        <v>4650</v>
      </c>
      <c r="AW71" s="47">
        <v>3424</v>
      </c>
      <c r="AX71" s="37">
        <v>7943</v>
      </c>
      <c r="AY71" s="38">
        <v>4295</v>
      </c>
      <c r="AZ71" s="39">
        <v>12238</v>
      </c>
      <c r="BA71" s="33">
        <v>14506</v>
      </c>
      <c r="BB71" s="48">
        <v>20934</v>
      </c>
      <c r="BC71" s="40">
        <v>0.64904396143160648</v>
      </c>
    </row>
    <row r="72" spans="1:55" ht="19.5" customHeight="1" x14ac:dyDescent="0.15">
      <c r="A72" s="15" t="s">
        <v>111</v>
      </c>
      <c r="B72" s="16">
        <v>1695</v>
      </c>
      <c r="C72" s="17">
        <v>6</v>
      </c>
      <c r="D72" s="17">
        <v>270</v>
      </c>
      <c r="E72" s="17">
        <v>145</v>
      </c>
      <c r="F72" s="18">
        <f t="shared" si="30"/>
        <v>2116</v>
      </c>
      <c r="G72" s="19">
        <v>5806</v>
      </c>
      <c r="H72" s="17">
        <v>4385</v>
      </c>
      <c r="I72" s="20">
        <f t="shared" si="31"/>
        <v>10191</v>
      </c>
      <c r="J72" s="19">
        <v>1</v>
      </c>
      <c r="K72" s="17">
        <v>77</v>
      </c>
      <c r="L72" s="20">
        <f t="shared" si="32"/>
        <v>78</v>
      </c>
      <c r="M72" s="21">
        <v>11</v>
      </c>
      <c r="N72" s="22">
        <v>1</v>
      </c>
      <c r="O72" s="22">
        <v>0</v>
      </c>
      <c r="P72" s="22">
        <v>3</v>
      </c>
      <c r="Q72" s="23">
        <v>31</v>
      </c>
      <c r="R72" s="17">
        <v>37</v>
      </c>
      <c r="S72" s="18">
        <f t="shared" si="33"/>
        <v>68</v>
      </c>
      <c r="T72" s="23">
        <v>4130</v>
      </c>
      <c r="U72" s="17">
        <v>963</v>
      </c>
      <c r="V72" s="22">
        <v>0</v>
      </c>
      <c r="W72" s="20">
        <v>689</v>
      </c>
      <c r="X72" s="23">
        <v>117</v>
      </c>
      <c r="Y72" s="17">
        <v>32</v>
      </c>
      <c r="Z72" s="17">
        <v>0</v>
      </c>
      <c r="AA72" s="25">
        <v>0</v>
      </c>
      <c r="AB72" s="26">
        <f t="shared" si="34"/>
        <v>149</v>
      </c>
      <c r="AC72" s="27">
        <v>580</v>
      </c>
      <c r="AD72" s="28">
        <v>247</v>
      </c>
      <c r="AE72" s="29">
        <v>1</v>
      </c>
      <c r="AF72" s="28">
        <v>1521</v>
      </c>
      <c r="AG72" s="22">
        <v>1094</v>
      </c>
      <c r="AH72" s="22">
        <v>427</v>
      </c>
      <c r="AI72" s="22">
        <v>217</v>
      </c>
      <c r="AJ72" s="22">
        <v>0</v>
      </c>
      <c r="AK72" s="22">
        <v>0</v>
      </c>
      <c r="AL72" s="29">
        <v>0</v>
      </c>
      <c r="AM72" s="28">
        <v>780</v>
      </c>
      <c r="AN72" s="22">
        <v>422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12429</v>
      </c>
      <c r="AU72" s="45">
        <v>19905</v>
      </c>
      <c r="AV72" s="46">
        <v>4624</v>
      </c>
      <c r="AW72" s="47">
        <v>4025</v>
      </c>
      <c r="AX72" s="37">
        <v>9831</v>
      </c>
      <c r="AY72" s="38">
        <v>4385</v>
      </c>
      <c r="AZ72" s="39">
        <v>14216</v>
      </c>
      <c r="BA72" s="33">
        <v>16454</v>
      </c>
      <c r="BB72" s="48">
        <v>23930</v>
      </c>
      <c r="BC72" s="40">
        <v>0.69154473832301633</v>
      </c>
    </row>
    <row r="73" spans="1:55" ht="19.5" customHeight="1" x14ac:dyDescent="0.15">
      <c r="A73" s="15" t="s">
        <v>112</v>
      </c>
      <c r="B73" s="16">
        <v>3464</v>
      </c>
      <c r="C73" s="17">
        <v>12</v>
      </c>
      <c r="D73" s="17">
        <v>501</v>
      </c>
      <c r="E73" s="17">
        <v>371</v>
      </c>
      <c r="F73" s="18">
        <f t="shared" si="30"/>
        <v>4348</v>
      </c>
      <c r="G73" s="19">
        <v>5451</v>
      </c>
      <c r="H73" s="17">
        <v>3966</v>
      </c>
      <c r="I73" s="20">
        <f t="shared" si="31"/>
        <v>9417</v>
      </c>
      <c r="J73" s="19">
        <v>11</v>
      </c>
      <c r="K73" s="17">
        <v>200</v>
      </c>
      <c r="L73" s="20">
        <f t="shared" si="32"/>
        <v>211</v>
      </c>
      <c r="M73" s="21">
        <v>27</v>
      </c>
      <c r="N73" s="22">
        <v>0</v>
      </c>
      <c r="O73" s="22">
        <v>0</v>
      </c>
      <c r="P73" s="22">
        <v>9</v>
      </c>
      <c r="Q73" s="23">
        <v>47</v>
      </c>
      <c r="R73" s="17">
        <v>231</v>
      </c>
      <c r="S73" s="18">
        <f t="shared" si="33"/>
        <v>278</v>
      </c>
      <c r="T73" s="23">
        <v>8435</v>
      </c>
      <c r="U73" s="17">
        <v>3238</v>
      </c>
      <c r="V73" s="22">
        <v>0</v>
      </c>
      <c r="W73" s="20">
        <v>956</v>
      </c>
      <c r="X73" s="23">
        <v>238</v>
      </c>
      <c r="Y73" s="17">
        <v>42</v>
      </c>
      <c r="Z73" s="17">
        <v>0</v>
      </c>
      <c r="AA73" s="25">
        <v>0</v>
      </c>
      <c r="AB73" s="26">
        <f t="shared" si="34"/>
        <v>280</v>
      </c>
      <c r="AC73" s="27">
        <v>1125</v>
      </c>
      <c r="AD73" s="28">
        <v>690</v>
      </c>
      <c r="AE73" s="29">
        <v>0</v>
      </c>
      <c r="AF73" s="28">
        <v>3127</v>
      </c>
      <c r="AG73" s="22">
        <v>2496</v>
      </c>
      <c r="AH73" s="22">
        <v>613</v>
      </c>
      <c r="AI73" s="22">
        <v>346</v>
      </c>
      <c r="AJ73" s="22">
        <v>0</v>
      </c>
      <c r="AK73" s="22">
        <v>0</v>
      </c>
      <c r="AL73" s="29">
        <v>18</v>
      </c>
      <c r="AM73" s="28">
        <v>610</v>
      </c>
      <c r="AN73" s="22">
        <v>395</v>
      </c>
      <c r="AO73" s="22">
        <v>0</v>
      </c>
      <c r="AP73" s="22">
        <v>0</v>
      </c>
      <c r="AQ73" s="22">
        <v>543</v>
      </c>
      <c r="AR73" s="22">
        <v>82</v>
      </c>
      <c r="AS73" s="32">
        <v>0</v>
      </c>
      <c r="AT73" s="41">
        <v>14071</v>
      </c>
      <c r="AU73" s="45">
        <v>29241</v>
      </c>
      <c r="AV73" s="46">
        <v>4576</v>
      </c>
      <c r="AW73" s="47">
        <v>7299</v>
      </c>
      <c r="AX73" s="37">
        <v>12750</v>
      </c>
      <c r="AY73" s="38">
        <v>3966</v>
      </c>
      <c r="AZ73" s="39">
        <v>16716</v>
      </c>
      <c r="BA73" s="33">
        <v>21370</v>
      </c>
      <c r="BB73" s="48">
        <v>36540</v>
      </c>
      <c r="BC73" s="40">
        <v>0.76274228284278534</v>
      </c>
    </row>
    <row r="74" spans="1:55" ht="19.5" customHeight="1" thickBot="1" x14ac:dyDescent="0.2">
      <c r="A74" s="80" t="s">
        <v>113</v>
      </c>
      <c r="B74" s="42">
        <v>2122</v>
      </c>
      <c r="C74" s="43">
        <v>6</v>
      </c>
      <c r="D74" s="43">
        <v>293</v>
      </c>
      <c r="E74" s="43">
        <v>270</v>
      </c>
      <c r="F74" s="81">
        <f t="shared" si="30"/>
        <v>2691</v>
      </c>
      <c r="G74" s="82">
        <v>8364</v>
      </c>
      <c r="H74" s="43">
        <v>6295</v>
      </c>
      <c r="I74" s="83">
        <f t="shared" si="31"/>
        <v>14659</v>
      </c>
      <c r="J74" s="82">
        <v>2</v>
      </c>
      <c r="K74" s="43">
        <v>153</v>
      </c>
      <c r="L74" s="83">
        <f t="shared" si="32"/>
        <v>155</v>
      </c>
      <c r="M74" s="84">
        <v>25</v>
      </c>
      <c r="N74" s="85">
        <v>0</v>
      </c>
      <c r="O74" s="85">
        <v>0</v>
      </c>
      <c r="P74" s="85">
        <v>5</v>
      </c>
      <c r="Q74" s="86">
        <v>39</v>
      </c>
      <c r="R74" s="43">
        <v>61</v>
      </c>
      <c r="S74" s="81">
        <f t="shared" si="33"/>
        <v>100</v>
      </c>
      <c r="T74" s="86">
        <v>5397</v>
      </c>
      <c r="U74" s="43">
        <v>1826</v>
      </c>
      <c r="V74" s="85">
        <v>0</v>
      </c>
      <c r="W74" s="83">
        <v>775</v>
      </c>
      <c r="X74" s="86">
        <v>120</v>
      </c>
      <c r="Y74" s="43">
        <v>30</v>
      </c>
      <c r="Z74" s="43">
        <v>0</v>
      </c>
      <c r="AA74" s="87">
        <v>0</v>
      </c>
      <c r="AB74" s="44">
        <f t="shared" si="34"/>
        <v>150</v>
      </c>
      <c r="AC74" s="88">
        <v>161</v>
      </c>
      <c r="AD74" s="89">
        <v>194</v>
      </c>
      <c r="AE74" s="90">
        <v>63</v>
      </c>
      <c r="AF74" s="89">
        <v>1995</v>
      </c>
      <c r="AG74" s="85">
        <v>1736</v>
      </c>
      <c r="AH74" s="85">
        <v>253</v>
      </c>
      <c r="AI74" s="85">
        <v>151</v>
      </c>
      <c r="AJ74" s="85">
        <v>0</v>
      </c>
      <c r="AK74" s="85">
        <v>0</v>
      </c>
      <c r="AL74" s="90">
        <v>4</v>
      </c>
      <c r="AM74" s="89">
        <v>1259</v>
      </c>
      <c r="AN74" s="85">
        <v>546</v>
      </c>
      <c r="AO74" s="85">
        <v>0</v>
      </c>
      <c r="AP74" s="85">
        <v>0</v>
      </c>
      <c r="AQ74" s="85">
        <v>2</v>
      </c>
      <c r="AR74" s="85">
        <v>0</v>
      </c>
      <c r="AS74" s="91">
        <v>0</v>
      </c>
      <c r="AT74" s="46">
        <v>17576</v>
      </c>
      <c r="AU74" s="92">
        <v>26897</v>
      </c>
      <c r="AV74" s="93">
        <v>6749</v>
      </c>
      <c r="AW74" s="47">
        <v>4269</v>
      </c>
      <c r="AX74" s="49">
        <v>12633</v>
      </c>
      <c r="AY74" s="50">
        <v>6295</v>
      </c>
      <c r="AZ74" s="51">
        <v>18928</v>
      </c>
      <c r="BA74" s="52">
        <v>21845</v>
      </c>
      <c r="BB74" s="53">
        <v>31166</v>
      </c>
      <c r="BC74" s="54">
        <v>0.66742392223161451</v>
      </c>
    </row>
    <row r="75" spans="1:55" ht="19.5" customHeight="1" thickTop="1" thickBot="1" x14ac:dyDescent="0.2">
      <c r="A75" s="55" t="s">
        <v>56</v>
      </c>
      <c r="B75" s="56">
        <f>SUM(B66:B74)</f>
        <v>20294</v>
      </c>
      <c r="C75" s="57">
        <f t="shared" ref="C75:AS75" si="35">SUM(C66:C74)</f>
        <v>63</v>
      </c>
      <c r="D75" s="57">
        <f t="shared" si="35"/>
        <v>2729</v>
      </c>
      <c r="E75" s="57">
        <f t="shared" si="35"/>
        <v>2524</v>
      </c>
      <c r="F75" s="58">
        <f t="shared" si="35"/>
        <v>25610</v>
      </c>
      <c r="G75" s="59">
        <f t="shared" si="35"/>
        <v>45427</v>
      </c>
      <c r="H75" s="57">
        <f t="shared" si="35"/>
        <v>41520</v>
      </c>
      <c r="I75" s="60">
        <f t="shared" si="35"/>
        <v>86947</v>
      </c>
      <c r="J75" s="59">
        <f t="shared" si="35"/>
        <v>132</v>
      </c>
      <c r="K75" s="57">
        <f t="shared" si="35"/>
        <v>1640</v>
      </c>
      <c r="L75" s="60">
        <f t="shared" si="35"/>
        <v>1772</v>
      </c>
      <c r="M75" s="62">
        <f t="shared" si="35"/>
        <v>200</v>
      </c>
      <c r="N75" s="63">
        <f t="shared" si="35"/>
        <v>11</v>
      </c>
      <c r="O75" s="63">
        <f t="shared" si="35"/>
        <v>0</v>
      </c>
      <c r="P75" s="63">
        <f t="shared" si="35"/>
        <v>63</v>
      </c>
      <c r="Q75" s="64">
        <f t="shared" si="35"/>
        <v>380</v>
      </c>
      <c r="R75" s="57">
        <f t="shared" si="35"/>
        <v>1357</v>
      </c>
      <c r="S75" s="58">
        <f t="shared" si="35"/>
        <v>1737</v>
      </c>
      <c r="T75" s="64">
        <f t="shared" si="35"/>
        <v>56904</v>
      </c>
      <c r="U75" s="57">
        <f t="shared" si="35"/>
        <v>25098</v>
      </c>
      <c r="V75" s="63">
        <f t="shared" si="35"/>
        <v>1167</v>
      </c>
      <c r="W75" s="60">
        <f t="shared" si="35"/>
        <v>6260</v>
      </c>
      <c r="X75" s="64">
        <f t="shared" si="35"/>
        <v>1485</v>
      </c>
      <c r="Y75" s="57">
        <f t="shared" si="35"/>
        <v>364</v>
      </c>
      <c r="Z75" s="57">
        <f t="shared" si="35"/>
        <v>0</v>
      </c>
      <c r="AA75" s="65">
        <f t="shared" si="35"/>
        <v>1</v>
      </c>
      <c r="AB75" s="66">
        <f t="shared" si="35"/>
        <v>1850</v>
      </c>
      <c r="AC75" s="67">
        <f t="shared" si="35"/>
        <v>4485</v>
      </c>
      <c r="AD75" s="68">
        <f t="shared" si="35"/>
        <v>1701</v>
      </c>
      <c r="AE75" s="69">
        <f t="shared" si="35"/>
        <v>176</v>
      </c>
      <c r="AF75" s="68">
        <f t="shared" si="35"/>
        <v>22913</v>
      </c>
      <c r="AG75" s="63">
        <f t="shared" si="35"/>
        <v>19976</v>
      </c>
      <c r="AH75" s="63">
        <f t="shared" si="35"/>
        <v>2830</v>
      </c>
      <c r="AI75" s="63">
        <f t="shared" si="35"/>
        <v>1683</v>
      </c>
      <c r="AJ75" s="63">
        <f t="shared" si="35"/>
        <v>0</v>
      </c>
      <c r="AK75" s="63">
        <f t="shared" si="35"/>
        <v>0</v>
      </c>
      <c r="AL75" s="69">
        <f t="shared" si="35"/>
        <v>56</v>
      </c>
      <c r="AM75" s="68">
        <f t="shared" si="35"/>
        <v>8336</v>
      </c>
      <c r="AN75" s="63">
        <f t="shared" si="35"/>
        <v>5262</v>
      </c>
      <c r="AO75" s="63">
        <f t="shared" si="35"/>
        <v>0</v>
      </c>
      <c r="AP75" s="63">
        <f t="shared" si="35"/>
        <v>0</v>
      </c>
      <c r="AQ75" s="63">
        <f t="shared" si="35"/>
        <v>1335</v>
      </c>
      <c r="AR75" s="63">
        <f t="shared" si="35"/>
        <v>142</v>
      </c>
      <c r="AS75" s="70">
        <f t="shared" si="35"/>
        <v>0</v>
      </c>
      <c r="AT75" s="61">
        <v>115133</v>
      </c>
      <c r="AU75" s="71">
        <v>214712</v>
      </c>
      <c r="AV75" s="61">
        <v>45947</v>
      </c>
      <c r="AW75" s="72">
        <v>45964</v>
      </c>
      <c r="AX75" s="73">
        <v>91391</v>
      </c>
      <c r="AY75" s="74">
        <v>41520</v>
      </c>
      <c r="AZ75" s="75">
        <v>132911</v>
      </c>
      <c r="BA75" s="61">
        <v>161097</v>
      </c>
      <c r="BB75" s="71">
        <v>260676</v>
      </c>
      <c r="BC75" s="76">
        <v>0.68761050627863762</v>
      </c>
    </row>
    <row r="76" spans="1:55" ht="19.5" customHeight="1" thickTop="1" x14ac:dyDescent="0.15">
      <c r="A76" s="15" t="s">
        <v>114</v>
      </c>
      <c r="B76" s="16">
        <v>1202</v>
      </c>
      <c r="C76" s="17">
        <v>2</v>
      </c>
      <c r="D76" s="17">
        <v>125</v>
      </c>
      <c r="E76" s="17">
        <v>121</v>
      </c>
      <c r="F76" s="18">
        <f t="shared" ref="F76:F81" si="36">SUM(B76:E76)</f>
        <v>1450</v>
      </c>
      <c r="G76" s="19">
        <v>3500</v>
      </c>
      <c r="H76" s="17">
        <v>2034</v>
      </c>
      <c r="I76" s="20">
        <f t="shared" ref="I76:I81" si="37">SUM(G76:H76)</f>
        <v>5534</v>
      </c>
      <c r="J76" s="19">
        <v>0</v>
      </c>
      <c r="K76" s="17">
        <v>17</v>
      </c>
      <c r="L76" s="20">
        <f t="shared" ref="L76:L81" si="38">SUM(J76:K76)</f>
        <v>17</v>
      </c>
      <c r="M76" s="21">
        <v>11</v>
      </c>
      <c r="N76" s="22">
        <v>0</v>
      </c>
      <c r="O76" s="22">
        <v>0</v>
      </c>
      <c r="P76" s="22">
        <v>5</v>
      </c>
      <c r="Q76" s="23">
        <v>15</v>
      </c>
      <c r="R76" s="17">
        <v>67</v>
      </c>
      <c r="S76" s="18">
        <f t="shared" ref="S76:S81" si="39">SUM(Q76:R76)</f>
        <v>82</v>
      </c>
      <c r="T76" s="23">
        <v>2577</v>
      </c>
      <c r="U76" s="17">
        <v>451</v>
      </c>
      <c r="V76" s="22">
        <v>0</v>
      </c>
      <c r="W76" s="20">
        <v>440</v>
      </c>
      <c r="X76" s="23">
        <v>52</v>
      </c>
      <c r="Y76" s="17">
        <v>18</v>
      </c>
      <c r="Z76" s="17">
        <v>0</v>
      </c>
      <c r="AA76" s="25">
        <v>0</v>
      </c>
      <c r="AB76" s="26">
        <f t="shared" ref="AB76:AB81" si="40">SUM(X76:AA76)</f>
        <v>70</v>
      </c>
      <c r="AC76" s="27">
        <v>21</v>
      </c>
      <c r="AD76" s="28">
        <v>1</v>
      </c>
      <c r="AE76" s="29">
        <v>0</v>
      </c>
      <c r="AF76" s="28">
        <v>1005</v>
      </c>
      <c r="AG76" s="22">
        <v>972</v>
      </c>
      <c r="AH76" s="22">
        <v>27</v>
      </c>
      <c r="AI76" s="22">
        <v>3</v>
      </c>
      <c r="AJ76" s="22">
        <v>0</v>
      </c>
      <c r="AK76" s="22">
        <v>0</v>
      </c>
      <c r="AL76" s="29">
        <v>0</v>
      </c>
      <c r="AM76" s="28">
        <v>349</v>
      </c>
      <c r="AN76" s="22">
        <v>197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7046</v>
      </c>
      <c r="AU76" s="34">
        <v>11152</v>
      </c>
      <c r="AV76" s="35">
        <v>2185</v>
      </c>
      <c r="AW76" s="47">
        <v>2226</v>
      </c>
      <c r="AX76" s="37">
        <v>5726</v>
      </c>
      <c r="AY76" s="38">
        <v>2034</v>
      </c>
      <c r="AZ76" s="39">
        <v>7760</v>
      </c>
      <c r="BA76" s="33">
        <v>9272</v>
      </c>
      <c r="BB76" s="78">
        <v>13378</v>
      </c>
      <c r="BC76" s="79">
        <v>0.73788659793814437</v>
      </c>
    </row>
    <row r="77" spans="1:55" ht="19.5" customHeight="1" x14ac:dyDescent="0.15">
      <c r="A77" s="15" t="s">
        <v>115</v>
      </c>
      <c r="B77" s="16">
        <v>1680</v>
      </c>
      <c r="C77" s="17">
        <v>22</v>
      </c>
      <c r="D77" s="17">
        <v>267</v>
      </c>
      <c r="E77" s="17">
        <v>96</v>
      </c>
      <c r="F77" s="18">
        <f t="shared" si="36"/>
        <v>2065</v>
      </c>
      <c r="G77" s="19">
        <v>3645</v>
      </c>
      <c r="H77" s="17">
        <v>2549</v>
      </c>
      <c r="I77" s="20">
        <f t="shared" si="37"/>
        <v>6194</v>
      </c>
      <c r="J77" s="19">
        <v>0</v>
      </c>
      <c r="K77" s="17">
        <v>73</v>
      </c>
      <c r="L77" s="20">
        <f t="shared" si="38"/>
        <v>73</v>
      </c>
      <c r="M77" s="21">
        <v>3</v>
      </c>
      <c r="N77" s="22">
        <v>0</v>
      </c>
      <c r="O77" s="22">
        <v>0</v>
      </c>
      <c r="P77" s="22">
        <v>1</v>
      </c>
      <c r="Q77" s="23">
        <v>12</v>
      </c>
      <c r="R77" s="17">
        <v>13</v>
      </c>
      <c r="S77" s="18">
        <f t="shared" si="39"/>
        <v>25</v>
      </c>
      <c r="T77" s="23">
        <v>3278</v>
      </c>
      <c r="U77" s="17">
        <v>805</v>
      </c>
      <c r="V77" s="22">
        <v>336</v>
      </c>
      <c r="W77" s="20">
        <v>525</v>
      </c>
      <c r="X77" s="23">
        <v>60</v>
      </c>
      <c r="Y77" s="17">
        <v>12</v>
      </c>
      <c r="Z77" s="17">
        <v>0</v>
      </c>
      <c r="AA77" s="25">
        <v>0</v>
      </c>
      <c r="AB77" s="26">
        <f t="shared" si="40"/>
        <v>72</v>
      </c>
      <c r="AC77" s="27">
        <v>132</v>
      </c>
      <c r="AD77" s="28">
        <v>20</v>
      </c>
      <c r="AE77" s="29">
        <v>8</v>
      </c>
      <c r="AF77" s="28">
        <v>1244</v>
      </c>
      <c r="AG77" s="22">
        <v>1150</v>
      </c>
      <c r="AH77" s="22">
        <v>93</v>
      </c>
      <c r="AI77" s="22">
        <v>38</v>
      </c>
      <c r="AJ77" s="22">
        <v>0</v>
      </c>
      <c r="AK77" s="22">
        <v>0</v>
      </c>
      <c r="AL77" s="29">
        <v>0</v>
      </c>
      <c r="AM77" s="28">
        <v>692</v>
      </c>
      <c r="AN77" s="22">
        <v>333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8366</v>
      </c>
      <c r="AU77" s="45">
        <v>13837</v>
      </c>
      <c r="AV77" s="46">
        <v>2743</v>
      </c>
      <c r="AW77" s="47">
        <v>4243</v>
      </c>
      <c r="AX77" s="37">
        <v>7888</v>
      </c>
      <c r="AY77" s="38">
        <v>2549</v>
      </c>
      <c r="AZ77" s="39">
        <v>10437</v>
      </c>
      <c r="BA77" s="33">
        <v>12609</v>
      </c>
      <c r="BB77" s="48">
        <v>18080</v>
      </c>
      <c r="BC77" s="40">
        <v>0.7557727316278624</v>
      </c>
    </row>
    <row r="78" spans="1:55" ht="19.5" customHeight="1" x14ac:dyDescent="0.15">
      <c r="A78" s="15" t="s">
        <v>116</v>
      </c>
      <c r="B78" s="16">
        <v>3463</v>
      </c>
      <c r="C78" s="17">
        <v>14</v>
      </c>
      <c r="D78" s="17">
        <v>443</v>
      </c>
      <c r="E78" s="17">
        <v>340</v>
      </c>
      <c r="F78" s="18">
        <f t="shared" si="36"/>
        <v>4260</v>
      </c>
      <c r="G78" s="19">
        <v>8543</v>
      </c>
      <c r="H78" s="17">
        <v>6237</v>
      </c>
      <c r="I78" s="20">
        <f t="shared" si="37"/>
        <v>14780</v>
      </c>
      <c r="J78" s="19">
        <v>2</v>
      </c>
      <c r="K78" s="17">
        <v>130</v>
      </c>
      <c r="L78" s="20">
        <f t="shared" si="38"/>
        <v>132</v>
      </c>
      <c r="M78" s="21">
        <v>19</v>
      </c>
      <c r="N78" s="22">
        <v>2</v>
      </c>
      <c r="O78" s="22">
        <v>1</v>
      </c>
      <c r="P78" s="22">
        <v>7</v>
      </c>
      <c r="Q78" s="23">
        <v>34</v>
      </c>
      <c r="R78" s="17">
        <v>41</v>
      </c>
      <c r="S78" s="18">
        <f t="shared" si="39"/>
        <v>75</v>
      </c>
      <c r="T78" s="23">
        <v>8143</v>
      </c>
      <c r="U78" s="17">
        <v>2282</v>
      </c>
      <c r="V78" s="22">
        <v>791</v>
      </c>
      <c r="W78" s="20">
        <v>1234</v>
      </c>
      <c r="X78" s="23">
        <v>308</v>
      </c>
      <c r="Y78" s="17">
        <v>68</v>
      </c>
      <c r="Z78" s="17">
        <v>0</v>
      </c>
      <c r="AA78" s="25">
        <v>0</v>
      </c>
      <c r="AB78" s="26">
        <f t="shared" si="40"/>
        <v>376</v>
      </c>
      <c r="AC78" s="27">
        <v>86</v>
      </c>
      <c r="AD78" s="28">
        <v>29</v>
      </c>
      <c r="AE78" s="29">
        <v>1</v>
      </c>
      <c r="AF78" s="28">
        <v>2464</v>
      </c>
      <c r="AG78" s="22">
        <v>2453</v>
      </c>
      <c r="AH78" s="22">
        <v>10</v>
      </c>
      <c r="AI78" s="22">
        <v>4</v>
      </c>
      <c r="AJ78" s="22">
        <v>0</v>
      </c>
      <c r="AK78" s="22">
        <v>0</v>
      </c>
      <c r="AL78" s="29">
        <v>0</v>
      </c>
      <c r="AM78" s="28">
        <v>1020</v>
      </c>
      <c r="AN78" s="22">
        <v>565</v>
      </c>
      <c r="AO78" s="22">
        <v>0</v>
      </c>
      <c r="AP78" s="22">
        <v>0</v>
      </c>
      <c r="AQ78" s="22">
        <v>12</v>
      </c>
      <c r="AR78" s="22">
        <v>0</v>
      </c>
      <c r="AS78" s="32">
        <v>0</v>
      </c>
      <c r="AT78" s="41">
        <v>19237</v>
      </c>
      <c r="AU78" s="45">
        <v>31443</v>
      </c>
      <c r="AV78" s="46">
        <v>6740</v>
      </c>
      <c r="AW78" s="47">
        <v>10022</v>
      </c>
      <c r="AX78" s="37">
        <v>18565</v>
      </c>
      <c r="AY78" s="38">
        <v>6237</v>
      </c>
      <c r="AZ78" s="39">
        <v>24802</v>
      </c>
      <c r="BA78" s="33">
        <v>29259</v>
      </c>
      <c r="BB78" s="48">
        <v>41465</v>
      </c>
      <c r="BC78" s="40">
        <v>0.74852834448834771</v>
      </c>
    </row>
    <row r="79" spans="1:55" ht="19.5" customHeight="1" x14ac:dyDescent="0.15">
      <c r="A79" s="15" t="s">
        <v>117</v>
      </c>
      <c r="B79" s="16">
        <v>2789</v>
      </c>
      <c r="C79" s="17">
        <v>8</v>
      </c>
      <c r="D79" s="17">
        <v>464</v>
      </c>
      <c r="E79" s="17">
        <v>226</v>
      </c>
      <c r="F79" s="18">
        <f t="shared" si="36"/>
        <v>3487</v>
      </c>
      <c r="G79" s="19">
        <v>6337</v>
      </c>
      <c r="H79" s="17">
        <v>3110</v>
      </c>
      <c r="I79" s="20">
        <f t="shared" si="37"/>
        <v>9447</v>
      </c>
      <c r="J79" s="19">
        <v>5</v>
      </c>
      <c r="K79" s="17">
        <v>56</v>
      </c>
      <c r="L79" s="20">
        <f t="shared" si="38"/>
        <v>61</v>
      </c>
      <c r="M79" s="21">
        <v>19</v>
      </c>
      <c r="N79" s="22">
        <v>2</v>
      </c>
      <c r="O79" s="22">
        <v>0</v>
      </c>
      <c r="P79" s="22">
        <v>7</v>
      </c>
      <c r="Q79" s="23">
        <v>52</v>
      </c>
      <c r="R79" s="17">
        <v>26</v>
      </c>
      <c r="S79" s="18">
        <f t="shared" si="39"/>
        <v>78</v>
      </c>
      <c r="T79" s="23">
        <v>6861</v>
      </c>
      <c r="U79" s="17">
        <v>1503</v>
      </c>
      <c r="V79" s="22">
        <v>0</v>
      </c>
      <c r="W79" s="20">
        <v>1042</v>
      </c>
      <c r="X79" s="23">
        <v>183</v>
      </c>
      <c r="Y79" s="17">
        <v>44</v>
      </c>
      <c r="Z79" s="17">
        <v>1</v>
      </c>
      <c r="AA79" s="25">
        <v>0</v>
      </c>
      <c r="AB79" s="26">
        <f t="shared" si="40"/>
        <v>228</v>
      </c>
      <c r="AC79" s="27">
        <v>63</v>
      </c>
      <c r="AD79" s="28">
        <v>132</v>
      </c>
      <c r="AE79" s="29">
        <v>0</v>
      </c>
      <c r="AF79" s="28">
        <v>2318</v>
      </c>
      <c r="AG79" s="22">
        <v>1863</v>
      </c>
      <c r="AH79" s="22">
        <v>449</v>
      </c>
      <c r="AI79" s="22">
        <v>256</v>
      </c>
      <c r="AJ79" s="22">
        <v>0</v>
      </c>
      <c r="AK79" s="22">
        <v>0</v>
      </c>
      <c r="AL79" s="29">
        <v>0</v>
      </c>
      <c r="AM79" s="28">
        <v>1009</v>
      </c>
      <c r="AN79" s="22">
        <v>544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13051</v>
      </c>
      <c r="AU79" s="45">
        <v>23740</v>
      </c>
      <c r="AV79" s="46">
        <v>3419</v>
      </c>
      <c r="AW79" s="47">
        <v>8730</v>
      </c>
      <c r="AX79" s="37">
        <v>15067</v>
      </c>
      <c r="AY79" s="38">
        <v>3110</v>
      </c>
      <c r="AZ79" s="39">
        <v>18177</v>
      </c>
      <c r="BA79" s="33">
        <v>21781</v>
      </c>
      <c r="BB79" s="48">
        <v>32470</v>
      </c>
      <c r="BC79" s="40">
        <v>0.82890465973482974</v>
      </c>
    </row>
    <row r="80" spans="1:55" ht="19.5" customHeight="1" x14ac:dyDescent="0.15">
      <c r="A80" s="15" t="s">
        <v>118</v>
      </c>
      <c r="B80" s="16">
        <v>1320</v>
      </c>
      <c r="C80" s="17">
        <v>5</v>
      </c>
      <c r="D80" s="17">
        <v>195</v>
      </c>
      <c r="E80" s="17">
        <v>141</v>
      </c>
      <c r="F80" s="18">
        <f t="shared" si="36"/>
        <v>1661</v>
      </c>
      <c r="G80" s="19">
        <v>4445</v>
      </c>
      <c r="H80" s="17">
        <v>3608</v>
      </c>
      <c r="I80" s="20">
        <f t="shared" si="37"/>
        <v>8053</v>
      </c>
      <c r="J80" s="19">
        <v>1</v>
      </c>
      <c r="K80" s="17">
        <v>43</v>
      </c>
      <c r="L80" s="20">
        <f t="shared" si="38"/>
        <v>44</v>
      </c>
      <c r="M80" s="21">
        <v>7</v>
      </c>
      <c r="N80" s="22">
        <v>0</v>
      </c>
      <c r="O80" s="22">
        <v>0</v>
      </c>
      <c r="P80" s="22">
        <v>2</v>
      </c>
      <c r="Q80" s="23">
        <v>15</v>
      </c>
      <c r="R80" s="17">
        <v>31</v>
      </c>
      <c r="S80" s="18">
        <f t="shared" si="39"/>
        <v>46</v>
      </c>
      <c r="T80" s="23">
        <v>3321</v>
      </c>
      <c r="U80" s="17">
        <v>823</v>
      </c>
      <c r="V80" s="22">
        <v>0</v>
      </c>
      <c r="W80" s="20">
        <v>562</v>
      </c>
      <c r="X80" s="23">
        <v>64</v>
      </c>
      <c r="Y80" s="17">
        <v>29</v>
      </c>
      <c r="Z80" s="17">
        <v>0</v>
      </c>
      <c r="AA80" s="25">
        <v>0</v>
      </c>
      <c r="AB80" s="26">
        <f t="shared" si="40"/>
        <v>93</v>
      </c>
      <c r="AC80" s="27">
        <v>0</v>
      </c>
      <c r="AD80" s="28">
        <v>27</v>
      </c>
      <c r="AE80" s="29">
        <v>8</v>
      </c>
      <c r="AF80" s="28">
        <v>1086</v>
      </c>
      <c r="AG80" s="22">
        <v>995</v>
      </c>
      <c r="AH80" s="22">
        <v>91</v>
      </c>
      <c r="AI80" s="22">
        <v>49</v>
      </c>
      <c r="AJ80" s="22">
        <v>0</v>
      </c>
      <c r="AK80" s="22">
        <v>0</v>
      </c>
      <c r="AL80" s="29">
        <v>0</v>
      </c>
      <c r="AM80" s="28">
        <v>894</v>
      </c>
      <c r="AN80" s="22">
        <v>525</v>
      </c>
      <c r="AO80" s="22">
        <v>0</v>
      </c>
      <c r="AP80" s="22">
        <v>0</v>
      </c>
      <c r="AQ80" s="22">
        <v>8</v>
      </c>
      <c r="AR80" s="22">
        <v>0</v>
      </c>
      <c r="AS80" s="32">
        <v>0</v>
      </c>
      <c r="AT80" s="41">
        <v>9802</v>
      </c>
      <c r="AU80" s="45">
        <v>15285</v>
      </c>
      <c r="AV80" s="46">
        <v>3804</v>
      </c>
      <c r="AW80" s="47">
        <v>3065</v>
      </c>
      <c r="AX80" s="37">
        <v>7510</v>
      </c>
      <c r="AY80" s="38">
        <v>3608</v>
      </c>
      <c r="AZ80" s="39">
        <v>11118</v>
      </c>
      <c r="BA80" s="33">
        <v>12867</v>
      </c>
      <c r="BB80" s="48">
        <v>18350</v>
      </c>
      <c r="BC80" s="40">
        <v>0.67548120165497394</v>
      </c>
    </row>
    <row r="81" spans="1:55" ht="19.5" customHeight="1" thickBot="1" x14ac:dyDescent="0.2">
      <c r="A81" s="80" t="s">
        <v>119</v>
      </c>
      <c r="B81" s="42">
        <v>2468</v>
      </c>
      <c r="C81" s="43">
        <v>27</v>
      </c>
      <c r="D81" s="43">
        <v>347</v>
      </c>
      <c r="E81" s="43">
        <v>158</v>
      </c>
      <c r="F81" s="81">
        <f t="shared" si="36"/>
        <v>3000</v>
      </c>
      <c r="G81" s="82">
        <v>4884</v>
      </c>
      <c r="H81" s="43">
        <v>3372</v>
      </c>
      <c r="I81" s="83">
        <f t="shared" si="37"/>
        <v>8256</v>
      </c>
      <c r="J81" s="82">
        <v>4</v>
      </c>
      <c r="K81" s="43">
        <v>39</v>
      </c>
      <c r="L81" s="83">
        <f t="shared" si="38"/>
        <v>43</v>
      </c>
      <c r="M81" s="84">
        <v>14</v>
      </c>
      <c r="N81" s="85">
        <v>2</v>
      </c>
      <c r="O81" s="85">
        <v>1</v>
      </c>
      <c r="P81" s="85">
        <v>3</v>
      </c>
      <c r="Q81" s="86">
        <v>17</v>
      </c>
      <c r="R81" s="43">
        <v>51</v>
      </c>
      <c r="S81" s="81">
        <f t="shared" si="39"/>
        <v>68</v>
      </c>
      <c r="T81" s="86">
        <v>5505</v>
      </c>
      <c r="U81" s="43">
        <v>1221</v>
      </c>
      <c r="V81" s="85">
        <v>327</v>
      </c>
      <c r="W81" s="83">
        <v>828</v>
      </c>
      <c r="X81" s="86">
        <v>131</v>
      </c>
      <c r="Y81" s="43">
        <v>39</v>
      </c>
      <c r="Z81" s="43">
        <v>0</v>
      </c>
      <c r="AA81" s="87">
        <v>0</v>
      </c>
      <c r="AB81" s="44">
        <f t="shared" si="40"/>
        <v>170</v>
      </c>
      <c r="AC81" s="88">
        <v>298</v>
      </c>
      <c r="AD81" s="89">
        <v>96</v>
      </c>
      <c r="AE81" s="90">
        <v>2</v>
      </c>
      <c r="AF81" s="89">
        <v>1827</v>
      </c>
      <c r="AG81" s="85">
        <v>1680</v>
      </c>
      <c r="AH81" s="85">
        <v>145</v>
      </c>
      <c r="AI81" s="85">
        <v>63</v>
      </c>
      <c r="AJ81" s="85">
        <v>0</v>
      </c>
      <c r="AK81" s="85">
        <v>0</v>
      </c>
      <c r="AL81" s="90">
        <v>1</v>
      </c>
      <c r="AM81" s="89">
        <v>548</v>
      </c>
      <c r="AN81" s="85">
        <v>330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11336</v>
      </c>
      <c r="AU81" s="45">
        <v>19850</v>
      </c>
      <c r="AV81" s="93">
        <v>3610</v>
      </c>
      <c r="AW81" s="47">
        <v>7779</v>
      </c>
      <c r="AX81" s="49">
        <v>12663</v>
      </c>
      <c r="AY81" s="50">
        <v>3372</v>
      </c>
      <c r="AZ81" s="51">
        <v>16035</v>
      </c>
      <c r="BA81" s="52">
        <v>19115</v>
      </c>
      <c r="BB81" s="53">
        <v>27629</v>
      </c>
      <c r="BC81" s="54">
        <v>0.78971000935453695</v>
      </c>
    </row>
    <row r="82" spans="1:55" ht="19.5" customHeight="1" thickTop="1" thickBot="1" x14ac:dyDescent="0.2">
      <c r="A82" s="55" t="s">
        <v>56</v>
      </c>
      <c r="B82" s="56">
        <f>SUM(B76:B81)</f>
        <v>12922</v>
      </c>
      <c r="C82" s="57">
        <f t="shared" ref="C82:AS82" si="41">SUM(C76:C81)</f>
        <v>78</v>
      </c>
      <c r="D82" s="57">
        <f t="shared" si="41"/>
        <v>1841</v>
      </c>
      <c r="E82" s="57">
        <f t="shared" si="41"/>
        <v>1082</v>
      </c>
      <c r="F82" s="58">
        <f t="shared" si="41"/>
        <v>15923</v>
      </c>
      <c r="G82" s="59">
        <f t="shared" si="41"/>
        <v>31354</v>
      </c>
      <c r="H82" s="57">
        <f t="shared" si="41"/>
        <v>20910</v>
      </c>
      <c r="I82" s="60">
        <f t="shared" si="41"/>
        <v>52264</v>
      </c>
      <c r="J82" s="59">
        <f t="shared" si="41"/>
        <v>12</v>
      </c>
      <c r="K82" s="57">
        <f t="shared" si="41"/>
        <v>358</v>
      </c>
      <c r="L82" s="60">
        <f t="shared" si="41"/>
        <v>370</v>
      </c>
      <c r="M82" s="62">
        <f t="shared" si="41"/>
        <v>73</v>
      </c>
      <c r="N82" s="63">
        <f t="shared" si="41"/>
        <v>6</v>
      </c>
      <c r="O82" s="63">
        <f t="shared" si="41"/>
        <v>2</v>
      </c>
      <c r="P82" s="63">
        <f t="shared" si="41"/>
        <v>25</v>
      </c>
      <c r="Q82" s="64">
        <f t="shared" si="41"/>
        <v>145</v>
      </c>
      <c r="R82" s="57">
        <f t="shared" si="41"/>
        <v>229</v>
      </c>
      <c r="S82" s="58">
        <f t="shared" si="41"/>
        <v>374</v>
      </c>
      <c r="T82" s="64">
        <f t="shared" si="41"/>
        <v>29685</v>
      </c>
      <c r="U82" s="57">
        <f t="shared" si="41"/>
        <v>7085</v>
      </c>
      <c r="V82" s="63">
        <f t="shared" si="41"/>
        <v>1454</v>
      </c>
      <c r="W82" s="60">
        <f t="shared" si="41"/>
        <v>4631</v>
      </c>
      <c r="X82" s="64">
        <f t="shared" si="41"/>
        <v>798</v>
      </c>
      <c r="Y82" s="57">
        <f t="shared" si="41"/>
        <v>210</v>
      </c>
      <c r="Z82" s="57">
        <f t="shared" si="41"/>
        <v>1</v>
      </c>
      <c r="AA82" s="65">
        <f t="shared" si="41"/>
        <v>0</v>
      </c>
      <c r="AB82" s="66">
        <f t="shared" si="41"/>
        <v>1009</v>
      </c>
      <c r="AC82" s="67">
        <f t="shared" si="41"/>
        <v>600</v>
      </c>
      <c r="AD82" s="68">
        <f t="shared" si="41"/>
        <v>305</v>
      </c>
      <c r="AE82" s="69">
        <f t="shared" si="41"/>
        <v>19</v>
      </c>
      <c r="AF82" s="68">
        <f t="shared" si="41"/>
        <v>9944</v>
      </c>
      <c r="AG82" s="63">
        <f t="shared" si="41"/>
        <v>9113</v>
      </c>
      <c r="AH82" s="63">
        <f t="shared" si="41"/>
        <v>815</v>
      </c>
      <c r="AI82" s="63">
        <f t="shared" si="41"/>
        <v>413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4512</v>
      </c>
      <c r="AN82" s="63">
        <f t="shared" si="41"/>
        <v>2494</v>
      </c>
      <c r="AO82" s="63">
        <f t="shared" si="41"/>
        <v>0</v>
      </c>
      <c r="AP82" s="63">
        <f t="shared" si="41"/>
        <v>0</v>
      </c>
      <c r="AQ82" s="63">
        <f t="shared" si="41"/>
        <v>21</v>
      </c>
      <c r="AR82" s="63">
        <f t="shared" si="41"/>
        <v>0</v>
      </c>
      <c r="AS82" s="70">
        <f t="shared" si="41"/>
        <v>0</v>
      </c>
      <c r="AT82" s="61">
        <v>68838</v>
      </c>
      <c r="AU82" s="71">
        <v>115307</v>
      </c>
      <c r="AV82" s="61">
        <v>22501</v>
      </c>
      <c r="AW82" s="72">
        <v>36065</v>
      </c>
      <c r="AX82" s="73">
        <v>67419</v>
      </c>
      <c r="AY82" s="74">
        <v>20910</v>
      </c>
      <c r="AZ82" s="75">
        <v>88329</v>
      </c>
      <c r="BA82" s="61">
        <v>104903</v>
      </c>
      <c r="BB82" s="71">
        <v>151372</v>
      </c>
      <c r="BC82" s="76">
        <v>0.76327140576707542</v>
      </c>
    </row>
    <row r="83" spans="1:55" ht="19.5" customHeight="1" thickTop="1" x14ac:dyDescent="0.15">
      <c r="A83" s="15" t="s">
        <v>120</v>
      </c>
      <c r="B83" s="16">
        <v>1018</v>
      </c>
      <c r="C83" s="17">
        <v>2</v>
      </c>
      <c r="D83" s="17">
        <v>209</v>
      </c>
      <c r="E83" s="17">
        <v>147</v>
      </c>
      <c r="F83" s="18">
        <f t="shared" ref="F83:F86" si="42">SUM(B83:E83)</f>
        <v>1376</v>
      </c>
      <c r="G83" s="19">
        <v>3582</v>
      </c>
      <c r="H83" s="17">
        <v>2999</v>
      </c>
      <c r="I83" s="20">
        <f t="shared" ref="I83:I86" si="43">SUM(G83:H83)</f>
        <v>6581</v>
      </c>
      <c r="J83" s="19">
        <v>10</v>
      </c>
      <c r="K83" s="17">
        <v>45</v>
      </c>
      <c r="L83" s="20">
        <f t="shared" ref="L83:L86" si="44">SUM(J83:K83)</f>
        <v>55</v>
      </c>
      <c r="M83" s="21">
        <v>11</v>
      </c>
      <c r="N83" s="22">
        <v>1</v>
      </c>
      <c r="O83" s="22">
        <v>0</v>
      </c>
      <c r="P83" s="22">
        <v>1</v>
      </c>
      <c r="Q83" s="23">
        <v>29</v>
      </c>
      <c r="R83" s="17">
        <v>24</v>
      </c>
      <c r="S83" s="18">
        <f t="shared" ref="S83:S86" si="45">SUM(Q83:R83)</f>
        <v>53</v>
      </c>
      <c r="T83" s="23">
        <v>2970</v>
      </c>
      <c r="U83" s="17">
        <v>608</v>
      </c>
      <c r="V83" s="22">
        <v>0</v>
      </c>
      <c r="W83" s="20">
        <v>524</v>
      </c>
      <c r="X83" s="23">
        <v>83</v>
      </c>
      <c r="Y83" s="17">
        <v>25</v>
      </c>
      <c r="Z83" s="17">
        <v>0</v>
      </c>
      <c r="AA83" s="25">
        <v>0</v>
      </c>
      <c r="AB83" s="26">
        <f t="shared" ref="AB83:AB86" si="46">SUM(X83:AA83)</f>
        <v>108</v>
      </c>
      <c r="AC83" s="27">
        <v>3</v>
      </c>
      <c r="AD83" s="28">
        <v>7</v>
      </c>
      <c r="AE83" s="29">
        <v>0</v>
      </c>
      <c r="AF83" s="28">
        <v>1013</v>
      </c>
      <c r="AG83" s="22">
        <v>1008</v>
      </c>
      <c r="AH83" s="22">
        <v>5</v>
      </c>
      <c r="AI83" s="22">
        <v>1</v>
      </c>
      <c r="AJ83" s="22">
        <v>0</v>
      </c>
      <c r="AK83" s="22">
        <v>0</v>
      </c>
      <c r="AL83" s="29">
        <v>0</v>
      </c>
      <c r="AM83" s="28">
        <v>203</v>
      </c>
      <c r="AN83" s="22">
        <v>139</v>
      </c>
      <c r="AO83" s="22">
        <v>0</v>
      </c>
      <c r="AP83" s="22">
        <v>0</v>
      </c>
      <c r="AQ83" s="22">
        <v>0</v>
      </c>
      <c r="AR83" s="22">
        <v>1</v>
      </c>
      <c r="AS83" s="32">
        <v>0</v>
      </c>
      <c r="AT83" s="33">
        <v>8098</v>
      </c>
      <c r="AU83" s="34">
        <v>12456</v>
      </c>
      <c r="AV83" s="35">
        <v>3204</v>
      </c>
      <c r="AW83" s="47">
        <v>4133</v>
      </c>
      <c r="AX83" s="37">
        <v>7715</v>
      </c>
      <c r="AY83" s="38">
        <v>2999</v>
      </c>
      <c r="AZ83" s="39">
        <v>10714</v>
      </c>
      <c r="BA83" s="33">
        <v>12231</v>
      </c>
      <c r="BB83" s="78">
        <v>16589</v>
      </c>
      <c r="BC83" s="79">
        <v>0.7200858689565055</v>
      </c>
    </row>
    <row r="84" spans="1:55" ht="19.5" customHeight="1" x14ac:dyDescent="0.15">
      <c r="A84" s="15" t="s">
        <v>121</v>
      </c>
      <c r="B84" s="16">
        <v>1777</v>
      </c>
      <c r="C84" s="17">
        <v>5</v>
      </c>
      <c r="D84" s="17">
        <v>314</v>
      </c>
      <c r="E84" s="17">
        <v>177</v>
      </c>
      <c r="F84" s="18">
        <f t="shared" si="42"/>
        <v>2273</v>
      </c>
      <c r="G84" s="19">
        <v>4674</v>
      </c>
      <c r="H84" s="17">
        <v>2847</v>
      </c>
      <c r="I84" s="20">
        <f t="shared" si="43"/>
        <v>7521</v>
      </c>
      <c r="J84" s="19">
        <v>1</v>
      </c>
      <c r="K84" s="17">
        <v>71</v>
      </c>
      <c r="L84" s="20">
        <f t="shared" si="44"/>
        <v>72</v>
      </c>
      <c r="M84" s="21">
        <v>9</v>
      </c>
      <c r="N84" s="22">
        <v>0</v>
      </c>
      <c r="O84" s="22">
        <v>0</v>
      </c>
      <c r="P84" s="22">
        <v>3</v>
      </c>
      <c r="Q84" s="23">
        <v>21</v>
      </c>
      <c r="R84" s="17">
        <v>34</v>
      </c>
      <c r="S84" s="18">
        <f t="shared" si="45"/>
        <v>55</v>
      </c>
      <c r="T84" s="23">
        <v>3861</v>
      </c>
      <c r="U84" s="17">
        <v>1472</v>
      </c>
      <c r="V84" s="22">
        <v>710</v>
      </c>
      <c r="W84" s="20">
        <v>560</v>
      </c>
      <c r="X84" s="23">
        <v>90</v>
      </c>
      <c r="Y84" s="17">
        <v>28</v>
      </c>
      <c r="Z84" s="17">
        <v>0</v>
      </c>
      <c r="AA84" s="25">
        <v>0</v>
      </c>
      <c r="AB84" s="26">
        <f t="shared" si="46"/>
        <v>118</v>
      </c>
      <c r="AC84" s="27">
        <v>27</v>
      </c>
      <c r="AD84" s="28">
        <v>10</v>
      </c>
      <c r="AE84" s="29">
        <v>2</v>
      </c>
      <c r="AF84" s="28">
        <v>1495</v>
      </c>
      <c r="AG84" s="22">
        <v>1463</v>
      </c>
      <c r="AH84" s="22">
        <v>13</v>
      </c>
      <c r="AI84" s="22">
        <v>3</v>
      </c>
      <c r="AJ84" s="22">
        <v>0</v>
      </c>
      <c r="AK84" s="22">
        <v>0</v>
      </c>
      <c r="AL84" s="29">
        <v>0</v>
      </c>
      <c r="AM84" s="28">
        <v>745</v>
      </c>
      <c r="AN84" s="22">
        <v>340</v>
      </c>
      <c r="AO84" s="22">
        <v>0</v>
      </c>
      <c r="AP84" s="22">
        <v>0</v>
      </c>
      <c r="AQ84" s="22">
        <v>29</v>
      </c>
      <c r="AR84" s="22">
        <v>5</v>
      </c>
      <c r="AS84" s="32">
        <v>0</v>
      </c>
      <c r="AT84" s="41">
        <v>9937</v>
      </c>
      <c r="AU84" s="45">
        <v>16284</v>
      </c>
      <c r="AV84" s="46">
        <v>3109</v>
      </c>
      <c r="AW84" s="47">
        <v>5611</v>
      </c>
      <c r="AX84" s="37">
        <v>10285</v>
      </c>
      <c r="AY84" s="38">
        <v>2847</v>
      </c>
      <c r="AZ84" s="39">
        <v>13132</v>
      </c>
      <c r="BA84" s="33">
        <v>15548</v>
      </c>
      <c r="BB84" s="48">
        <v>21895</v>
      </c>
      <c r="BC84" s="40">
        <v>0.78320134023758758</v>
      </c>
    </row>
    <row r="85" spans="1:55" ht="19.5" customHeight="1" x14ac:dyDescent="0.15">
      <c r="A85" s="96" t="s">
        <v>122</v>
      </c>
      <c r="B85" s="97">
        <v>2006</v>
      </c>
      <c r="C85" s="98">
        <v>4</v>
      </c>
      <c r="D85" s="98">
        <v>437</v>
      </c>
      <c r="E85" s="98">
        <v>189</v>
      </c>
      <c r="F85" s="99">
        <f t="shared" si="42"/>
        <v>2636</v>
      </c>
      <c r="G85" s="100">
        <v>10302</v>
      </c>
      <c r="H85" s="98">
        <v>2850</v>
      </c>
      <c r="I85" s="101">
        <f t="shared" si="43"/>
        <v>13152</v>
      </c>
      <c r="J85" s="100">
        <v>0</v>
      </c>
      <c r="K85" s="98">
        <v>49</v>
      </c>
      <c r="L85" s="101">
        <f t="shared" si="44"/>
        <v>49</v>
      </c>
      <c r="M85" s="103">
        <v>6</v>
      </c>
      <c r="N85" s="104">
        <v>0</v>
      </c>
      <c r="O85" s="104">
        <v>0</v>
      </c>
      <c r="P85" s="104">
        <v>1</v>
      </c>
      <c r="Q85" s="105">
        <v>40</v>
      </c>
      <c r="R85" s="98">
        <v>33</v>
      </c>
      <c r="S85" s="99">
        <f t="shared" si="45"/>
        <v>73</v>
      </c>
      <c r="T85" s="105">
        <v>5329</v>
      </c>
      <c r="U85" s="98">
        <v>921</v>
      </c>
      <c r="V85" s="104">
        <v>0</v>
      </c>
      <c r="W85" s="101">
        <v>985</v>
      </c>
      <c r="X85" s="105">
        <v>153</v>
      </c>
      <c r="Y85" s="98">
        <v>44</v>
      </c>
      <c r="Z85" s="98">
        <v>0</v>
      </c>
      <c r="AA85" s="106">
        <v>0</v>
      </c>
      <c r="AB85" s="107">
        <f t="shared" si="46"/>
        <v>197</v>
      </c>
      <c r="AC85" s="108">
        <v>79</v>
      </c>
      <c r="AD85" s="109">
        <v>41</v>
      </c>
      <c r="AE85" s="110">
        <v>6</v>
      </c>
      <c r="AF85" s="109">
        <v>2001</v>
      </c>
      <c r="AG85" s="104">
        <v>1879</v>
      </c>
      <c r="AH85" s="104">
        <v>105</v>
      </c>
      <c r="AI85" s="104">
        <v>49</v>
      </c>
      <c r="AJ85" s="104">
        <v>0</v>
      </c>
      <c r="AK85" s="104">
        <v>0</v>
      </c>
      <c r="AL85" s="110">
        <v>0</v>
      </c>
      <c r="AM85" s="109">
        <v>1137</v>
      </c>
      <c r="AN85" s="104">
        <v>531</v>
      </c>
      <c r="AO85" s="104">
        <v>0</v>
      </c>
      <c r="AP85" s="104">
        <v>0</v>
      </c>
      <c r="AQ85" s="104">
        <v>5</v>
      </c>
      <c r="AR85" s="104">
        <v>0</v>
      </c>
      <c r="AS85" s="111">
        <v>0</v>
      </c>
      <c r="AT85" s="102">
        <v>15871</v>
      </c>
      <c r="AU85" s="92">
        <v>24739</v>
      </c>
      <c r="AV85" s="93">
        <v>3098</v>
      </c>
      <c r="AW85" s="47">
        <v>4697</v>
      </c>
      <c r="AX85" s="37">
        <v>14999</v>
      </c>
      <c r="AY85" s="38">
        <v>2850</v>
      </c>
      <c r="AZ85" s="39">
        <v>17849</v>
      </c>
      <c r="BA85" s="33">
        <v>20568</v>
      </c>
      <c r="BB85" s="48">
        <v>29436</v>
      </c>
      <c r="BC85" s="40">
        <v>0.84032718919827443</v>
      </c>
    </row>
    <row r="86" spans="1:55" ht="19.5" customHeight="1" thickBot="1" x14ac:dyDescent="0.2">
      <c r="A86" s="115" t="s">
        <v>123</v>
      </c>
      <c r="B86" s="112">
        <v>1218</v>
      </c>
      <c r="C86" s="113">
        <v>9</v>
      </c>
      <c r="D86" s="113">
        <v>175</v>
      </c>
      <c r="E86" s="113">
        <v>165</v>
      </c>
      <c r="F86" s="116">
        <f t="shared" si="42"/>
        <v>1567</v>
      </c>
      <c r="G86" s="117">
        <v>3624</v>
      </c>
      <c r="H86" s="113">
        <v>3248</v>
      </c>
      <c r="I86" s="118">
        <f t="shared" si="43"/>
        <v>6872</v>
      </c>
      <c r="J86" s="117">
        <v>0</v>
      </c>
      <c r="K86" s="113">
        <v>51</v>
      </c>
      <c r="L86" s="118">
        <f t="shared" si="44"/>
        <v>51</v>
      </c>
      <c r="M86" s="94">
        <v>15</v>
      </c>
      <c r="N86" s="119">
        <v>0</v>
      </c>
      <c r="O86" s="119">
        <v>0</v>
      </c>
      <c r="P86" s="119">
        <v>6</v>
      </c>
      <c r="Q86" s="120">
        <v>18</v>
      </c>
      <c r="R86" s="113">
        <v>57</v>
      </c>
      <c r="S86" s="116">
        <f t="shared" si="45"/>
        <v>75</v>
      </c>
      <c r="T86" s="120">
        <v>3000</v>
      </c>
      <c r="U86" s="113">
        <v>464</v>
      </c>
      <c r="V86" s="119">
        <v>0</v>
      </c>
      <c r="W86" s="118">
        <v>545</v>
      </c>
      <c r="X86" s="120">
        <v>100</v>
      </c>
      <c r="Y86" s="113">
        <v>18</v>
      </c>
      <c r="Z86" s="113">
        <v>0</v>
      </c>
      <c r="AA86" s="121">
        <v>0</v>
      </c>
      <c r="AB86" s="114">
        <f t="shared" si="46"/>
        <v>118</v>
      </c>
      <c r="AC86" s="122">
        <v>1</v>
      </c>
      <c r="AD86" s="123">
        <v>22</v>
      </c>
      <c r="AE86" s="124">
        <v>3</v>
      </c>
      <c r="AF86" s="123">
        <v>994</v>
      </c>
      <c r="AG86" s="119">
        <v>837</v>
      </c>
      <c r="AH86" s="119">
        <v>157</v>
      </c>
      <c r="AI86" s="119">
        <v>53</v>
      </c>
      <c r="AJ86" s="119">
        <v>0</v>
      </c>
      <c r="AK86" s="119">
        <v>0</v>
      </c>
      <c r="AL86" s="124">
        <v>0</v>
      </c>
      <c r="AM86" s="123">
        <v>243</v>
      </c>
      <c r="AN86" s="119">
        <v>123</v>
      </c>
      <c r="AO86" s="119">
        <v>0</v>
      </c>
      <c r="AP86" s="119">
        <v>0</v>
      </c>
      <c r="AQ86" s="119">
        <v>3</v>
      </c>
      <c r="AR86" s="119">
        <v>0</v>
      </c>
      <c r="AS86" s="125">
        <v>0</v>
      </c>
      <c r="AT86" s="93">
        <v>8517</v>
      </c>
      <c r="AU86" s="92">
        <v>12976</v>
      </c>
      <c r="AV86" s="93">
        <v>3488</v>
      </c>
      <c r="AW86" s="47">
        <v>3647</v>
      </c>
      <c r="AX86" s="49">
        <v>7271</v>
      </c>
      <c r="AY86" s="50">
        <v>3248</v>
      </c>
      <c r="AZ86" s="51">
        <v>10519</v>
      </c>
      <c r="BA86" s="52">
        <v>12164</v>
      </c>
      <c r="BB86" s="53">
        <v>16623</v>
      </c>
      <c r="BC86" s="54">
        <v>0.69122540165414958</v>
      </c>
    </row>
    <row r="87" spans="1:55" ht="19.5" customHeight="1" thickTop="1" thickBot="1" x14ac:dyDescent="0.2">
      <c r="A87" s="55" t="s">
        <v>56</v>
      </c>
      <c r="B87" s="56">
        <f>SUM(B83:B86)</f>
        <v>6019</v>
      </c>
      <c r="C87" s="57">
        <f t="shared" ref="C87:AS87" si="47">SUM(C83:C86)</f>
        <v>20</v>
      </c>
      <c r="D87" s="57">
        <f t="shared" si="47"/>
        <v>1135</v>
      </c>
      <c r="E87" s="57">
        <f t="shared" si="47"/>
        <v>678</v>
      </c>
      <c r="F87" s="58">
        <f t="shared" si="47"/>
        <v>7852</v>
      </c>
      <c r="G87" s="59">
        <f t="shared" si="47"/>
        <v>22182</v>
      </c>
      <c r="H87" s="57">
        <f t="shared" si="47"/>
        <v>11944</v>
      </c>
      <c r="I87" s="60">
        <f t="shared" si="47"/>
        <v>34126</v>
      </c>
      <c r="J87" s="59">
        <f t="shared" si="47"/>
        <v>11</v>
      </c>
      <c r="K87" s="57">
        <f t="shared" si="47"/>
        <v>216</v>
      </c>
      <c r="L87" s="60">
        <f t="shared" si="47"/>
        <v>227</v>
      </c>
      <c r="M87" s="62">
        <f t="shared" si="47"/>
        <v>41</v>
      </c>
      <c r="N87" s="63">
        <f t="shared" si="47"/>
        <v>1</v>
      </c>
      <c r="O87" s="63">
        <f t="shared" si="47"/>
        <v>0</v>
      </c>
      <c r="P87" s="63">
        <f t="shared" si="47"/>
        <v>11</v>
      </c>
      <c r="Q87" s="64">
        <f t="shared" si="47"/>
        <v>108</v>
      </c>
      <c r="R87" s="57">
        <f t="shared" si="47"/>
        <v>148</v>
      </c>
      <c r="S87" s="58">
        <f t="shared" si="47"/>
        <v>256</v>
      </c>
      <c r="T87" s="64">
        <f t="shared" si="47"/>
        <v>15160</v>
      </c>
      <c r="U87" s="57">
        <f t="shared" si="47"/>
        <v>3465</v>
      </c>
      <c r="V87" s="63">
        <f t="shared" si="47"/>
        <v>710</v>
      </c>
      <c r="W87" s="60">
        <f t="shared" si="47"/>
        <v>2614</v>
      </c>
      <c r="X87" s="64">
        <f t="shared" si="47"/>
        <v>426</v>
      </c>
      <c r="Y87" s="57">
        <f t="shared" si="47"/>
        <v>115</v>
      </c>
      <c r="Z87" s="57">
        <f t="shared" si="47"/>
        <v>0</v>
      </c>
      <c r="AA87" s="65">
        <f t="shared" si="47"/>
        <v>0</v>
      </c>
      <c r="AB87" s="66">
        <f t="shared" si="47"/>
        <v>541</v>
      </c>
      <c r="AC87" s="67">
        <f t="shared" si="47"/>
        <v>110</v>
      </c>
      <c r="AD87" s="68">
        <f t="shared" si="47"/>
        <v>80</v>
      </c>
      <c r="AE87" s="69">
        <f t="shared" si="47"/>
        <v>11</v>
      </c>
      <c r="AF87" s="68">
        <f t="shared" si="47"/>
        <v>5503</v>
      </c>
      <c r="AG87" s="63">
        <f t="shared" si="47"/>
        <v>5187</v>
      </c>
      <c r="AH87" s="63">
        <f t="shared" si="47"/>
        <v>280</v>
      </c>
      <c r="AI87" s="63">
        <f t="shared" si="47"/>
        <v>106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2328</v>
      </c>
      <c r="AN87" s="63">
        <f t="shared" si="47"/>
        <v>1133</v>
      </c>
      <c r="AO87" s="63">
        <f t="shared" si="47"/>
        <v>0</v>
      </c>
      <c r="AP87" s="63">
        <f t="shared" si="47"/>
        <v>0</v>
      </c>
      <c r="AQ87" s="63">
        <f t="shared" si="47"/>
        <v>37</v>
      </c>
      <c r="AR87" s="63">
        <f t="shared" si="47"/>
        <v>6</v>
      </c>
      <c r="AS87" s="70">
        <f t="shared" si="47"/>
        <v>0</v>
      </c>
      <c r="AT87" s="61">
        <v>42423</v>
      </c>
      <c r="AU87" s="71">
        <v>66455</v>
      </c>
      <c r="AV87" s="61">
        <v>12899</v>
      </c>
      <c r="AW87" s="72">
        <v>18088</v>
      </c>
      <c r="AX87" s="73">
        <v>40270</v>
      </c>
      <c r="AY87" s="74">
        <v>11944</v>
      </c>
      <c r="AZ87" s="75">
        <v>52214</v>
      </c>
      <c r="BA87" s="61">
        <v>60511</v>
      </c>
      <c r="BB87" s="71">
        <v>84543</v>
      </c>
      <c r="BC87" s="76">
        <v>0.77124909028229982</v>
      </c>
    </row>
    <row r="88" spans="1:55" ht="19.5" customHeight="1" thickTop="1" x14ac:dyDescent="0.15">
      <c r="A88" s="15" t="s">
        <v>124</v>
      </c>
      <c r="B88" s="16">
        <v>2511</v>
      </c>
      <c r="C88" s="17">
        <v>8</v>
      </c>
      <c r="D88" s="17">
        <v>371</v>
      </c>
      <c r="E88" s="17">
        <v>351</v>
      </c>
      <c r="F88" s="18">
        <f t="shared" ref="F88:F100" si="48">SUM(B88:E88)</f>
        <v>3241</v>
      </c>
      <c r="G88" s="19">
        <v>5103</v>
      </c>
      <c r="H88" s="17">
        <v>3722</v>
      </c>
      <c r="I88" s="20">
        <f t="shared" ref="I88:I100" si="49">SUM(G88:H88)</f>
        <v>8825</v>
      </c>
      <c r="J88" s="19">
        <v>13</v>
      </c>
      <c r="K88" s="17">
        <v>197</v>
      </c>
      <c r="L88" s="20">
        <f t="shared" ref="L88:L100" si="50">SUM(J88:K88)</f>
        <v>210</v>
      </c>
      <c r="M88" s="21">
        <v>19</v>
      </c>
      <c r="N88" s="22">
        <v>3</v>
      </c>
      <c r="O88" s="22">
        <v>0</v>
      </c>
      <c r="P88" s="22">
        <v>10</v>
      </c>
      <c r="Q88" s="23">
        <v>28</v>
      </c>
      <c r="R88" s="17">
        <v>152</v>
      </c>
      <c r="S88" s="18">
        <f t="shared" ref="S88:S100" si="51">SUM(Q88:R88)</f>
        <v>180</v>
      </c>
      <c r="T88" s="23">
        <v>7631</v>
      </c>
      <c r="U88" s="17">
        <v>3012</v>
      </c>
      <c r="V88" s="22">
        <v>0</v>
      </c>
      <c r="W88" s="20">
        <v>778</v>
      </c>
      <c r="X88" s="23">
        <v>149</v>
      </c>
      <c r="Y88" s="17">
        <v>37</v>
      </c>
      <c r="Z88" s="17">
        <v>0</v>
      </c>
      <c r="AA88" s="25">
        <v>0</v>
      </c>
      <c r="AB88" s="26">
        <f t="shared" ref="AB88:AB100" si="52">SUM(X88:AA88)</f>
        <v>186</v>
      </c>
      <c r="AC88" s="27">
        <v>468</v>
      </c>
      <c r="AD88" s="28">
        <v>39</v>
      </c>
      <c r="AE88" s="29">
        <v>8</v>
      </c>
      <c r="AF88" s="28">
        <v>2547</v>
      </c>
      <c r="AG88" s="22">
        <v>2373</v>
      </c>
      <c r="AH88" s="22">
        <v>106</v>
      </c>
      <c r="AI88" s="22">
        <v>57</v>
      </c>
      <c r="AJ88" s="22">
        <v>0</v>
      </c>
      <c r="AK88" s="22">
        <v>0</v>
      </c>
      <c r="AL88" s="29">
        <v>5</v>
      </c>
      <c r="AM88" s="28">
        <v>745</v>
      </c>
      <c r="AN88" s="22">
        <v>438</v>
      </c>
      <c r="AO88" s="22">
        <v>0</v>
      </c>
      <c r="AP88" s="22">
        <v>0</v>
      </c>
      <c r="AQ88" s="22">
        <v>381</v>
      </c>
      <c r="AR88" s="22">
        <v>17</v>
      </c>
      <c r="AS88" s="32">
        <v>0</v>
      </c>
      <c r="AT88" s="33">
        <v>12411</v>
      </c>
      <c r="AU88" s="34">
        <v>24613</v>
      </c>
      <c r="AV88" s="35">
        <v>4297</v>
      </c>
      <c r="AW88" s="47">
        <v>6681</v>
      </c>
      <c r="AX88" s="37">
        <v>11784</v>
      </c>
      <c r="AY88" s="38">
        <v>3722</v>
      </c>
      <c r="AZ88" s="39">
        <v>15506</v>
      </c>
      <c r="BA88" s="33">
        <v>19092</v>
      </c>
      <c r="BB88" s="78">
        <v>31294</v>
      </c>
      <c r="BC88" s="79">
        <v>0.75996388494776212</v>
      </c>
    </row>
    <row r="89" spans="1:55" ht="19.5" customHeight="1" x14ac:dyDescent="0.15">
      <c r="A89" s="15" t="s">
        <v>125</v>
      </c>
      <c r="B89" s="16">
        <v>1536</v>
      </c>
      <c r="C89" s="17">
        <v>22</v>
      </c>
      <c r="D89" s="17">
        <v>257</v>
      </c>
      <c r="E89" s="17">
        <v>214</v>
      </c>
      <c r="F89" s="18">
        <f t="shared" si="48"/>
        <v>2029</v>
      </c>
      <c r="G89" s="19">
        <v>3629</v>
      </c>
      <c r="H89" s="17">
        <v>4364</v>
      </c>
      <c r="I89" s="20">
        <f t="shared" si="49"/>
        <v>7993</v>
      </c>
      <c r="J89" s="19">
        <v>0</v>
      </c>
      <c r="K89" s="17">
        <v>59</v>
      </c>
      <c r="L89" s="20">
        <f t="shared" si="50"/>
        <v>59</v>
      </c>
      <c r="M89" s="21">
        <v>9</v>
      </c>
      <c r="N89" s="22">
        <v>1</v>
      </c>
      <c r="O89" s="22">
        <v>0</v>
      </c>
      <c r="P89" s="22">
        <v>5</v>
      </c>
      <c r="Q89" s="23">
        <v>11</v>
      </c>
      <c r="R89" s="17">
        <v>52</v>
      </c>
      <c r="S89" s="18">
        <f t="shared" si="51"/>
        <v>63</v>
      </c>
      <c r="T89" s="23">
        <v>4241</v>
      </c>
      <c r="U89" s="17">
        <v>1397</v>
      </c>
      <c r="V89" s="22">
        <v>0</v>
      </c>
      <c r="W89" s="20">
        <v>623</v>
      </c>
      <c r="X89" s="23">
        <v>111</v>
      </c>
      <c r="Y89" s="17">
        <v>19</v>
      </c>
      <c r="Z89" s="17">
        <v>0</v>
      </c>
      <c r="AA89" s="25">
        <v>0</v>
      </c>
      <c r="AB89" s="26">
        <f t="shared" si="52"/>
        <v>130</v>
      </c>
      <c r="AC89" s="27">
        <v>81</v>
      </c>
      <c r="AD89" s="28">
        <v>39</v>
      </c>
      <c r="AE89" s="29">
        <v>6</v>
      </c>
      <c r="AF89" s="28">
        <v>1247</v>
      </c>
      <c r="AG89" s="22">
        <v>1134</v>
      </c>
      <c r="AH89" s="22">
        <v>73</v>
      </c>
      <c r="AI89" s="22">
        <v>32</v>
      </c>
      <c r="AJ89" s="22">
        <v>0</v>
      </c>
      <c r="AK89" s="22">
        <v>0</v>
      </c>
      <c r="AL89" s="29">
        <v>34</v>
      </c>
      <c r="AM89" s="28">
        <v>267</v>
      </c>
      <c r="AN89" s="22">
        <v>209</v>
      </c>
      <c r="AO89" s="22">
        <v>0</v>
      </c>
      <c r="AP89" s="22">
        <v>0</v>
      </c>
      <c r="AQ89" s="22">
        <v>69</v>
      </c>
      <c r="AR89" s="22">
        <v>9</v>
      </c>
      <c r="AS89" s="32">
        <v>0</v>
      </c>
      <c r="AT89" s="41">
        <v>10140</v>
      </c>
      <c r="AU89" s="45">
        <v>16292</v>
      </c>
      <c r="AV89" s="46">
        <v>4668</v>
      </c>
      <c r="AW89" s="47">
        <v>4681</v>
      </c>
      <c r="AX89" s="37">
        <v>8310</v>
      </c>
      <c r="AY89" s="38">
        <v>4364</v>
      </c>
      <c r="AZ89" s="39">
        <v>12674</v>
      </c>
      <c r="BA89" s="33">
        <v>14821</v>
      </c>
      <c r="BB89" s="48">
        <v>20973</v>
      </c>
      <c r="BC89" s="40">
        <v>0.65567303140287203</v>
      </c>
    </row>
    <row r="90" spans="1:55" ht="19.5" customHeight="1" x14ac:dyDescent="0.15">
      <c r="A90" s="15" t="s">
        <v>126</v>
      </c>
      <c r="B90" s="16">
        <v>1412</v>
      </c>
      <c r="C90" s="17">
        <v>7</v>
      </c>
      <c r="D90" s="17">
        <v>205</v>
      </c>
      <c r="E90" s="17">
        <v>224</v>
      </c>
      <c r="F90" s="18">
        <f t="shared" si="48"/>
        <v>1848</v>
      </c>
      <c r="G90" s="19">
        <v>5897</v>
      </c>
      <c r="H90" s="17">
        <v>4137</v>
      </c>
      <c r="I90" s="20">
        <f t="shared" si="49"/>
        <v>10034</v>
      </c>
      <c r="J90" s="19">
        <v>0</v>
      </c>
      <c r="K90" s="17">
        <v>156</v>
      </c>
      <c r="L90" s="20">
        <f t="shared" si="50"/>
        <v>156</v>
      </c>
      <c r="M90" s="21">
        <v>10</v>
      </c>
      <c r="N90" s="22">
        <v>0</v>
      </c>
      <c r="O90" s="22">
        <v>0</v>
      </c>
      <c r="P90" s="22">
        <v>5</v>
      </c>
      <c r="Q90" s="23">
        <v>12</v>
      </c>
      <c r="R90" s="17">
        <v>53</v>
      </c>
      <c r="S90" s="18">
        <f t="shared" si="51"/>
        <v>65</v>
      </c>
      <c r="T90" s="23">
        <v>3619</v>
      </c>
      <c r="U90" s="17">
        <v>1229</v>
      </c>
      <c r="V90" s="22">
        <v>0</v>
      </c>
      <c r="W90" s="20">
        <v>447</v>
      </c>
      <c r="X90" s="23">
        <v>98</v>
      </c>
      <c r="Y90" s="17">
        <v>13</v>
      </c>
      <c r="Z90" s="17">
        <v>0</v>
      </c>
      <c r="AA90" s="25">
        <v>0</v>
      </c>
      <c r="AB90" s="26">
        <f t="shared" si="52"/>
        <v>111</v>
      </c>
      <c r="AC90" s="27">
        <v>28</v>
      </c>
      <c r="AD90" s="28">
        <v>5</v>
      </c>
      <c r="AE90" s="29">
        <v>2</v>
      </c>
      <c r="AF90" s="28">
        <v>1245</v>
      </c>
      <c r="AG90" s="22">
        <v>1216</v>
      </c>
      <c r="AH90" s="22">
        <v>26</v>
      </c>
      <c r="AI90" s="22">
        <v>11</v>
      </c>
      <c r="AJ90" s="22">
        <v>0</v>
      </c>
      <c r="AK90" s="22">
        <v>0</v>
      </c>
      <c r="AL90" s="29">
        <v>0</v>
      </c>
      <c r="AM90" s="28">
        <v>659</v>
      </c>
      <c r="AN90" s="22">
        <v>372</v>
      </c>
      <c r="AO90" s="22">
        <v>0</v>
      </c>
      <c r="AP90" s="22">
        <v>0</v>
      </c>
      <c r="AQ90" s="22">
        <v>7</v>
      </c>
      <c r="AR90" s="22">
        <v>0</v>
      </c>
      <c r="AS90" s="32">
        <v>0</v>
      </c>
      <c r="AT90" s="41">
        <v>12101</v>
      </c>
      <c r="AU90" s="45">
        <v>17842</v>
      </c>
      <c r="AV90" s="46">
        <v>4534</v>
      </c>
      <c r="AW90" s="47">
        <v>3538</v>
      </c>
      <c r="AX90" s="37">
        <v>9435</v>
      </c>
      <c r="AY90" s="38">
        <v>4137</v>
      </c>
      <c r="AZ90" s="39">
        <v>13572</v>
      </c>
      <c r="BA90" s="33">
        <v>15639</v>
      </c>
      <c r="BB90" s="48">
        <v>21380</v>
      </c>
      <c r="BC90" s="40">
        <v>0.69518125552608312</v>
      </c>
    </row>
    <row r="91" spans="1:55" ht="19.5" customHeight="1" x14ac:dyDescent="0.15">
      <c r="A91" s="15" t="s">
        <v>127</v>
      </c>
      <c r="B91" s="16">
        <v>509</v>
      </c>
      <c r="C91" s="17">
        <v>14</v>
      </c>
      <c r="D91" s="17">
        <v>109</v>
      </c>
      <c r="E91" s="17">
        <v>154</v>
      </c>
      <c r="F91" s="18">
        <f t="shared" si="48"/>
        <v>786</v>
      </c>
      <c r="G91" s="19">
        <v>2131</v>
      </c>
      <c r="H91" s="17">
        <v>3125</v>
      </c>
      <c r="I91" s="20">
        <f t="shared" si="49"/>
        <v>5256</v>
      </c>
      <c r="J91" s="19">
        <v>0</v>
      </c>
      <c r="K91" s="17">
        <v>49</v>
      </c>
      <c r="L91" s="20">
        <f t="shared" si="50"/>
        <v>49</v>
      </c>
      <c r="M91" s="21">
        <v>5</v>
      </c>
      <c r="N91" s="22">
        <v>1</v>
      </c>
      <c r="O91" s="22">
        <v>0</v>
      </c>
      <c r="P91" s="22">
        <v>1</v>
      </c>
      <c r="Q91" s="23">
        <v>12</v>
      </c>
      <c r="R91" s="17">
        <v>25</v>
      </c>
      <c r="S91" s="18">
        <f t="shared" si="51"/>
        <v>37</v>
      </c>
      <c r="T91" s="23">
        <v>1907</v>
      </c>
      <c r="U91" s="17">
        <v>753</v>
      </c>
      <c r="V91" s="22">
        <v>0</v>
      </c>
      <c r="W91" s="20">
        <v>256</v>
      </c>
      <c r="X91" s="23">
        <v>45</v>
      </c>
      <c r="Y91" s="17">
        <v>13</v>
      </c>
      <c r="Z91" s="17">
        <v>0</v>
      </c>
      <c r="AA91" s="25">
        <v>0</v>
      </c>
      <c r="AB91" s="26">
        <f t="shared" si="52"/>
        <v>58</v>
      </c>
      <c r="AC91" s="27">
        <v>61</v>
      </c>
      <c r="AD91" s="28">
        <v>42</v>
      </c>
      <c r="AE91" s="29">
        <v>1</v>
      </c>
      <c r="AF91" s="28">
        <v>685</v>
      </c>
      <c r="AG91" s="22">
        <v>624</v>
      </c>
      <c r="AH91" s="22">
        <v>56</v>
      </c>
      <c r="AI91" s="22">
        <v>45</v>
      </c>
      <c r="AJ91" s="22">
        <v>0</v>
      </c>
      <c r="AK91" s="22">
        <v>0</v>
      </c>
      <c r="AL91" s="29">
        <v>0</v>
      </c>
      <c r="AM91" s="28">
        <v>313</v>
      </c>
      <c r="AN91" s="22">
        <v>174</v>
      </c>
      <c r="AO91" s="22">
        <v>0</v>
      </c>
      <c r="AP91" s="22">
        <v>0</v>
      </c>
      <c r="AQ91" s="22">
        <v>0</v>
      </c>
      <c r="AR91" s="22">
        <v>1</v>
      </c>
      <c r="AS91" s="32">
        <v>0</v>
      </c>
      <c r="AT91" s="41">
        <v>6168</v>
      </c>
      <c r="AU91" s="45">
        <v>9273</v>
      </c>
      <c r="AV91" s="46">
        <v>3347</v>
      </c>
      <c r="AW91" s="47">
        <v>938</v>
      </c>
      <c r="AX91" s="37">
        <v>3069</v>
      </c>
      <c r="AY91" s="38">
        <v>3125</v>
      </c>
      <c r="AZ91" s="39">
        <v>6194</v>
      </c>
      <c r="BA91" s="33">
        <v>7106</v>
      </c>
      <c r="BB91" s="48">
        <v>10211</v>
      </c>
      <c r="BC91" s="40">
        <v>0.4954794962867291</v>
      </c>
    </row>
    <row r="92" spans="1:55" ht="19.5" customHeight="1" x14ac:dyDescent="0.15">
      <c r="A92" s="15" t="s">
        <v>128</v>
      </c>
      <c r="B92" s="16">
        <v>1348</v>
      </c>
      <c r="C92" s="17">
        <v>1</v>
      </c>
      <c r="D92" s="17">
        <v>204</v>
      </c>
      <c r="E92" s="17">
        <v>184</v>
      </c>
      <c r="F92" s="18">
        <f t="shared" si="48"/>
        <v>1737</v>
      </c>
      <c r="G92" s="19">
        <v>4238</v>
      </c>
      <c r="H92" s="17">
        <v>3586</v>
      </c>
      <c r="I92" s="20">
        <f t="shared" si="49"/>
        <v>7824</v>
      </c>
      <c r="J92" s="19">
        <v>0</v>
      </c>
      <c r="K92" s="17">
        <v>36</v>
      </c>
      <c r="L92" s="20">
        <f t="shared" si="50"/>
        <v>36</v>
      </c>
      <c r="M92" s="21">
        <v>6</v>
      </c>
      <c r="N92" s="22">
        <v>0</v>
      </c>
      <c r="O92" s="22">
        <v>0</v>
      </c>
      <c r="P92" s="22">
        <v>3</v>
      </c>
      <c r="Q92" s="23">
        <v>18</v>
      </c>
      <c r="R92" s="17">
        <v>41</v>
      </c>
      <c r="S92" s="18">
        <f t="shared" si="51"/>
        <v>59</v>
      </c>
      <c r="T92" s="23">
        <v>3352</v>
      </c>
      <c r="U92" s="17">
        <v>908</v>
      </c>
      <c r="V92" s="22">
        <v>0</v>
      </c>
      <c r="W92" s="20">
        <v>515</v>
      </c>
      <c r="X92" s="23">
        <v>79</v>
      </c>
      <c r="Y92" s="17">
        <v>27</v>
      </c>
      <c r="Z92" s="17">
        <v>0</v>
      </c>
      <c r="AA92" s="25">
        <v>0</v>
      </c>
      <c r="AB92" s="26">
        <f t="shared" si="52"/>
        <v>106</v>
      </c>
      <c r="AC92" s="27">
        <v>1</v>
      </c>
      <c r="AD92" s="28">
        <v>16</v>
      </c>
      <c r="AE92" s="29">
        <v>1</v>
      </c>
      <c r="AF92" s="28">
        <v>1098</v>
      </c>
      <c r="AG92" s="22">
        <v>1035</v>
      </c>
      <c r="AH92" s="22">
        <v>63</v>
      </c>
      <c r="AI92" s="22">
        <v>21</v>
      </c>
      <c r="AJ92" s="22">
        <v>0</v>
      </c>
      <c r="AK92" s="22">
        <v>0</v>
      </c>
      <c r="AL92" s="29">
        <v>0</v>
      </c>
      <c r="AM92" s="28">
        <v>106</v>
      </c>
      <c r="AN92" s="22">
        <v>68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1">
        <v>9641</v>
      </c>
      <c r="AU92" s="45">
        <v>14380</v>
      </c>
      <c r="AV92" s="46">
        <v>3813</v>
      </c>
      <c r="AW92" s="47">
        <v>3016</v>
      </c>
      <c r="AX92" s="37">
        <v>7254</v>
      </c>
      <c r="AY92" s="38">
        <v>3586</v>
      </c>
      <c r="AZ92" s="39">
        <v>10840</v>
      </c>
      <c r="BA92" s="33">
        <v>12657</v>
      </c>
      <c r="BB92" s="48">
        <v>17396</v>
      </c>
      <c r="BC92" s="40">
        <v>0.6691881918819188</v>
      </c>
    </row>
    <row r="93" spans="1:55" ht="19.5" customHeight="1" x14ac:dyDescent="0.15">
      <c r="A93" s="15" t="s">
        <v>129</v>
      </c>
      <c r="B93" s="16">
        <v>1409</v>
      </c>
      <c r="C93" s="17">
        <v>25</v>
      </c>
      <c r="D93" s="17">
        <v>221</v>
      </c>
      <c r="E93" s="17">
        <v>183</v>
      </c>
      <c r="F93" s="18">
        <f t="shared" si="48"/>
        <v>1838</v>
      </c>
      <c r="G93" s="19">
        <v>4051</v>
      </c>
      <c r="H93" s="17">
        <v>3461</v>
      </c>
      <c r="I93" s="20">
        <f t="shared" si="49"/>
        <v>7512</v>
      </c>
      <c r="J93" s="19">
        <v>0</v>
      </c>
      <c r="K93" s="17">
        <v>9</v>
      </c>
      <c r="L93" s="20">
        <f t="shared" si="50"/>
        <v>9</v>
      </c>
      <c r="M93" s="21">
        <v>7</v>
      </c>
      <c r="N93" s="22">
        <v>1</v>
      </c>
      <c r="O93" s="22">
        <v>0</v>
      </c>
      <c r="P93" s="22">
        <v>0</v>
      </c>
      <c r="Q93" s="23">
        <v>2</v>
      </c>
      <c r="R93" s="17">
        <v>25</v>
      </c>
      <c r="S93" s="18">
        <f t="shared" si="51"/>
        <v>27</v>
      </c>
      <c r="T93" s="23">
        <v>3612</v>
      </c>
      <c r="U93" s="17">
        <v>881</v>
      </c>
      <c r="V93" s="22">
        <v>0</v>
      </c>
      <c r="W93" s="20">
        <v>612</v>
      </c>
      <c r="X93" s="23">
        <v>68</v>
      </c>
      <c r="Y93" s="17">
        <v>14</v>
      </c>
      <c r="Z93" s="17">
        <v>0</v>
      </c>
      <c r="AA93" s="25">
        <v>0</v>
      </c>
      <c r="AB93" s="26">
        <f t="shared" si="52"/>
        <v>82</v>
      </c>
      <c r="AC93" s="27">
        <v>6</v>
      </c>
      <c r="AD93" s="28">
        <v>8</v>
      </c>
      <c r="AE93" s="29">
        <v>3</v>
      </c>
      <c r="AF93" s="28">
        <v>1411</v>
      </c>
      <c r="AG93" s="22">
        <v>1365</v>
      </c>
      <c r="AH93" s="22">
        <v>24</v>
      </c>
      <c r="AI93" s="22">
        <v>12</v>
      </c>
      <c r="AJ93" s="22">
        <v>0</v>
      </c>
      <c r="AK93" s="22">
        <v>0</v>
      </c>
      <c r="AL93" s="29">
        <v>0</v>
      </c>
      <c r="AM93" s="28">
        <v>489</v>
      </c>
      <c r="AN93" s="22">
        <v>292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9399</v>
      </c>
      <c r="AU93" s="45">
        <v>15037</v>
      </c>
      <c r="AV93" s="46">
        <v>3685</v>
      </c>
      <c r="AW93" s="47">
        <v>3429</v>
      </c>
      <c r="AX93" s="37">
        <v>7480</v>
      </c>
      <c r="AY93" s="38">
        <v>3461</v>
      </c>
      <c r="AZ93" s="39">
        <v>10941</v>
      </c>
      <c r="BA93" s="33">
        <v>12828</v>
      </c>
      <c r="BB93" s="48">
        <v>18466</v>
      </c>
      <c r="BC93" s="40">
        <v>0.68366694086463764</v>
      </c>
    </row>
    <row r="94" spans="1:55" ht="19.5" customHeight="1" x14ac:dyDescent="0.15">
      <c r="A94" s="15" t="s">
        <v>130</v>
      </c>
      <c r="B94" s="16">
        <v>617</v>
      </c>
      <c r="C94" s="17">
        <v>12</v>
      </c>
      <c r="D94" s="17">
        <v>131</v>
      </c>
      <c r="E94" s="17">
        <v>63</v>
      </c>
      <c r="F94" s="18">
        <f t="shared" si="48"/>
        <v>823</v>
      </c>
      <c r="G94" s="19">
        <v>2208</v>
      </c>
      <c r="H94" s="17">
        <v>1771</v>
      </c>
      <c r="I94" s="20">
        <f t="shared" si="49"/>
        <v>3979</v>
      </c>
      <c r="J94" s="19">
        <v>0</v>
      </c>
      <c r="K94" s="17">
        <v>17</v>
      </c>
      <c r="L94" s="20">
        <f t="shared" si="50"/>
        <v>17</v>
      </c>
      <c r="M94" s="21">
        <v>2</v>
      </c>
      <c r="N94" s="22">
        <v>0</v>
      </c>
      <c r="O94" s="22">
        <v>0</v>
      </c>
      <c r="P94" s="22">
        <v>0</v>
      </c>
      <c r="Q94" s="23">
        <v>1</v>
      </c>
      <c r="R94" s="17">
        <v>13</v>
      </c>
      <c r="S94" s="18">
        <f t="shared" si="51"/>
        <v>14</v>
      </c>
      <c r="T94" s="23">
        <v>1490</v>
      </c>
      <c r="U94" s="17">
        <v>442</v>
      </c>
      <c r="V94" s="22">
        <v>0</v>
      </c>
      <c r="W94" s="20">
        <v>225</v>
      </c>
      <c r="X94" s="23">
        <v>41</v>
      </c>
      <c r="Y94" s="17">
        <v>8</v>
      </c>
      <c r="Z94" s="17">
        <v>0</v>
      </c>
      <c r="AA94" s="25">
        <v>0</v>
      </c>
      <c r="AB94" s="26">
        <f t="shared" si="52"/>
        <v>49</v>
      </c>
      <c r="AC94" s="27">
        <v>73</v>
      </c>
      <c r="AD94" s="28">
        <v>80</v>
      </c>
      <c r="AE94" s="29">
        <v>0</v>
      </c>
      <c r="AF94" s="28">
        <v>467</v>
      </c>
      <c r="AG94" s="22">
        <v>380</v>
      </c>
      <c r="AH94" s="22">
        <v>86</v>
      </c>
      <c r="AI94" s="22">
        <v>31</v>
      </c>
      <c r="AJ94" s="22">
        <v>0</v>
      </c>
      <c r="AK94" s="22">
        <v>0</v>
      </c>
      <c r="AL94" s="29">
        <v>1</v>
      </c>
      <c r="AM94" s="28">
        <v>149</v>
      </c>
      <c r="AN94" s="22">
        <v>60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4851</v>
      </c>
      <c r="AU94" s="45">
        <v>7173</v>
      </c>
      <c r="AV94" s="46">
        <v>1865</v>
      </c>
      <c r="AW94" s="47">
        <v>1464</v>
      </c>
      <c r="AX94" s="37">
        <v>3672</v>
      </c>
      <c r="AY94" s="38">
        <v>1771</v>
      </c>
      <c r="AZ94" s="39">
        <v>5443</v>
      </c>
      <c r="BA94" s="33">
        <v>6315</v>
      </c>
      <c r="BB94" s="48">
        <v>8637</v>
      </c>
      <c r="BC94" s="40">
        <v>0.6746279625206687</v>
      </c>
    </row>
    <row r="95" spans="1:55" ht="19.5" customHeight="1" x14ac:dyDescent="0.15">
      <c r="A95" s="15" t="s">
        <v>131</v>
      </c>
      <c r="B95" s="16">
        <v>77</v>
      </c>
      <c r="C95" s="17">
        <v>0</v>
      </c>
      <c r="D95" s="17">
        <v>19</v>
      </c>
      <c r="E95" s="17">
        <v>10</v>
      </c>
      <c r="F95" s="18">
        <f t="shared" si="48"/>
        <v>106</v>
      </c>
      <c r="G95" s="19">
        <v>598</v>
      </c>
      <c r="H95" s="17">
        <v>293</v>
      </c>
      <c r="I95" s="20">
        <f t="shared" si="49"/>
        <v>891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5</v>
      </c>
      <c r="R95" s="17">
        <v>3</v>
      </c>
      <c r="S95" s="18">
        <f t="shared" si="51"/>
        <v>8</v>
      </c>
      <c r="T95" s="23">
        <v>198</v>
      </c>
      <c r="U95" s="17">
        <v>51</v>
      </c>
      <c r="V95" s="22">
        <v>0</v>
      </c>
      <c r="W95" s="20">
        <v>46</v>
      </c>
      <c r="X95" s="23">
        <v>8</v>
      </c>
      <c r="Y95" s="17">
        <v>3</v>
      </c>
      <c r="Z95" s="17">
        <v>0</v>
      </c>
      <c r="AA95" s="25">
        <v>0</v>
      </c>
      <c r="AB95" s="26">
        <f t="shared" si="52"/>
        <v>11</v>
      </c>
      <c r="AC95" s="27">
        <v>0</v>
      </c>
      <c r="AD95" s="28">
        <v>0</v>
      </c>
      <c r="AE95" s="29">
        <v>0</v>
      </c>
      <c r="AF95" s="28">
        <v>92</v>
      </c>
      <c r="AG95" s="22">
        <v>91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4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999</v>
      </c>
      <c r="AU95" s="45">
        <v>1312</v>
      </c>
      <c r="AV95" s="46">
        <v>303</v>
      </c>
      <c r="AW95" s="47">
        <v>170</v>
      </c>
      <c r="AX95" s="37">
        <v>768</v>
      </c>
      <c r="AY95" s="38">
        <v>293</v>
      </c>
      <c r="AZ95" s="39">
        <v>1061</v>
      </c>
      <c r="BA95" s="33">
        <v>1169</v>
      </c>
      <c r="BB95" s="48">
        <v>1482</v>
      </c>
      <c r="BC95" s="40">
        <v>0.72384542884071634</v>
      </c>
    </row>
    <row r="96" spans="1:55" ht="19.5" customHeight="1" x14ac:dyDescent="0.15">
      <c r="A96" s="15" t="s">
        <v>132</v>
      </c>
      <c r="B96" s="16">
        <v>2991</v>
      </c>
      <c r="C96" s="17">
        <v>9</v>
      </c>
      <c r="D96" s="17">
        <v>420</v>
      </c>
      <c r="E96" s="17">
        <v>378</v>
      </c>
      <c r="F96" s="18">
        <f t="shared" si="48"/>
        <v>3798</v>
      </c>
      <c r="G96" s="19">
        <v>10806</v>
      </c>
      <c r="H96" s="17">
        <v>5495</v>
      </c>
      <c r="I96" s="20">
        <f t="shared" si="49"/>
        <v>16301</v>
      </c>
      <c r="J96" s="19">
        <v>0</v>
      </c>
      <c r="K96" s="17">
        <v>59</v>
      </c>
      <c r="L96" s="20">
        <f t="shared" si="50"/>
        <v>59</v>
      </c>
      <c r="M96" s="21">
        <v>20</v>
      </c>
      <c r="N96" s="22">
        <v>0</v>
      </c>
      <c r="O96" s="22">
        <v>0</v>
      </c>
      <c r="P96" s="22">
        <v>5</v>
      </c>
      <c r="Q96" s="23">
        <v>44</v>
      </c>
      <c r="R96" s="17">
        <v>44</v>
      </c>
      <c r="S96" s="18">
        <f t="shared" si="51"/>
        <v>88</v>
      </c>
      <c r="T96" s="23">
        <v>7426</v>
      </c>
      <c r="U96" s="17">
        <v>1179</v>
      </c>
      <c r="V96" s="22">
        <v>0</v>
      </c>
      <c r="W96" s="20">
        <v>1268</v>
      </c>
      <c r="X96" s="23">
        <v>249</v>
      </c>
      <c r="Y96" s="17">
        <v>42</v>
      </c>
      <c r="Z96" s="17">
        <v>1</v>
      </c>
      <c r="AA96" s="25">
        <v>0</v>
      </c>
      <c r="AB96" s="26">
        <f t="shared" si="52"/>
        <v>292</v>
      </c>
      <c r="AC96" s="27">
        <v>234</v>
      </c>
      <c r="AD96" s="28">
        <v>242</v>
      </c>
      <c r="AE96" s="29">
        <v>1</v>
      </c>
      <c r="AF96" s="28">
        <v>2431</v>
      </c>
      <c r="AG96" s="22">
        <v>2186</v>
      </c>
      <c r="AH96" s="22">
        <v>245</v>
      </c>
      <c r="AI96" s="22">
        <v>98</v>
      </c>
      <c r="AJ96" s="22">
        <v>0</v>
      </c>
      <c r="AK96" s="22">
        <v>0</v>
      </c>
      <c r="AL96" s="29">
        <v>0</v>
      </c>
      <c r="AM96" s="28">
        <v>804</v>
      </c>
      <c r="AN96" s="22">
        <v>409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41">
        <v>20272</v>
      </c>
      <c r="AU96" s="45">
        <v>31791</v>
      </c>
      <c r="AV96" s="46">
        <v>5961</v>
      </c>
      <c r="AW96" s="47">
        <v>6625</v>
      </c>
      <c r="AX96" s="37">
        <v>17431</v>
      </c>
      <c r="AY96" s="38">
        <v>5495</v>
      </c>
      <c r="AZ96" s="39">
        <v>22926</v>
      </c>
      <c r="BA96" s="33">
        <v>26897</v>
      </c>
      <c r="BB96" s="48">
        <v>38416</v>
      </c>
      <c r="BC96" s="40">
        <v>0.76031579865654719</v>
      </c>
    </row>
    <row r="97" spans="1:55" ht="19.5" customHeight="1" x14ac:dyDescent="0.15">
      <c r="A97" s="15" t="s">
        <v>133</v>
      </c>
      <c r="B97" s="16">
        <v>1999</v>
      </c>
      <c r="C97" s="17">
        <v>23</v>
      </c>
      <c r="D97" s="17">
        <v>269</v>
      </c>
      <c r="E97" s="17">
        <v>232</v>
      </c>
      <c r="F97" s="18">
        <f t="shared" si="48"/>
        <v>2523</v>
      </c>
      <c r="G97" s="19">
        <v>6457</v>
      </c>
      <c r="H97" s="17">
        <v>4281</v>
      </c>
      <c r="I97" s="20">
        <f t="shared" si="49"/>
        <v>10738</v>
      </c>
      <c r="J97" s="19">
        <v>0</v>
      </c>
      <c r="K97" s="17">
        <v>7</v>
      </c>
      <c r="L97" s="20">
        <f t="shared" si="50"/>
        <v>7</v>
      </c>
      <c r="M97" s="21">
        <v>6</v>
      </c>
      <c r="N97" s="22">
        <v>0</v>
      </c>
      <c r="O97" s="22">
        <v>0</v>
      </c>
      <c r="P97" s="22">
        <v>2</v>
      </c>
      <c r="Q97" s="23">
        <v>5</v>
      </c>
      <c r="R97" s="17">
        <v>29</v>
      </c>
      <c r="S97" s="18">
        <f t="shared" si="51"/>
        <v>34</v>
      </c>
      <c r="T97" s="23">
        <v>4901</v>
      </c>
      <c r="U97" s="17">
        <v>809</v>
      </c>
      <c r="V97" s="22">
        <v>0</v>
      </c>
      <c r="W97" s="20">
        <v>823</v>
      </c>
      <c r="X97" s="23">
        <v>129</v>
      </c>
      <c r="Y97" s="17">
        <v>28</v>
      </c>
      <c r="Z97" s="17">
        <v>0</v>
      </c>
      <c r="AA97" s="25">
        <v>0</v>
      </c>
      <c r="AB97" s="26">
        <f t="shared" si="52"/>
        <v>157</v>
      </c>
      <c r="AC97" s="27">
        <v>5</v>
      </c>
      <c r="AD97" s="28">
        <v>79</v>
      </c>
      <c r="AE97" s="29">
        <v>4</v>
      </c>
      <c r="AF97" s="28">
        <v>1674</v>
      </c>
      <c r="AG97" s="22">
        <v>1481</v>
      </c>
      <c r="AH97" s="22">
        <v>161</v>
      </c>
      <c r="AI97" s="22">
        <v>93</v>
      </c>
      <c r="AJ97" s="22">
        <v>0</v>
      </c>
      <c r="AK97" s="22">
        <v>0</v>
      </c>
      <c r="AL97" s="29">
        <v>0</v>
      </c>
      <c r="AM97" s="28">
        <v>601</v>
      </c>
      <c r="AN97" s="22">
        <v>291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13315</v>
      </c>
      <c r="AU97" s="45">
        <v>20770</v>
      </c>
      <c r="AV97" s="46">
        <v>4549</v>
      </c>
      <c r="AW97" s="47">
        <v>4004</v>
      </c>
      <c r="AX97" s="37">
        <v>10461</v>
      </c>
      <c r="AY97" s="38">
        <v>4281</v>
      </c>
      <c r="AZ97" s="39">
        <v>14742</v>
      </c>
      <c r="BA97" s="33">
        <v>17319</v>
      </c>
      <c r="BB97" s="48">
        <v>24774</v>
      </c>
      <c r="BC97" s="40">
        <v>0.70960520960520956</v>
      </c>
    </row>
    <row r="98" spans="1:55" ht="19.5" customHeight="1" x14ac:dyDescent="0.15">
      <c r="A98" s="15" t="s">
        <v>134</v>
      </c>
      <c r="B98" s="16">
        <v>1632</v>
      </c>
      <c r="C98" s="17">
        <v>12</v>
      </c>
      <c r="D98" s="17">
        <v>357</v>
      </c>
      <c r="E98" s="17">
        <v>248</v>
      </c>
      <c r="F98" s="18">
        <f t="shared" si="48"/>
        <v>2249</v>
      </c>
      <c r="G98" s="19">
        <v>6574</v>
      </c>
      <c r="H98" s="17">
        <v>4626</v>
      </c>
      <c r="I98" s="20">
        <f t="shared" si="49"/>
        <v>11200</v>
      </c>
      <c r="J98" s="19">
        <v>11</v>
      </c>
      <c r="K98" s="17">
        <v>29</v>
      </c>
      <c r="L98" s="20">
        <f t="shared" si="50"/>
        <v>40</v>
      </c>
      <c r="M98" s="21">
        <v>11</v>
      </c>
      <c r="N98" s="22">
        <v>0</v>
      </c>
      <c r="O98" s="22">
        <v>0</v>
      </c>
      <c r="P98" s="22">
        <v>4</v>
      </c>
      <c r="Q98" s="23">
        <v>17</v>
      </c>
      <c r="R98" s="17">
        <v>37</v>
      </c>
      <c r="S98" s="18">
        <f t="shared" si="51"/>
        <v>54</v>
      </c>
      <c r="T98" s="23">
        <v>5071</v>
      </c>
      <c r="U98" s="17">
        <v>985</v>
      </c>
      <c r="V98" s="22">
        <v>0</v>
      </c>
      <c r="W98" s="20">
        <v>793</v>
      </c>
      <c r="X98" s="23">
        <v>162</v>
      </c>
      <c r="Y98" s="17">
        <v>26</v>
      </c>
      <c r="Z98" s="17">
        <v>0</v>
      </c>
      <c r="AA98" s="25">
        <v>0</v>
      </c>
      <c r="AB98" s="26">
        <f t="shared" si="52"/>
        <v>188</v>
      </c>
      <c r="AC98" s="27">
        <v>1</v>
      </c>
      <c r="AD98" s="28">
        <v>153</v>
      </c>
      <c r="AE98" s="29">
        <v>0</v>
      </c>
      <c r="AF98" s="28">
        <v>1838</v>
      </c>
      <c r="AG98" s="22">
        <v>1312</v>
      </c>
      <c r="AH98" s="22">
        <v>521</v>
      </c>
      <c r="AI98" s="22">
        <v>309</v>
      </c>
      <c r="AJ98" s="22">
        <v>0</v>
      </c>
      <c r="AK98" s="22">
        <v>0</v>
      </c>
      <c r="AL98" s="29">
        <v>0</v>
      </c>
      <c r="AM98" s="28">
        <v>871</v>
      </c>
      <c r="AN98" s="22">
        <v>421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41">
        <v>13535</v>
      </c>
      <c r="AU98" s="45">
        <v>21712</v>
      </c>
      <c r="AV98" s="46">
        <v>4926</v>
      </c>
      <c r="AW98" s="47">
        <v>4824</v>
      </c>
      <c r="AX98" s="37">
        <v>11398</v>
      </c>
      <c r="AY98" s="38">
        <v>4626</v>
      </c>
      <c r="AZ98" s="39">
        <v>16024</v>
      </c>
      <c r="BA98" s="33">
        <v>18359</v>
      </c>
      <c r="BB98" s="48">
        <v>26536</v>
      </c>
      <c r="BC98" s="40">
        <v>0.71130803794308539</v>
      </c>
    </row>
    <row r="99" spans="1:55" ht="19.5" customHeight="1" x14ac:dyDescent="0.15">
      <c r="A99" s="15" t="s">
        <v>135</v>
      </c>
      <c r="B99" s="16">
        <v>2232</v>
      </c>
      <c r="C99" s="17">
        <v>3</v>
      </c>
      <c r="D99" s="17">
        <v>564</v>
      </c>
      <c r="E99" s="17">
        <v>374</v>
      </c>
      <c r="F99" s="18">
        <f t="shared" si="48"/>
        <v>3173</v>
      </c>
      <c r="G99" s="19">
        <v>10153</v>
      </c>
      <c r="H99" s="17">
        <v>4944</v>
      </c>
      <c r="I99" s="20">
        <f t="shared" si="49"/>
        <v>15097</v>
      </c>
      <c r="J99" s="19">
        <v>0</v>
      </c>
      <c r="K99" s="17">
        <v>61</v>
      </c>
      <c r="L99" s="20">
        <f t="shared" si="50"/>
        <v>61</v>
      </c>
      <c r="M99" s="21">
        <v>10</v>
      </c>
      <c r="N99" s="22">
        <v>0</v>
      </c>
      <c r="O99" s="22">
        <v>0</v>
      </c>
      <c r="P99" s="22">
        <v>5</v>
      </c>
      <c r="Q99" s="23">
        <v>46</v>
      </c>
      <c r="R99" s="17">
        <v>25</v>
      </c>
      <c r="S99" s="18">
        <f t="shared" si="51"/>
        <v>71</v>
      </c>
      <c r="T99" s="23">
        <v>6777</v>
      </c>
      <c r="U99" s="17">
        <v>1058</v>
      </c>
      <c r="V99" s="22">
        <v>0</v>
      </c>
      <c r="W99" s="20">
        <v>1001</v>
      </c>
      <c r="X99" s="23">
        <v>222</v>
      </c>
      <c r="Y99" s="17">
        <v>39</v>
      </c>
      <c r="Z99" s="17">
        <v>0</v>
      </c>
      <c r="AA99" s="25">
        <v>0</v>
      </c>
      <c r="AB99" s="26">
        <f t="shared" si="52"/>
        <v>261</v>
      </c>
      <c r="AC99" s="27">
        <v>30</v>
      </c>
      <c r="AD99" s="28">
        <v>69</v>
      </c>
      <c r="AE99" s="29">
        <v>0</v>
      </c>
      <c r="AF99" s="28">
        <v>2345</v>
      </c>
      <c r="AG99" s="22">
        <v>2258</v>
      </c>
      <c r="AH99" s="22">
        <v>69</v>
      </c>
      <c r="AI99" s="22">
        <v>20</v>
      </c>
      <c r="AJ99" s="22">
        <v>0</v>
      </c>
      <c r="AK99" s="22">
        <v>0</v>
      </c>
      <c r="AL99" s="29">
        <v>0</v>
      </c>
      <c r="AM99" s="28">
        <v>310</v>
      </c>
      <c r="AN99" s="22">
        <v>164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18364</v>
      </c>
      <c r="AU99" s="45">
        <v>28227</v>
      </c>
      <c r="AV99" s="46">
        <v>5392</v>
      </c>
      <c r="AW99" s="47">
        <v>6036</v>
      </c>
      <c r="AX99" s="37">
        <v>16189</v>
      </c>
      <c r="AY99" s="38">
        <v>4944</v>
      </c>
      <c r="AZ99" s="39">
        <v>21133</v>
      </c>
      <c r="BA99" s="33">
        <v>24400</v>
      </c>
      <c r="BB99" s="48">
        <v>34263</v>
      </c>
      <c r="BC99" s="40">
        <v>0.76605309232006813</v>
      </c>
    </row>
    <row r="100" spans="1:55" ht="19.5" customHeight="1" thickBot="1" x14ac:dyDescent="0.2">
      <c r="A100" s="80" t="s">
        <v>136</v>
      </c>
      <c r="B100" s="42">
        <v>115</v>
      </c>
      <c r="C100" s="43">
        <v>0</v>
      </c>
      <c r="D100" s="43">
        <v>100</v>
      </c>
      <c r="E100" s="43">
        <v>45</v>
      </c>
      <c r="F100" s="81">
        <f t="shared" si="48"/>
        <v>260</v>
      </c>
      <c r="G100" s="82">
        <v>1133</v>
      </c>
      <c r="H100" s="43">
        <v>532</v>
      </c>
      <c r="I100" s="83">
        <f t="shared" si="49"/>
        <v>1665</v>
      </c>
      <c r="J100" s="82">
        <v>0</v>
      </c>
      <c r="K100" s="43">
        <v>0</v>
      </c>
      <c r="L100" s="83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86">
        <v>7</v>
      </c>
      <c r="R100" s="43">
        <v>9</v>
      </c>
      <c r="S100" s="81">
        <f t="shared" si="51"/>
        <v>16</v>
      </c>
      <c r="T100" s="86">
        <v>552</v>
      </c>
      <c r="U100" s="43">
        <v>171</v>
      </c>
      <c r="V100" s="85">
        <v>1</v>
      </c>
      <c r="W100" s="83">
        <v>73</v>
      </c>
      <c r="X100" s="86">
        <v>16</v>
      </c>
      <c r="Y100" s="43">
        <v>3</v>
      </c>
      <c r="Z100" s="43">
        <v>0</v>
      </c>
      <c r="AA100" s="87">
        <v>0</v>
      </c>
      <c r="AB100" s="44">
        <f t="shared" si="52"/>
        <v>19</v>
      </c>
      <c r="AC100" s="88">
        <v>0</v>
      </c>
      <c r="AD100" s="89">
        <v>0</v>
      </c>
      <c r="AE100" s="90">
        <v>0</v>
      </c>
      <c r="AF100" s="89">
        <v>319</v>
      </c>
      <c r="AG100" s="85">
        <v>319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22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1930</v>
      </c>
      <c r="AU100" s="45">
        <v>2858</v>
      </c>
      <c r="AV100" s="46">
        <v>577</v>
      </c>
      <c r="AW100" s="47">
        <v>0</v>
      </c>
      <c r="AX100" s="49">
        <v>1133</v>
      </c>
      <c r="AY100" s="50">
        <v>532</v>
      </c>
      <c r="AZ100" s="51">
        <v>1665</v>
      </c>
      <c r="BA100" s="52">
        <v>1930</v>
      </c>
      <c r="BB100" s="53">
        <v>2858</v>
      </c>
      <c r="BC100" s="54">
        <v>0.68048048048048049</v>
      </c>
    </row>
    <row r="101" spans="1:55" ht="19.5" customHeight="1" thickTop="1" thickBot="1" x14ac:dyDescent="0.2">
      <c r="A101" s="55" t="s">
        <v>56</v>
      </c>
      <c r="B101" s="56">
        <f>SUM(B88:B100)</f>
        <v>18388</v>
      </c>
      <c r="C101" s="57">
        <f t="shared" ref="C101:AS101" si="53">SUM(C88:C100)</f>
        <v>136</v>
      </c>
      <c r="D101" s="57">
        <f t="shared" si="53"/>
        <v>3227</v>
      </c>
      <c r="E101" s="57">
        <f t="shared" si="53"/>
        <v>2660</v>
      </c>
      <c r="F101" s="58">
        <f t="shared" si="53"/>
        <v>24411</v>
      </c>
      <c r="G101" s="59">
        <f t="shared" si="53"/>
        <v>62978</v>
      </c>
      <c r="H101" s="57">
        <f t="shared" si="53"/>
        <v>44337</v>
      </c>
      <c r="I101" s="60">
        <f t="shared" si="53"/>
        <v>107315</v>
      </c>
      <c r="J101" s="59">
        <f t="shared" si="53"/>
        <v>24</v>
      </c>
      <c r="K101" s="57">
        <f t="shared" si="53"/>
        <v>679</v>
      </c>
      <c r="L101" s="60">
        <f t="shared" si="53"/>
        <v>703</v>
      </c>
      <c r="M101" s="62">
        <f t="shared" si="53"/>
        <v>105</v>
      </c>
      <c r="N101" s="63">
        <f t="shared" si="53"/>
        <v>6</v>
      </c>
      <c r="O101" s="63">
        <f t="shared" si="53"/>
        <v>0</v>
      </c>
      <c r="P101" s="63">
        <f t="shared" si="53"/>
        <v>40</v>
      </c>
      <c r="Q101" s="64">
        <f t="shared" si="53"/>
        <v>208</v>
      </c>
      <c r="R101" s="57">
        <f t="shared" si="53"/>
        <v>508</v>
      </c>
      <c r="S101" s="58">
        <f t="shared" si="53"/>
        <v>716</v>
      </c>
      <c r="T101" s="64">
        <f t="shared" si="53"/>
        <v>50777</v>
      </c>
      <c r="U101" s="57">
        <f t="shared" si="53"/>
        <v>12875</v>
      </c>
      <c r="V101" s="63">
        <f t="shared" si="53"/>
        <v>1</v>
      </c>
      <c r="W101" s="60">
        <f t="shared" si="53"/>
        <v>7460</v>
      </c>
      <c r="X101" s="64">
        <f t="shared" si="53"/>
        <v>1377</v>
      </c>
      <c r="Y101" s="57">
        <f t="shared" si="53"/>
        <v>272</v>
      </c>
      <c r="Z101" s="57">
        <f t="shared" si="53"/>
        <v>1</v>
      </c>
      <c r="AA101" s="65">
        <f t="shared" si="53"/>
        <v>0</v>
      </c>
      <c r="AB101" s="66">
        <f t="shared" si="53"/>
        <v>1650</v>
      </c>
      <c r="AC101" s="67">
        <f t="shared" si="53"/>
        <v>988</v>
      </c>
      <c r="AD101" s="68">
        <f t="shared" si="53"/>
        <v>772</v>
      </c>
      <c r="AE101" s="69">
        <f t="shared" si="53"/>
        <v>26</v>
      </c>
      <c r="AF101" s="68">
        <f t="shared" si="53"/>
        <v>17399</v>
      </c>
      <c r="AG101" s="63">
        <f t="shared" si="53"/>
        <v>15774</v>
      </c>
      <c r="AH101" s="63">
        <f t="shared" si="53"/>
        <v>1431</v>
      </c>
      <c r="AI101" s="63">
        <f t="shared" si="53"/>
        <v>729</v>
      </c>
      <c r="AJ101" s="63">
        <f t="shared" si="53"/>
        <v>0</v>
      </c>
      <c r="AK101" s="63">
        <f t="shared" si="53"/>
        <v>0</v>
      </c>
      <c r="AL101" s="69">
        <f t="shared" si="53"/>
        <v>40</v>
      </c>
      <c r="AM101" s="68">
        <f t="shared" si="53"/>
        <v>5340</v>
      </c>
      <c r="AN101" s="63">
        <f t="shared" si="53"/>
        <v>2898</v>
      </c>
      <c r="AO101" s="63">
        <f t="shared" si="53"/>
        <v>0</v>
      </c>
      <c r="AP101" s="63">
        <f t="shared" si="53"/>
        <v>0</v>
      </c>
      <c r="AQ101" s="63">
        <f t="shared" si="53"/>
        <v>459</v>
      </c>
      <c r="AR101" s="63">
        <f t="shared" si="53"/>
        <v>27</v>
      </c>
      <c r="AS101" s="70">
        <f t="shared" si="53"/>
        <v>0</v>
      </c>
      <c r="AT101" s="61">
        <v>133126</v>
      </c>
      <c r="AU101" s="71">
        <v>211280</v>
      </c>
      <c r="AV101" s="61">
        <v>47917</v>
      </c>
      <c r="AW101" s="72">
        <v>45406</v>
      </c>
      <c r="AX101" s="73">
        <v>108384</v>
      </c>
      <c r="AY101" s="74">
        <v>44337</v>
      </c>
      <c r="AZ101" s="75">
        <v>152721</v>
      </c>
      <c r="BA101" s="61">
        <v>178532</v>
      </c>
      <c r="BB101" s="71">
        <v>256686</v>
      </c>
      <c r="BC101" s="76">
        <v>0.70968629068693889</v>
      </c>
    </row>
    <row r="102" spans="1:55" ht="19.5" customHeight="1" thickTop="1" x14ac:dyDescent="0.15">
      <c r="A102" s="15" t="s">
        <v>137</v>
      </c>
      <c r="B102" s="16">
        <v>1730</v>
      </c>
      <c r="C102" s="17">
        <v>8</v>
      </c>
      <c r="D102" s="17">
        <v>645</v>
      </c>
      <c r="E102" s="17">
        <v>909</v>
      </c>
      <c r="F102" s="18">
        <f t="shared" ref="F102:F104" si="54">SUM(B102:E102)</f>
        <v>3292</v>
      </c>
      <c r="G102" s="19">
        <v>7543</v>
      </c>
      <c r="H102" s="17">
        <v>5233</v>
      </c>
      <c r="I102" s="20">
        <f t="shared" ref="I102:I104" si="55">SUM(G102:H102)</f>
        <v>12776</v>
      </c>
      <c r="J102" s="19">
        <v>5</v>
      </c>
      <c r="K102" s="17">
        <v>66</v>
      </c>
      <c r="L102" s="20">
        <f t="shared" ref="L102:L104" si="56">SUM(J102:K102)</f>
        <v>71</v>
      </c>
      <c r="M102" s="21">
        <v>33</v>
      </c>
      <c r="N102" s="22">
        <v>1</v>
      </c>
      <c r="O102" s="22">
        <v>0</v>
      </c>
      <c r="P102" s="22">
        <v>14</v>
      </c>
      <c r="Q102" s="23">
        <v>39</v>
      </c>
      <c r="R102" s="17">
        <v>38</v>
      </c>
      <c r="S102" s="18">
        <f t="shared" ref="S102:S104" si="57">SUM(Q102:R102)</f>
        <v>77</v>
      </c>
      <c r="T102" s="23">
        <v>7537</v>
      </c>
      <c r="U102" s="17">
        <v>980</v>
      </c>
      <c r="V102" s="22">
        <v>0</v>
      </c>
      <c r="W102" s="20">
        <v>786</v>
      </c>
      <c r="X102" s="23">
        <v>326</v>
      </c>
      <c r="Y102" s="17">
        <v>42</v>
      </c>
      <c r="Z102" s="17">
        <v>0</v>
      </c>
      <c r="AA102" s="25">
        <v>0</v>
      </c>
      <c r="AB102" s="26">
        <f t="shared" ref="AB102:AB104" si="58">SUM(X102:AA102)</f>
        <v>368</v>
      </c>
      <c r="AC102" s="27">
        <v>108</v>
      </c>
      <c r="AD102" s="28">
        <v>193</v>
      </c>
      <c r="AE102" s="29">
        <v>7</v>
      </c>
      <c r="AF102" s="28">
        <v>2520</v>
      </c>
      <c r="AG102" s="22">
        <v>2185</v>
      </c>
      <c r="AH102" s="22">
        <v>330</v>
      </c>
      <c r="AI102" s="22">
        <v>97</v>
      </c>
      <c r="AJ102" s="22">
        <v>0</v>
      </c>
      <c r="AK102" s="22">
        <v>0</v>
      </c>
      <c r="AL102" s="29">
        <v>5</v>
      </c>
      <c r="AM102" s="28">
        <v>386</v>
      </c>
      <c r="AN102" s="22">
        <v>135</v>
      </c>
      <c r="AO102" s="22">
        <v>0</v>
      </c>
      <c r="AP102" s="22">
        <v>0</v>
      </c>
      <c r="AQ102" s="22">
        <v>0</v>
      </c>
      <c r="AR102" s="22">
        <v>1</v>
      </c>
      <c r="AS102" s="32">
        <v>0</v>
      </c>
      <c r="AT102" s="33">
        <v>16231</v>
      </c>
      <c r="AU102" s="34">
        <v>27428</v>
      </c>
      <c r="AV102" s="35">
        <v>6249</v>
      </c>
      <c r="AW102" s="47">
        <v>4066</v>
      </c>
      <c r="AX102" s="37">
        <v>11609</v>
      </c>
      <c r="AY102" s="38">
        <v>5233</v>
      </c>
      <c r="AZ102" s="39">
        <v>16842</v>
      </c>
      <c r="BA102" s="33">
        <v>20297</v>
      </c>
      <c r="BB102" s="78">
        <v>31494</v>
      </c>
      <c r="BC102" s="79">
        <v>0.68928868305426905</v>
      </c>
    </row>
    <row r="103" spans="1:55" ht="19.5" customHeight="1" x14ac:dyDescent="0.15">
      <c r="A103" s="15" t="s">
        <v>138</v>
      </c>
      <c r="B103" s="16">
        <v>66</v>
      </c>
      <c r="C103" s="17">
        <v>0</v>
      </c>
      <c r="D103" s="17">
        <v>22</v>
      </c>
      <c r="E103" s="17">
        <v>76</v>
      </c>
      <c r="F103" s="18">
        <f t="shared" si="54"/>
        <v>164</v>
      </c>
      <c r="G103" s="19">
        <v>323</v>
      </c>
      <c r="H103" s="17">
        <v>538</v>
      </c>
      <c r="I103" s="20">
        <f t="shared" si="55"/>
        <v>861</v>
      </c>
      <c r="J103" s="19">
        <v>0</v>
      </c>
      <c r="K103" s="17">
        <v>0</v>
      </c>
      <c r="L103" s="20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9</v>
      </c>
      <c r="S103" s="18">
        <f t="shared" si="57"/>
        <v>11</v>
      </c>
      <c r="T103" s="23">
        <v>418</v>
      </c>
      <c r="U103" s="17">
        <v>125</v>
      </c>
      <c r="V103" s="22">
        <v>0</v>
      </c>
      <c r="W103" s="20">
        <v>60</v>
      </c>
      <c r="X103" s="23">
        <v>17</v>
      </c>
      <c r="Y103" s="17">
        <v>3</v>
      </c>
      <c r="Z103" s="17">
        <v>0</v>
      </c>
      <c r="AA103" s="25">
        <v>0</v>
      </c>
      <c r="AB103" s="26">
        <f t="shared" si="58"/>
        <v>20</v>
      </c>
      <c r="AC103" s="27">
        <v>0</v>
      </c>
      <c r="AD103" s="28">
        <v>4</v>
      </c>
      <c r="AE103" s="29">
        <v>0</v>
      </c>
      <c r="AF103" s="28">
        <v>185</v>
      </c>
      <c r="AG103" s="22">
        <v>185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157</v>
      </c>
      <c r="AN103" s="22">
        <v>58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1031</v>
      </c>
      <c r="AU103" s="45">
        <v>1826</v>
      </c>
      <c r="AV103" s="46">
        <v>614</v>
      </c>
      <c r="AW103" s="47">
        <v>64</v>
      </c>
      <c r="AX103" s="37">
        <v>387</v>
      </c>
      <c r="AY103" s="38">
        <v>538</v>
      </c>
      <c r="AZ103" s="39">
        <v>925</v>
      </c>
      <c r="BA103" s="33">
        <v>1095</v>
      </c>
      <c r="BB103" s="48">
        <v>1890</v>
      </c>
      <c r="BC103" s="40">
        <v>0.41837837837837838</v>
      </c>
    </row>
    <row r="104" spans="1:55" ht="19.5" customHeight="1" thickBot="1" x14ac:dyDescent="0.2">
      <c r="A104" s="80" t="s">
        <v>139</v>
      </c>
      <c r="B104" s="42">
        <v>86</v>
      </c>
      <c r="C104" s="43">
        <v>1</v>
      </c>
      <c r="D104" s="43">
        <v>17</v>
      </c>
      <c r="E104" s="43">
        <v>49</v>
      </c>
      <c r="F104" s="81">
        <f t="shared" si="54"/>
        <v>153</v>
      </c>
      <c r="G104" s="82">
        <v>359</v>
      </c>
      <c r="H104" s="43">
        <v>416</v>
      </c>
      <c r="I104" s="83">
        <f t="shared" si="55"/>
        <v>775</v>
      </c>
      <c r="J104" s="82">
        <v>0</v>
      </c>
      <c r="K104" s="43">
        <v>0</v>
      </c>
      <c r="L104" s="83">
        <f t="shared" si="56"/>
        <v>0</v>
      </c>
      <c r="M104" s="84">
        <v>1</v>
      </c>
      <c r="N104" s="85">
        <v>0</v>
      </c>
      <c r="O104" s="85">
        <v>0</v>
      </c>
      <c r="P104" s="85">
        <v>0</v>
      </c>
      <c r="Q104" s="86">
        <v>5</v>
      </c>
      <c r="R104" s="43">
        <v>8</v>
      </c>
      <c r="S104" s="81">
        <f t="shared" si="57"/>
        <v>13</v>
      </c>
      <c r="T104" s="86">
        <v>330</v>
      </c>
      <c r="U104" s="43">
        <v>88</v>
      </c>
      <c r="V104" s="85">
        <v>0</v>
      </c>
      <c r="W104" s="83">
        <v>47</v>
      </c>
      <c r="X104" s="86">
        <v>17</v>
      </c>
      <c r="Y104" s="43">
        <v>4</v>
      </c>
      <c r="Z104" s="43">
        <v>0</v>
      </c>
      <c r="AA104" s="87">
        <v>0</v>
      </c>
      <c r="AB104" s="44">
        <f t="shared" si="58"/>
        <v>21</v>
      </c>
      <c r="AC104" s="88">
        <v>1</v>
      </c>
      <c r="AD104" s="89">
        <v>0</v>
      </c>
      <c r="AE104" s="90">
        <v>0</v>
      </c>
      <c r="AF104" s="89">
        <v>115</v>
      </c>
      <c r="AG104" s="85">
        <v>113</v>
      </c>
      <c r="AH104" s="85">
        <v>2</v>
      </c>
      <c r="AI104" s="85">
        <v>0</v>
      </c>
      <c r="AJ104" s="85">
        <v>0</v>
      </c>
      <c r="AK104" s="85">
        <v>0</v>
      </c>
      <c r="AL104" s="90">
        <v>0</v>
      </c>
      <c r="AM104" s="89">
        <v>3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932</v>
      </c>
      <c r="AU104" s="45">
        <v>1415</v>
      </c>
      <c r="AV104" s="46">
        <v>467</v>
      </c>
      <c r="AW104" s="47">
        <v>20</v>
      </c>
      <c r="AX104" s="49">
        <v>379</v>
      </c>
      <c r="AY104" s="50">
        <v>416</v>
      </c>
      <c r="AZ104" s="51">
        <v>795</v>
      </c>
      <c r="BA104" s="52">
        <v>952</v>
      </c>
      <c r="BB104" s="53">
        <v>1435</v>
      </c>
      <c r="BC104" s="54">
        <v>0.47672955974842768</v>
      </c>
    </row>
    <row r="105" spans="1:55" ht="19.5" customHeight="1" thickTop="1" thickBot="1" x14ac:dyDescent="0.2">
      <c r="A105" s="55" t="s">
        <v>140</v>
      </c>
      <c r="B105" s="56">
        <f>SUM(B102:B104)</f>
        <v>1882</v>
      </c>
      <c r="C105" s="57">
        <f t="shared" ref="C105:AS105" si="59">SUM(C102:C104)</f>
        <v>9</v>
      </c>
      <c r="D105" s="57">
        <f t="shared" si="59"/>
        <v>684</v>
      </c>
      <c r="E105" s="57">
        <f t="shared" si="59"/>
        <v>1034</v>
      </c>
      <c r="F105" s="58">
        <f t="shared" si="59"/>
        <v>3609</v>
      </c>
      <c r="G105" s="59">
        <f t="shared" si="59"/>
        <v>8225</v>
      </c>
      <c r="H105" s="57">
        <f t="shared" si="59"/>
        <v>6187</v>
      </c>
      <c r="I105" s="60">
        <f t="shared" si="59"/>
        <v>14412</v>
      </c>
      <c r="J105" s="59">
        <f t="shared" si="59"/>
        <v>5</v>
      </c>
      <c r="K105" s="57">
        <f t="shared" si="59"/>
        <v>66</v>
      </c>
      <c r="L105" s="60">
        <f t="shared" si="59"/>
        <v>71</v>
      </c>
      <c r="M105" s="62">
        <f t="shared" si="59"/>
        <v>34</v>
      </c>
      <c r="N105" s="63">
        <f t="shared" si="59"/>
        <v>1</v>
      </c>
      <c r="O105" s="70">
        <f t="shared" si="59"/>
        <v>0</v>
      </c>
      <c r="P105" s="70">
        <f t="shared" si="59"/>
        <v>14</v>
      </c>
      <c r="Q105" s="64">
        <f t="shared" si="59"/>
        <v>46</v>
      </c>
      <c r="R105" s="57">
        <f t="shared" si="59"/>
        <v>55</v>
      </c>
      <c r="S105" s="58">
        <f t="shared" si="59"/>
        <v>101</v>
      </c>
      <c r="T105" s="64">
        <f t="shared" si="59"/>
        <v>8285</v>
      </c>
      <c r="U105" s="57">
        <f t="shared" si="59"/>
        <v>1193</v>
      </c>
      <c r="V105" s="70">
        <f t="shared" si="59"/>
        <v>0</v>
      </c>
      <c r="W105" s="60">
        <f t="shared" si="59"/>
        <v>893</v>
      </c>
      <c r="X105" s="56">
        <f t="shared" si="59"/>
        <v>360</v>
      </c>
      <c r="Y105" s="57">
        <f t="shared" si="59"/>
        <v>49</v>
      </c>
      <c r="Z105" s="57">
        <f t="shared" si="59"/>
        <v>0</v>
      </c>
      <c r="AA105" s="65">
        <f t="shared" si="59"/>
        <v>0</v>
      </c>
      <c r="AB105" s="66">
        <f t="shared" si="59"/>
        <v>409</v>
      </c>
      <c r="AC105" s="67">
        <f t="shared" si="59"/>
        <v>109</v>
      </c>
      <c r="AD105" s="68">
        <f t="shared" si="59"/>
        <v>197</v>
      </c>
      <c r="AE105" s="69">
        <f t="shared" si="59"/>
        <v>7</v>
      </c>
      <c r="AF105" s="68">
        <f t="shared" si="59"/>
        <v>2820</v>
      </c>
      <c r="AG105" s="63">
        <f t="shared" si="59"/>
        <v>2483</v>
      </c>
      <c r="AH105" s="63">
        <f t="shared" si="59"/>
        <v>332</v>
      </c>
      <c r="AI105" s="63">
        <f t="shared" si="59"/>
        <v>97</v>
      </c>
      <c r="AJ105" s="63">
        <f t="shared" si="59"/>
        <v>0</v>
      </c>
      <c r="AK105" s="63">
        <f t="shared" si="59"/>
        <v>0</v>
      </c>
      <c r="AL105" s="69">
        <f t="shared" si="59"/>
        <v>5</v>
      </c>
      <c r="AM105" s="68">
        <f t="shared" si="59"/>
        <v>546</v>
      </c>
      <c r="AN105" s="63">
        <f t="shared" si="59"/>
        <v>193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1</v>
      </c>
      <c r="AS105" s="70">
        <f t="shared" si="59"/>
        <v>0</v>
      </c>
      <c r="AT105" s="61">
        <v>18194</v>
      </c>
      <c r="AU105" s="71">
        <v>30669</v>
      </c>
      <c r="AV105" s="61">
        <v>7330</v>
      </c>
      <c r="AW105" s="72">
        <v>4150</v>
      </c>
      <c r="AX105" s="73">
        <v>12375</v>
      </c>
      <c r="AY105" s="74">
        <v>6187</v>
      </c>
      <c r="AZ105" s="75">
        <v>18562</v>
      </c>
      <c r="BA105" s="61">
        <v>22344</v>
      </c>
      <c r="BB105" s="71">
        <v>34819</v>
      </c>
      <c r="BC105" s="76">
        <v>0.6666846245016701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150372</v>
      </c>
      <c r="C106" s="128">
        <f t="shared" ref="C106:AS106" si="60">SUM(C105,C101,C87,C82,C75,C65,C54,C47,C23,C13)</f>
        <v>805</v>
      </c>
      <c r="D106" s="128">
        <f t="shared" si="60"/>
        <v>22385</v>
      </c>
      <c r="E106" s="128">
        <f t="shared" si="60"/>
        <v>21565</v>
      </c>
      <c r="F106" s="129">
        <f t="shared" si="60"/>
        <v>195127</v>
      </c>
      <c r="G106" s="130">
        <f t="shared" si="60"/>
        <v>372095</v>
      </c>
      <c r="H106" s="128">
        <f t="shared" si="60"/>
        <v>320385</v>
      </c>
      <c r="I106" s="131">
        <f t="shared" si="60"/>
        <v>692480</v>
      </c>
      <c r="J106" s="127">
        <f t="shared" si="60"/>
        <v>567</v>
      </c>
      <c r="K106" s="128">
        <f t="shared" si="60"/>
        <v>8883</v>
      </c>
      <c r="L106" s="131">
        <f t="shared" si="60"/>
        <v>9450</v>
      </c>
      <c r="M106" s="133">
        <f t="shared" si="60"/>
        <v>1282</v>
      </c>
      <c r="N106" s="134">
        <f t="shared" si="60"/>
        <v>67</v>
      </c>
      <c r="O106" s="135">
        <f t="shared" si="60"/>
        <v>6</v>
      </c>
      <c r="P106" s="135">
        <f t="shared" si="60"/>
        <v>465</v>
      </c>
      <c r="Q106" s="136">
        <f t="shared" si="60"/>
        <v>2127</v>
      </c>
      <c r="R106" s="128">
        <f t="shared" si="60"/>
        <v>7289</v>
      </c>
      <c r="S106" s="129">
        <f t="shared" si="60"/>
        <v>9416</v>
      </c>
      <c r="T106" s="136">
        <f t="shared" si="60"/>
        <v>407753</v>
      </c>
      <c r="U106" s="128">
        <f t="shared" si="60"/>
        <v>149559</v>
      </c>
      <c r="V106" s="135">
        <f t="shared" si="60"/>
        <v>17036</v>
      </c>
      <c r="W106" s="131">
        <f t="shared" si="60"/>
        <v>48943</v>
      </c>
      <c r="X106" s="127">
        <f t="shared" si="60"/>
        <v>10345</v>
      </c>
      <c r="Y106" s="128">
        <f t="shared" si="60"/>
        <v>2345</v>
      </c>
      <c r="Z106" s="128">
        <f t="shared" si="60"/>
        <v>3</v>
      </c>
      <c r="AA106" s="137">
        <f t="shared" si="60"/>
        <v>1</v>
      </c>
      <c r="AB106" s="138">
        <f t="shared" si="60"/>
        <v>12694</v>
      </c>
      <c r="AC106" s="139">
        <f t="shared" si="60"/>
        <v>19406</v>
      </c>
      <c r="AD106" s="140">
        <f t="shared" si="60"/>
        <v>5691</v>
      </c>
      <c r="AE106" s="141">
        <f t="shared" si="60"/>
        <v>867</v>
      </c>
      <c r="AF106" s="140">
        <f t="shared" si="60"/>
        <v>143888</v>
      </c>
      <c r="AG106" s="134">
        <f t="shared" si="60"/>
        <v>133786</v>
      </c>
      <c r="AH106" s="134">
        <f t="shared" si="60"/>
        <v>9427</v>
      </c>
      <c r="AI106" s="134">
        <f t="shared" si="60"/>
        <v>5044</v>
      </c>
      <c r="AJ106" s="134">
        <f t="shared" si="60"/>
        <v>40</v>
      </c>
      <c r="AK106" s="134">
        <f t="shared" si="60"/>
        <v>1</v>
      </c>
      <c r="AL106" s="141">
        <f t="shared" si="60"/>
        <v>280</v>
      </c>
      <c r="AM106" s="140">
        <f t="shared" si="60"/>
        <v>54348</v>
      </c>
      <c r="AN106" s="134">
        <f t="shared" si="60"/>
        <v>30240</v>
      </c>
      <c r="AO106" s="134">
        <f t="shared" si="60"/>
        <v>3</v>
      </c>
      <c r="AP106" s="134">
        <f t="shared" si="60"/>
        <v>0</v>
      </c>
      <c r="AQ106" s="134">
        <f t="shared" si="60"/>
        <v>6663</v>
      </c>
      <c r="AR106" s="134">
        <f t="shared" si="60"/>
        <v>729</v>
      </c>
      <c r="AS106" s="135">
        <f t="shared" si="60"/>
        <v>0</v>
      </c>
      <c r="AT106" s="132">
        <v>903015</v>
      </c>
      <c r="AU106" s="142">
        <v>1564473</v>
      </c>
      <c r="AV106" s="143">
        <v>352920</v>
      </c>
      <c r="AW106" s="145">
        <v>377734</v>
      </c>
      <c r="AX106" s="146">
        <v>749829</v>
      </c>
      <c r="AY106" s="147">
        <v>320385</v>
      </c>
      <c r="AZ106" s="148">
        <v>1070214</v>
      </c>
      <c r="BA106" s="143">
        <v>1280749</v>
      </c>
      <c r="BB106" s="144">
        <v>1942207</v>
      </c>
      <c r="BC106" s="149">
        <v>0.70063463942725479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98" right="0.78740157480314998" top="0.78740157480314998" bottom="0.39370078740157499" header="0.511811023622047" footer="0.511811023622047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 9月分）</oddHeader>
  </headerFooter>
  <colBreaks count="2" manualBreakCount="2">
    <brk id="19" max="1048575" man="1"/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6"/>
  <sheetViews>
    <sheetView zoomScaleNormal="100" zoomScaleSheetLayoutView="10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60" s="1" customFormat="1" ht="25.5" customHeight="1" thickBot="1" x14ac:dyDescent="0.2">
      <c r="BH1" s="170"/>
    </row>
    <row r="2" spans="1:60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13"/>
      <c r="AW2" s="152" t="s">
        <v>150</v>
      </c>
      <c r="AX2" s="288" t="s">
        <v>151</v>
      </c>
      <c r="AY2" s="311"/>
      <c r="AZ2" s="311"/>
      <c r="BA2" s="168"/>
      <c r="BB2" s="153"/>
      <c r="BC2" s="154"/>
      <c r="BD2" s="2"/>
      <c r="BG2" s="171"/>
      <c r="BH2" s="171"/>
    </row>
    <row r="3" spans="1:60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  <c r="BG3" s="172"/>
      <c r="BH3" s="172"/>
    </row>
    <row r="4" spans="1:60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152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60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149</v>
      </c>
      <c r="P5" s="221"/>
      <c r="Q5" s="229"/>
      <c r="R5" s="231"/>
      <c r="S5" s="233"/>
      <c r="T5" s="10"/>
      <c r="U5" s="11"/>
      <c r="V5" s="12" t="s">
        <v>153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60" ht="19.5" customHeight="1" x14ac:dyDescent="0.15">
      <c r="A6" s="15" t="s">
        <v>49</v>
      </c>
      <c r="B6" s="16">
        <v>2457</v>
      </c>
      <c r="C6" s="17">
        <v>21</v>
      </c>
      <c r="D6" s="17">
        <v>511</v>
      </c>
      <c r="E6" s="17">
        <v>573</v>
      </c>
      <c r="F6" s="18">
        <v>3562</v>
      </c>
      <c r="G6" s="19">
        <v>4289</v>
      </c>
      <c r="H6" s="17">
        <v>3507</v>
      </c>
      <c r="I6" s="20">
        <v>7796</v>
      </c>
      <c r="J6" s="19">
        <v>28</v>
      </c>
      <c r="K6" s="17">
        <v>208</v>
      </c>
      <c r="L6" s="20">
        <v>236</v>
      </c>
      <c r="M6" s="21">
        <v>67</v>
      </c>
      <c r="N6" s="22">
        <v>2</v>
      </c>
      <c r="O6" s="22">
        <v>0</v>
      </c>
      <c r="P6" s="22">
        <v>43</v>
      </c>
      <c r="Q6" s="23">
        <v>27</v>
      </c>
      <c r="R6" s="24">
        <v>146</v>
      </c>
      <c r="S6" s="18">
        <v>173</v>
      </c>
      <c r="T6" s="23">
        <v>9506</v>
      </c>
      <c r="U6" s="17">
        <v>1959</v>
      </c>
      <c r="V6" s="22">
        <v>0</v>
      </c>
      <c r="W6" s="20">
        <v>1239</v>
      </c>
      <c r="X6" s="23">
        <v>187</v>
      </c>
      <c r="Y6" s="17">
        <v>45</v>
      </c>
      <c r="Z6" s="17">
        <v>0</v>
      </c>
      <c r="AA6" s="25">
        <v>1</v>
      </c>
      <c r="AB6" s="26">
        <v>233</v>
      </c>
      <c r="AC6" s="27">
        <v>146</v>
      </c>
      <c r="AD6" s="28">
        <v>47</v>
      </c>
      <c r="AE6" s="29">
        <v>3</v>
      </c>
      <c r="AF6" s="30">
        <v>2788</v>
      </c>
      <c r="AG6" s="22">
        <v>2754</v>
      </c>
      <c r="AH6" s="31">
        <v>33</v>
      </c>
      <c r="AI6" s="22">
        <v>6</v>
      </c>
      <c r="AJ6" s="22">
        <v>0</v>
      </c>
      <c r="AK6" s="22">
        <v>0</v>
      </c>
      <c r="AL6" s="29">
        <v>0</v>
      </c>
      <c r="AM6" s="28">
        <v>932</v>
      </c>
      <c r="AN6" s="22">
        <v>365</v>
      </c>
      <c r="AO6" s="22">
        <v>0</v>
      </c>
      <c r="AP6" s="22">
        <v>0</v>
      </c>
      <c r="AQ6" s="22">
        <v>12</v>
      </c>
      <c r="AR6" s="22">
        <v>6</v>
      </c>
      <c r="AS6" s="32">
        <v>0</v>
      </c>
      <c r="AT6" s="33">
        <v>11893</v>
      </c>
      <c r="AU6" s="34">
        <v>25739</v>
      </c>
      <c r="AV6" s="35">
        <v>4376</v>
      </c>
      <c r="AW6" s="36">
        <v>6938</v>
      </c>
      <c r="AX6" s="37">
        <v>11227</v>
      </c>
      <c r="AY6" s="38">
        <v>3507</v>
      </c>
      <c r="AZ6" s="39">
        <v>14734</v>
      </c>
      <c r="BA6" s="33">
        <v>18831</v>
      </c>
      <c r="BB6" s="34">
        <v>32677</v>
      </c>
      <c r="BC6" s="40">
        <v>0.76197909596850821</v>
      </c>
      <c r="BD6" s="2"/>
    </row>
    <row r="7" spans="1:60" ht="19.5" customHeight="1" x14ac:dyDescent="0.15">
      <c r="A7" s="15" t="s">
        <v>50</v>
      </c>
      <c r="B7" s="16">
        <v>585</v>
      </c>
      <c r="C7" s="17">
        <v>8</v>
      </c>
      <c r="D7" s="17">
        <v>87</v>
      </c>
      <c r="E7" s="17">
        <v>90</v>
      </c>
      <c r="F7" s="18">
        <v>770</v>
      </c>
      <c r="G7" s="19">
        <v>1546</v>
      </c>
      <c r="H7" s="17">
        <v>1400</v>
      </c>
      <c r="I7" s="20">
        <v>2946</v>
      </c>
      <c r="J7" s="19">
        <v>0</v>
      </c>
      <c r="K7" s="17">
        <v>16</v>
      </c>
      <c r="L7" s="20">
        <v>16</v>
      </c>
      <c r="M7" s="21">
        <v>8</v>
      </c>
      <c r="N7" s="22">
        <v>0</v>
      </c>
      <c r="O7" s="22">
        <v>0</v>
      </c>
      <c r="P7" s="22">
        <v>5</v>
      </c>
      <c r="Q7" s="23">
        <v>5</v>
      </c>
      <c r="R7" s="17">
        <v>30</v>
      </c>
      <c r="S7" s="18">
        <v>35</v>
      </c>
      <c r="T7" s="23">
        <v>1923</v>
      </c>
      <c r="U7" s="17">
        <v>288</v>
      </c>
      <c r="V7" s="22">
        <v>0</v>
      </c>
      <c r="W7" s="20">
        <v>395</v>
      </c>
      <c r="X7" s="23">
        <v>34</v>
      </c>
      <c r="Y7" s="17">
        <v>8</v>
      </c>
      <c r="Z7" s="17">
        <v>0</v>
      </c>
      <c r="AA7" s="25">
        <v>0</v>
      </c>
      <c r="AB7" s="26">
        <v>42</v>
      </c>
      <c r="AC7" s="27">
        <v>1</v>
      </c>
      <c r="AD7" s="28">
        <v>4</v>
      </c>
      <c r="AE7" s="29">
        <v>0</v>
      </c>
      <c r="AF7" s="28">
        <v>553</v>
      </c>
      <c r="AG7" s="22">
        <v>544</v>
      </c>
      <c r="AH7" s="22">
        <v>4</v>
      </c>
      <c r="AI7" s="22">
        <v>2</v>
      </c>
      <c r="AJ7" s="22">
        <v>0</v>
      </c>
      <c r="AK7" s="22">
        <v>0</v>
      </c>
      <c r="AL7" s="29">
        <v>0</v>
      </c>
      <c r="AM7" s="28">
        <v>241</v>
      </c>
      <c r="AN7" s="22">
        <v>148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3767</v>
      </c>
      <c r="AU7" s="45">
        <v>6566</v>
      </c>
      <c r="AV7" s="46">
        <v>1522</v>
      </c>
      <c r="AW7" s="47">
        <v>1058</v>
      </c>
      <c r="AX7" s="37">
        <v>2604</v>
      </c>
      <c r="AY7" s="38">
        <v>1400</v>
      </c>
      <c r="AZ7" s="39">
        <v>4004</v>
      </c>
      <c r="BA7" s="33">
        <v>4825</v>
      </c>
      <c r="BB7" s="48">
        <v>7624</v>
      </c>
      <c r="BC7" s="40">
        <v>0.65034965034965031</v>
      </c>
      <c r="BD7" s="2"/>
    </row>
    <row r="8" spans="1:60" ht="19.5" customHeight="1" x14ac:dyDescent="0.15">
      <c r="A8" s="15" t="s">
        <v>51</v>
      </c>
      <c r="B8" s="16">
        <v>562</v>
      </c>
      <c r="C8" s="17">
        <v>7</v>
      </c>
      <c r="D8" s="17">
        <v>114</v>
      </c>
      <c r="E8" s="17">
        <v>87</v>
      </c>
      <c r="F8" s="18">
        <v>770</v>
      </c>
      <c r="G8" s="19">
        <v>1483</v>
      </c>
      <c r="H8" s="17">
        <v>1293</v>
      </c>
      <c r="I8" s="20">
        <v>2776</v>
      </c>
      <c r="J8" s="19">
        <v>0</v>
      </c>
      <c r="K8" s="17">
        <v>29</v>
      </c>
      <c r="L8" s="20">
        <v>29</v>
      </c>
      <c r="M8" s="21">
        <v>9</v>
      </c>
      <c r="N8" s="22">
        <v>0</v>
      </c>
      <c r="O8" s="22">
        <v>0</v>
      </c>
      <c r="P8" s="22">
        <v>5</v>
      </c>
      <c r="Q8" s="23">
        <v>8</v>
      </c>
      <c r="R8" s="17">
        <v>31</v>
      </c>
      <c r="S8" s="18">
        <v>39</v>
      </c>
      <c r="T8" s="23">
        <v>2531</v>
      </c>
      <c r="U8" s="17">
        <v>590</v>
      </c>
      <c r="V8" s="22">
        <v>0</v>
      </c>
      <c r="W8" s="20">
        <v>403</v>
      </c>
      <c r="X8" s="23">
        <v>52</v>
      </c>
      <c r="Y8" s="17">
        <v>10</v>
      </c>
      <c r="Z8" s="17">
        <v>0</v>
      </c>
      <c r="AA8" s="25">
        <v>0</v>
      </c>
      <c r="AB8" s="26">
        <v>62</v>
      </c>
      <c r="AC8" s="27">
        <v>128</v>
      </c>
      <c r="AD8" s="28">
        <v>6</v>
      </c>
      <c r="AE8" s="29">
        <v>0</v>
      </c>
      <c r="AF8" s="28">
        <v>713</v>
      </c>
      <c r="AG8" s="22">
        <v>710</v>
      </c>
      <c r="AH8" s="22">
        <v>2</v>
      </c>
      <c r="AI8" s="22">
        <v>0</v>
      </c>
      <c r="AJ8" s="22">
        <v>0</v>
      </c>
      <c r="AK8" s="22">
        <v>0</v>
      </c>
      <c r="AL8" s="29">
        <v>0</v>
      </c>
      <c r="AM8" s="28">
        <v>565</v>
      </c>
      <c r="AN8" s="22">
        <v>259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3626</v>
      </c>
      <c r="AU8" s="45">
        <v>7670</v>
      </c>
      <c r="AV8" s="46">
        <v>1425</v>
      </c>
      <c r="AW8" s="47">
        <v>2845</v>
      </c>
      <c r="AX8" s="37">
        <v>4328</v>
      </c>
      <c r="AY8" s="38">
        <v>1293</v>
      </c>
      <c r="AZ8" s="39">
        <v>5621</v>
      </c>
      <c r="BA8" s="33">
        <v>6471</v>
      </c>
      <c r="BB8" s="48">
        <v>10515</v>
      </c>
      <c r="BC8" s="40">
        <v>0.76996975627112618</v>
      </c>
      <c r="BD8" s="2"/>
    </row>
    <row r="9" spans="1:60" ht="19.5" customHeight="1" x14ac:dyDescent="0.15">
      <c r="A9" s="15" t="s">
        <v>52</v>
      </c>
      <c r="B9" s="16">
        <v>481</v>
      </c>
      <c r="C9" s="17">
        <v>4</v>
      </c>
      <c r="D9" s="17">
        <v>110</v>
      </c>
      <c r="E9" s="17">
        <v>97</v>
      </c>
      <c r="F9" s="18">
        <v>692</v>
      </c>
      <c r="G9" s="19">
        <v>1557</v>
      </c>
      <c r="H9" s="17">
        <v>915</v>
      </c>
      <c r="I9" s="20">
        <v>2472</v>
      </c>
      <c r="J9" s="19">
        <v>0</v>
      </c>
      <c r="K9" s="17">
        <v>5</v>
      </c>
      <c r="L9" s="20">
        <v>5</v>
      </c>
      <c r="M9" s="21">
        <v>7</v>
      </c>
      <c r="N9" s="22">
        <v>1</v>
      </c>
      <c r="O9" s="22">
        <v>0</v>
      </c>
      <c r="P9" s="22">
        <v>3</v>
      </c>
      <c r="Q9" s="23">
        <v>5</v>
      </c>
      <c r="R9" s="17">
        <v>35</v>
      </c>
      <c r="S9" s="18">
        <v>40</v>
      </c>
      <c r="T9" s="23">
        <v>1722</v>
      </c>
      <c r="U9" s="17">
        <v>708</v>
      </c>
      <c r="V9" s="22">
        <v>174</v>
      </c>
      <c r="W9" s="20">
        <v>261</v>
      </c>
      <c r="X9" s="23">
        <v>35</v>
      </c>
      <c r="Y9" s="17">
        <v>7</v>
      </c>
      <c r="Z9" s="17">
        <v>0</v>
      </c>
      <c r="AA9" s="25">
        <v>0</v>
      </c>
      <c r="AB9" s="26">
        <v>42</v>
      </c>
      <c r="AC9" s="27">
        <v>50</v>
      </c>
      <c r="AD9" s="28">
        <v>22</v>
      </c>
      <c r="AE9" s="29">
        <v>1</v>
      </c>
      <c r="AF9" s="28">
        <v>521</v>
      </c>
      <c r="AG9" s="22">
        <v>518</v>
      </c>
      <c r="AH9" s="22">
        <v>3</v>
      </c>
      <c r="AI9" s="22">
        <v>0</v>
      </c>
      <c r="AJ9" s="22">
        <v>0</v>
      </c>
      <c r="AK9" s="22">
        <v>0</v>
      </c>
      <c r="AL9" s="29">
        <v>0</v>
      </c>
      <c r="AM9" s="28">
        <v>346</v>
      </c>
      <c r="AN9" s="22">
        <v>174</v>
      </c>
      <c r="AO9" s="22">
        <v>0</v>
      </c>
      <c r="AP9" s="22">
        <v>0</v>
      </c>
      <c r="AQ9" s="22">
        <v>38</v>
      </c>
      <c r="AR9" s="22">
        <v>0</v>
      </c>
      <c r="AS9" s="32">
        <v>0</v>
      </c>
      <c r="AT9" s="41">
        <v>3201</v>
      </c>
      <c r="AU9" s="45">
        <v>5983</v>
      </c>
      <c r="AV9" s="46">
        <v>1028</v>
      </c>
      <c r="AW9" s="47">
        <v>1218</v>
      </c>
      <c r="AX9" s="37">
        <v>2775</v>
      </c>
      <c r="AY9" s="38">
        <v>915</v>
      </c>
      <c r="AZ9" s="39">
        <v>3690</v>
      </c>
      <c r="BA9" s="33">
        <v>4419</v>
      </c>
      <c r="BB9" s="48">
        <v>7201</v>
      </c>
      <c r="BC9" s="40">
        <v>0.75203252032520329</v>
      </c>
      <c r="BD9" s="2"/>
    </row>
    <row r="10" spans="1:60" ht="19.5" customHeight="1" x14ac:dyDescent="0.15">
      <c r="A10" s="15" t="s">
        <v>53</v>
      </c>
      <c r="B10" s="16">
        <v>309</v>
      </c>
      <c r="C10" s="17">
        <v>2</v>
      </c>
      <c r="D10" s="17">
        <v>95</v>
      </c>
      <c r="E10" s="17">
        <v>39</v>
      </c>
      <c r="F10" s="18">
        <v>445</v>
      </c>
      <c r="G10" s="19">
        <v>1221</v>
      </c>
      <c r="H10" s="17">
        <v>743</v>
      </c>
      <c r="I10" s="20">
        <v>1964</v>
      </c>
      <c r="J10" s="19">
        <v>1</v>
      </c>
      <c r="K10" s="17">
        <v>2</v>
      </c>
      <c r="L10" s="20">
        <v>3</v>
      </c>
      <c r="M10" s="21">
        <v>2</v>
      </c>
      <c r="N10" s="22">
        <v>0</v>
      </c>
      <c r="O10" s="22">
        <v>0</v>
      </c>
      <c r="P10" s="22">
        <v>1</v>
      </c>
      <c r="Q10" s="23">
        <v>4</v>
      </c>
      <c r="R10" s="17">
        <v>12</v>
      </c>
      <c r="S10" s="18">
        <v>16</v>
      </c>
      <c r="T10" s="23">
        <v>1357</v>
      </c>
      <c r="U10" s="17">
        <v>291</v>
      </c>
      <c r="V10" s="22">
        <v>60</v>
      </c>
      <c r="W10" s="20">
        <v>273</v>
      </c>
      <c r="X10" s="23">
        <v>22</v>
      </c>
      <c r="Y10" s="17">
        <v>3</v>
      </c>
      <c r="Z10" s="17">
        <v>0</v>
      </c>
      <c r="AA10" s="25">
        <v>0</v>
      </c>
      <c r="AB10" s="26">
        <v>25</v>
      </c>
      <c r="AC10" s="27">
        <v>1</v>
      </c>
      <c r="AD10" s="28">
        <v>1</v>
      </c>
      <c r="AE10" s="29">
        <v>0</v>
      </c>
      <c r="AF10" s="28">
        <v>355</v>
      </c>
      <c r="AG10" s="22">
        <v>345</v>
      </c>
      <c r="AH10" s="22">
        <v>10</v>
      </c>
      <c r="AI10" s="22">
        <v>4</v>
      </c>
      <c r="AJ10" s="22">
        <v>0</v>
      </c>
      <c r="AK10" s="22">
        <v>0</v>
      </c>
      <c r="AL10" s="29">
        <v>0</v>
      </c>
      <c r="AM10" s="28">
        <v>146</v>
      </c>
      <c r="AN10" s="22">
        <v>65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2439</v>
      </c>
      <c r="AU10" s="45">
        <v>4340</v>
      </c>
      <c r="AV10" s="46">
        <v>788</v>
      </c>
      <c r="AW10" s="47">
        <v>870</v>
      </c>
      <c r="AX10" s="37">
        <v>2091</v>
      </c>
      <c r="AY10" s="38">
        <v>743</v>
      </c>
      <c r="AZ10" s="39">
        <v>2834</v>
      </c>
      <c r="BA10" s="33">
        <v>3309</v>
      </c>
      <c r="BB10" s="48">
        <v>5210</v>
      </c>
      <c r="BC10" s="40">
        <v>0.7378263937896965</v>
      </c>
      <c r="BD10" s="2"/>
    </row>
    <row r="11" spans="1:60" ht="19.5" customHeight="1" x14ac:dyDescent="0.15">
      <c r="A11" s="15" t="s">
        <v>54</v>
      </c>
      <c r="B11" s="16">
        <v>379</v>
      </c>
      <c r="C11" s="17">
        <v>7</v>
      </c>
      <c r="D11" s="17">
        <v>86</v>
      </c>
      <c r="E11" s="17">
        <v>65</v>
      </c>
      <c r="F11" s="18">
        <v>537</v>
      </c>
      <c r="G11" s="19">
        <v>1202</v>
      </c>
      <c r="H11" s="17">
        <v>925</v>
      </c>
      <c r="I11" s="20">
        <v>2127</v>
      </c>
      <c r="J11" s="19">
        <v>2</v>
      </c>
      <c r="K11" s="17">
        <v>15</v>
      </c>
      <c r="L11" s="20">
        <v>17</v>
      </c>
      <c r="M11" s="21">
        <v>10</v>
      </c>
      <c r="N11" s="22">
        <v>0</v>
      </c>
      <c r="O11" s="22">
        <v>0</v>
      </c>
      <c r="P11" s="22">
        <v>4</v>
      </c>
      <c r="Q11" s="23">
        <v>1</v>
      </c>
      <c r="R11" s="17">
        <v>29</v>
      </c>
      <c r="S11" s="18">
        <v>30</v>
      </c>
      <c r="T11" s="23">
        <v>1333</v>
      </c>
      <c r="U11" s="17">
        <v>296</v>
      </c>
      <c r="V11" s="22">
        <v>0</v>
      </c>
      <c r="W11" s="20">
        <v>202</v>
      </c>
      <c r="X11" s="23">
        <v>19</v>
      </c>
      <c r="Y11" s="17">
        <v>9</v>
      </c>
      <c r="Z11" s="17">
        <v>0</v>
      </c>
      <c r="AA11" s="25">
        <v>0</v>
      </c>
      <c r="AB11" s="26">
        <v>28</v>
      </c>
      <c r="AC11" s="27">
        <v>3</v>
      </c>
      <c r="AD11" s="28">
        <v>0</v>
      </c>
      <c r="AE11" s="29">
        <v>2</v>
      </c>
      <c r="AF11" s="28">
        <v>414</v>
      </c>
      <c r="AG11" s="22">
        <v>413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141</v>
      </c>
      <c r="AN11" s="22">
        <v>61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2711</v>
      </c>
      <c r="AU11" s="45">
        <v>4662</v>
      </c>
      <c r="AV11" s="46">
        <v>1022</v>
      </c>
      <c r="AW11" s="47">
        <v>1429</v>
      </c>
      <c r="AX11" s="37">
        <v>2631</v>
      </c>
      <c r="AY11" s="38">
        <v>925</v>
      </c>
      <c r="AZ11" s="39">
        <v>3556</v>
      </c>
      <c r="BA11" s="33">
        <v>4140</v>
      </c>
      <c r="BB11" s="48">
        <v>6091</v>
      </c>
      <c r="BC11" s="40">
        <v>0.73987626546681662</v>
      </c>
      <c r="BD11" s="2"/>
      <c r="BG11" s="3" t="s">
        <v>154</v>
      </c>
    </row>
    <row r="12" spans="1:60" ht="19.5" customHeight="1" thickBot="1" x14ac:dyDescent="0.2">
      <c r="A12" s="15" t="s">
        <v>55</v>
      </c>
      <c r="B12" s="16">
        <v>303</v>
      </c>
      <c r="C12" s="17">
        <v>1</v>
      </c>
      <c r="D12" s="17">
        <v>56</v>
      </c>
      <c r="E12" s="17">
        <v>37</v>
      </c>
      <c r="F12" s="18">
        <v>397</v>
      </c>
      <c r="G12" s="19">
        <v>886</v>
      </c>
      <c r="H12" s="17">
        <v>662</v>
      </c>
      <c r="I12" s="20">
        <v>1548</v>
      </c>
      <c r="J12" s="19">
        <v>0</v>
      </c>
      <c r="K12" s="17">
        <v>6</v>
      </c>
      <c r="L12" s="20">
        <v>6</v>
      </c>
      <c r="M12" s="21">
        <v>4</v>
      </c>
      <c r="N12" s="22">
        <v>0</v>
      </c>
      <c r="O12" s="22">
        <v>0</v>
      </c>
      <c r="P12" s="22">
        <v>1</v>
      </c>
      <c r="Q12" s="23">
        <v>7</v>
      </c>
      <c r="R12" s="17">
        <v>7</v>
      </c>
      <c r="S12" s="18">
        <v>14</v>
      </c>
      <c r="T12" s="23">
        <v>1080</v>
      </c>
      <c r="U12" s="17">
        <v>217</v>
      </c>
      <c r="V12" s="22">
        <v>34</v>
      </c>
      <c r="W12" s="20">
        <v>207</v>
      </c>
      <c r="X12" s="23">
        <v>29</v>
      </c>
      <c r="Y12" s="17">
        <v>7</v>
      </c>
      <c r="Z12" s="17">
        <v>0</v>
      </c>
      <c r="AA12" s="25">
        <v>0</v>
      </c>
      <c r="AB12" s="26">
        <v>36</v>
      </c>
      <c r="AC12" s="27">
        <v>0</v>
      </c>
      <c r="AD12" s="28">
        <v>1</v>
      </c>
      <c r="AE12" s="29">
        <v>0</v>
      </c>
      <c r="AF12" s="28">
        <v>286</v>
      </c>
      <c r="AG12" s="22">
        <v>286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219</v>
      </c>
      <c r="AN12" s="22">
        <v>109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1968</v>
      </c>
      <c r="AU12" s="45">
        <v>3604</v>
      </c>
      <c r="AV12" s="46">
        <v>710</v>
      </c>
      <c r="AW12" s="47">
        <v>1369</v>
      </c>
      <c r="AX12" s="49">
        <v>2255</v>
      </c>
      <c r="AY12" s="50">
        <v>662</v>
      </c>
      <c r="AZ12" s="51">
        <v>2917</v>
      </c>
      <c r="BA12" s="52">
        <v>3337</v>
      </c>
      <c r="BB12" s="53">
        <v>4973</v>
      </c>
      <c r="BC12" s="54">
        <v>0.77305450805622211</v>
      </c>
      <c r="BD12" s="2"/>
    </row>
    <row r="13" spans="1:60" ht="19.5" customHeight="1" thickTop="1" thickBot="1" x14ac:dyDescent="0.2">
      <c r="A13" s="55" t="s">
        <v>56</v>
      </c>
      <c r="B13" s="56">
        <v>5076</v>
      </c>
      <c r="C13" s="57">
        <v>50</v>
      </c>
      <c r="D13" s="57">
        <v>1059</v>
      </c>
      <c r="E13" s="57">
        <v>988</v>
      </c>
      <c r="F13" s="58">
        <v>7173</v>
      </c>
      <c r="G13" s="59">
        <v>12184</v>
      </c>
      <c r="H13" s="57">
        <v>9445</v>
      </c>
      <c r="I13" s="60">
        <v>21629</v>
      </c>
      <c r="J13" s="59">
        <v>31</v>
      </c>
      <c r="K13" s="57">
        <v>281</v>
      </c>
      <c r="L13" s="60">
        <v>312</v>
      </c>
      <c r="M13" s="62">
        <v>107</v>
      </c>
      <c r="N13" s="63">
        <v>3</v>
      </c>
      <c r="O13" s="63">
        <v>0</v>
      </c>
      <c r="P13" s="63">
        <v>62</v>
      </c>
      <c r="Q13" s="64">
        <v>57</v>
      </c>
      <c r="R13" s="57">
        <v>290</v>
      </c>
      <c r="S13" s="58">
        <v>347</v>
      </c>
      <c r="T13" s="64">
        <v>19452</v>
      </c>
      <c r="U13" s="57">
        <v>4349</v>
      </c>
      <c r="V13" s="63">
        <v>268</v>
      </c>
      <c r="W13" s="60">
        <v>2980</v>
      </c>
      <c r="X13" s="64">
        <v>378</v>
      </c>
      <c r="Y13" s="57">
        <v>89</v>
      </c>
      <c r="Z13" s="57">
        <v>0</v>
      </c>
      <c r="AA13" s="65">
        <v>1</v>
      </c>
      <c r="AB13" s="66">
        <v>468</v>
      </c>
      <c r="AC13" s="67">
        <v>329</v>
      </c>
      <c r="AD13" s="68">
        <v>81</v>
      </c>
      <c r="AE13" s="69">
        <v>6</v>
      </c>
      <c r="AF13" s="68">
        <v>5630</v>
      </c>
      <c r="AG13" s="63">
        <v>5570</v>
      </c>
      <c r="AH13" s="63">
        <v>52</v>
      </c>
      <c r="AI13" s="63">
        <v>12</v>
      </c>
      <c r="AJ13" s="63">
        <v>0</v>
      </c>
      <c r="AK13" s="63">
        <v>0</v>
      </c>
      <c r="AL13" s="69">
        <v>0</v>
      </c>
      <c r="AM13" s="68">
        <v>2590</v>
      </c>
      <c r="AN13" s="63">
        <v>1181</v>
      </c>
      <c r="AO13" s="63">
        <v>0</v>
      </c>
      <c r="AP13" s="63">
        <v>0</v>
      </c>
      <c r="AQ13" s="63">
        <v>50</v>
      </c>
      <c r="AR13" s="63">
        <v>6</v>
      </c>
      <c r="AS13" s="70">
        <v>0</v>
      </c>
      <c r="AT13" s="61">
        <v>29605</v>
      </c>
      <c r="AU13" s="71">
        <v>58564</v>
      </c>
      <c r="AV13" s="61">
        <v>10871</v>
      </c>
      <c r="AW13" s="72">
        <v>15727</v>
      </c>
      <c r="AX13" s="73">
        <v>27911</v>
      </c>
      <c r="AY13" s="74">
        <v>9445</v>
      </c>
      <c r="AZ13" s="75">
        <v>37356</v>
      </c>
      <c r="BA13" s="61">
        <v>45332</v>
      </c>
      <c r="BB13" s="71">
        <v>74291</v>
      </c>
      <c r="BC13" s="76">
        <v>0.74716243709176566</v>
      </c>
      <c r="BD13" s="2"/>
    </row>
    <row r="14" spans="1:60" ht="19.5" customHeight="1" thickTop="1" x14ac:dyDescent="0.15">
      <c r="A14" s="15" t="s">
        <v>57</v>
      </c>
      <c r="B14" s="16">
        <v>1163</v>
      </c>
      <c r="C14" s="17">
        <v>7</v>
      </c>
      <c r="D14" s="17">
        <v>202</v>
      </c>
      <c r="E14" s="17">
        <v>160</v>
      </c>
      <c r="F14" s="18">
        <v>1532</v>
      </c>
      <c r="G14" s="19">
        <v>4509</v>
      </c>
      <c r="H14" s="17">
        <v>2854</v>
      </c>
      <c r="I14" s="20">
        <v>7363</v>
      </c>
      <c r="J14" s="19">
        <v>0</v>
      </c>
      <c r="K14" s="17">
        <v>43</v>
      </c>
      <c r="L14" s="20">
        <v>43</v>
      </c>
      <c r="M14" s="21">
        <v>6</v>
      </c>
      <c r="N14" s="22">
        <v>0</v>
      </c>
      <c r="O14" s="22">
        <v>0</v>
      </c>
      <c r="P14" s="22">
        <v>0</v>
      </c>
      <c r="Q14" s="23">
        <v>18</v>
      </c>
      <c r="R14" s="17">
        <v>28</v>
      </c>
      <c r="S14" s="18">
        <v>46</v>
      </c>
      <c r="T14" s="23">
        <v>3912</v>
      </c>
      <c r="U14" s="17">
        <v>1234</v>
      </c>
      <c r="V14" s="22">
        <v>457</v>
      </c>
      <c r="W14" s="20">
        <v>615</v>
      </c>
      <c r="X14" s="23">
        <v>98</v>
      </c>
      <c r="Y14" s="17">
        <v>16</v>
      </c>
      <c r="Z14" s="17">
        <v>0</v>
      </c>
      <c r="AA14" s="25">
        <v>0</v>
      </c>
      <c r="AB14" s="26">
        <v>114</v>
      </c>
      <c r="AC14" s="27">
        <v>62</v>
      </c>
      <c r="AD14" s="28">
        <v>52</v>
      </c>
      <c r="AE14" s="29">
        <v>0</v>
      </c>
      <c r="AF14" s="28">
        <v>1423</v>
      </c>
      <c r="AG14" s="22">
        <v>1345</v>
      </c>
      <c r="AH14" s="22">
        <v>77</v>
      </c>
      <c r="AI14" s="22">
        <v>34</v>
      </c>
      <c r="AJ14" s="22">
        <v>0</v>
      </c>
      <c r="AK14" s="22">
        <v>0</v>
      </c>
      <c r="AL14" s="29">
        <v>0</v>
      </c>
      <c r="AM14" s="28">
        <v>349</v>
      </c>
      <c r="AN14" s="22">
        <v>135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8976</v>
      </c>
      <c r="AU14" s="34">
        <v>14934</v>
      </c>
      <c r="AV14" s="35">
        <v>3070</v>
      </c>
      <c r="AW14" s="47">
        <v>2421</v>
      </c>
      <c r="AX14" s="37">
        <v>6930</v>
      </c>
      <c r="AY14" s="38">
        <v>2854</v>
      </c>
      <c r="AZ14" s="39">
        <v>9784</v>
      </c>
      <c r="BA14" s="33">
        <v>11397</v>
      </c>
      <c r="BB14" s="78">
        <v>17355</v>
      </c>
      <c r="BC14" s="79">
        <v>0.70829926410466071</v>
      </c>
      <c r="BD14" s="2"/>
    </row>
    <row r="15" spans="1:60" ht="19.5" customHeight="1" x14ac:dyDescent="0.15">
      <c r="A15" s="15" t="s">
        <v>58</v>
      </c>
      <c r="B15" s="16">
        <v>639</v>
      </c>
      <c r="C15" s="17">
        <v>4</v>
      </c>
      <c r="D15" s="17">
        <v>101</v>
      </c>
      <c r="E15" s="17">
        <v>136</v>
      </c>
      <c r="F15" s="18">
        <v>880</v>
      </c>
      <c r="G15" s="19">
        <v>2374</v>
      </c>
      <c r="H15" s="17">
        <v>2216</v>
      </c>
      <c r="I15" s="20">
        <v>4590</v>
      </c>
      <c r="J15" s="19">
        <v>0</v>
      </c>
      <c r="K15" s="17">
        <v>23</v>
      </c>
      <c r="L15" s="20">
        <v>23</v>
      </c>
      <c r="M15" s="21">
        <v>6</v>
      </c>
      <c r="N15" s="22">
        <v>0</v>
      </c>
      <c r="O15" s="22">
        <v>0</v>
      </c>
      <c r="P15" s="22">
        <v>2</v>
      </c>
      <c r="Q15" s="23">
        <v>8</v>
      </c>
      <c r="R15" s="17">
        <v>29</v>
      </c>
      <c r="S15" s="18">
        <v>37</v>
      </c>
      <c r="T15" s="23">
        <v>2071</v>
      </c>
      <c r="U15" s="17">
        <v>502</v>
      </c>
      <c r="V15" s="22">
        <v>0</v>
      </c>
      <c r="W15" s="20">
        <v>386</v>
      </c>
      <c r="X15" s="23">
        <v>50</v>
      </c>
      <c r="Y15" s="17">
        <v>14</v>
      </c>
      <c r="Z15" s="17">
        <v>0</v>
      </c>
      <c r="AA15" s="25">
        <v>0</v>
      </c>
      <c r="AB15" s="26">
        <v>64</v>
      </c>
      <c r="AC15" s="27">
        <v>26</v>
      </c>
      <c r="AD15" s="28">
        <v>7</v>
      </c>
      <c r="AE15" s="29">
        <v>1</v>
      </c>
      <c r="AF15" s="28">
        <v>588</v>
      </c>
      <c r="AG15" s="22">
        <v>579</v>
      </c>
      <c r="AH15" s="22">
        <v>6</v>
      </c>
      <c r="AI15" s="22">
        <v>0</v>
      </c>
      <c r="AJ15" s="22">
        <v>0</v>
      </c>
      <c r="AK15" s="22">
        <v>0</v>
      </c>
      <c r="AL15" s="29">
        <v>2</v>
      </c>
      <c r="AM15" s="28">
        <v>309</v>
      </c>
      <c r="AN15" s="22">
        <v>113</v>
      </c>
      <c r="AO15" s="22">
        <v>0</v>
      </c>
      <c r="AP15" s="22">
        <v>0</v>
      </c>
      <c r="AQ15" s="22">
        <v>2</v>
      </c>
      <c r="AR15" s="22">
        <v>0</v>
      </c>
      <c r="AS15" s="32">
        <v>0</v>
      </c>
      <c r="AT15" s="41">
        <v>5546</v>
      </c>
      <c r="AU15" s="45">
        <v>8651</v>
      </c>
      <c r="AV15" s="46">
        <v>2385</v>
      </c>
      <c r="AW15" s="47">
        <v>1239</v>
      </c>
      <c r="AX15" s="37">
        <v>3613</v>
      </c>
      <c r="AY15" s="38">
        <v>2216</v>
      </c>
      <c r="AZ15" s="39">
        <v>5829</v>
      </c>
      <c r="BA15" s="33">
        <v>6785</v>
      </c>
      <c r="BB15" s="48">
        <v>9890</v>
      </c>
      <c r="BC15" s="40">
        <v>0.61983187510722249</v>
      </c>
      <c r="BD15" s="2"/>
    </row>
    <row r="16" spans="1:60" ht="19.5" customHeight="1" x14ac:dyDescent="0.15">
      <c r="A16" s="15" t="s">
        <v>59</v>
      </c>
      <c r="B16" s="16">
        <v>1909</v>
      </c>
      <c r="C16" s="17">
        <v>5</v>
      </c>
      <c r="D16" s="17">
        <v>441</v>
      </c>
      <c r="E16" s="17">
        <v>322</v>
      </c>
      <c r="F16" s="18">
        <v>2677</v>
      </c>
      <c r="G16" s="19">
        <v>7260</v>
      </c>
      <c r="H16" s="17">
        <v>3462</v>
      </c>
      <c r="I16" s="20">
        <v>10722</v>
      </c>
      <c r="J16" s="19">
        <v>0</v>
      </c>
      <c r="K16" s="17">
        <v>90</v>
      </c>
      <c r="L16" s="20">
        <v>90</v>
      </c>
      <c r="M16" s="21">
        <v>16</v>
      </c>
      <c r="N16" s="22">
        <v>1</v>
      </c>
      <c r="O16" s="22">
        <v>0</v>
      </c>
      <c r="P16" s="22">
        <v>6</v>
      </c>
      <c r="Q16" s="23">
        <v>22</v>
      </c>
      <c r="R16" s="17">
        <v>70</v>
      </c>
      <c r="S16" s="18">
        <v>92</v>
      </c>
      <c r="T16" s="23">
        <v>5574</v>
      </c>
      <c r="U16" s="17">
        <v>2000</v>
      </c>
      <c r="V16" s="22">
        <v>951</v>
      </c>
      <c r="W16" s="20">
        <v>682</v>
      </c>
      <c r="X16" s="23">
        <v>115</v>
      </c>
      <c r="Y16" s="17">
        <v>30</v>
      </c>
      <c r="Z16" s="17">
        <v>0</v>
      </c>
      <c r="AA16" s="25">
        <v>0</v>
      </c>
      <c r="AB16" s="26">
        <v>145</v>
      </c>
      <c r="AC16" s="27">
        <v>83</v>
      </c>
      <c r="AD16" s="28">
        <v>23</v>
      </c>
      <c r="AE16" s="29">
        <v>0</v>
      </c>
      <c r="AF16" s="28">
        <v>1896</v>
      </c>
      <c r="AG16" s="22">
        <v>1864</v>
      </c>
      <c r="AH16" s="22">
        <v>31</v>
      </c>
      <c r="AI16" s="22">
        <v>3</v>
      </c>
      <c r="AJ16" s="22">
        <v>1</v>
      </c>
      <c r="AK16" s="22">
        <v>0</v>
      </c>
      <c r="AL16" s="29">
        <v>0</v>
      </c>
      <c r="AM16" s="28">
        <v>567</v>
      </c>
      <c r="AN16" s="22">
        <v>215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13521</v>
      </c>
      <c r="AU16" s="45">
        <v>21901</v>
      </c>
      <c r="AV16" s="46">
        <v>3895</v>
      </c>
      <c r="AW16" s="47">
        <v>4212</v>
      </c>
      <c r="AX16" s="37">
        <v>11472</v>
      </c>
      <c r="AY16" s="38">
        <v>3462</v>
      </c>
      <c r="AZ16" s="39">
        <v>14934</v>
      </c>
      <c r="BA16" s="33">
        <v>17733</v>
      </c>
      <c r="BB16" s="48">
        <v>26113</v>
      </c>
      <c r="BC16" s="40">
        <v>0.76817999196464448</v>
      </c>
      <c r="BD16" s="2"/>
      <c r="BG16" s="172"/>
    </row>
    <row r="17" spans="1:56" ht="19.5" customHeight="1" x14ac:dyDescent="0.15">
      <c r="A17" s="15" t="s">
        <v>60</v>
      </c>
      <c r="B17" s="16">
        <v>2552</v>
      </c>
      <c r="C17" s="17">
        <v>9</v>
      </c>
      <c r="D17" s="17">
        <v>403</v>
      </c>
      <c r="E17" s="17">
        <v>690</v>
      </c>
      <c r="F17" s="18">
        <v>3654</v>
      </c>
      <c r="G17" s="19">
        <v>5799</v>
      </c>
      <c r="H17" s="17">
        <v>6284</v>
      </c>
      <c r="I17" s="20">
        <v>12083</v>
      </c>
      <c r="J17" s="19">
        <v>3</v>
      </c>
      <c r="K17" s="17">
        <v>167</v>
      </c>
      <c r="L17" s="20">
        <v>170</v>
      </c>
      <c r="M17" s="21">
        <v>30</v>
      </c>
      <c r="N17" s="22">
        <v>0</v>
      </c>
      <c r="O17" s="22">
        <v>0</v>
      </c>
      <c r="P17" s="22">
        <v>7</v>
      </c>
      <c r="Q17" s="23">
        <v>36</v>
      </c>
      <c r="R17" s="17">
        <v>107</v>
      </c>
      <c r="S17" s="18">
        <v>143</v>
      </c>
      <c r="T17" s="23">
        <v>8148</v>
      </c>
      <c r="U17" s="17">
        <v>3144</v>
      </c>
      <c r="V17" s="22">
        <v>1241</v>
      </c>
      <c r="W17" s="20">
        <v>892</v>
      </c>
      <c r="X17" s="23">
        <v>164</v>
      </c>
      <c r="Y17" s="17">
        <v>28</v>
      </c>
      <c r="Z17" s="17">
        <v>0</v>
      </c>
      <c r="AA17" s="25">
        <v>0</v>
      </c>
      <c r="AB17" s="26">
        <v>192</v>
      </c>
      <c r="AC17" s="27">
        <v>166</v>
      </c>
      <c r="AD17" s="28">
        <v>190</v>
      </c>
      <c r="AE17" s="29">
        <v>0</v>
      </c>
      <c r="AF17" s="28">
        <v>3083</v>
      </c>
      <c r="AG17" s="22">
        <v>2897</v>
      </c>
      <c r="AH17" s="22">
        <v>185</v>
      </c>
      <c r="AI17" s="22">
        <v>99</v>
      </c>
      <c r="AJ17" s="22">
        <v>1</v>
      </c>
      <c r="AK17" s="22">
        <v>0</v>
      </c>
      <c r="AL17" s="29">
        <v>0</v>
      </c>
      <c r="AM17" s="28">
        <v>1142</v>
      </c>
      <c r="AN17" s="22">
        <v>648</v>
      </c>
      <c r="AO17" s="22">
        <v>0</v>
      </c>
      <c r="AP17" s="22">
        <v>0</v>
      </c>
      <c r="AQ17" s="22">
        <v>4</v>
      </c>
      <c r="AR17" s="22">
        <v>0</v>
      </c>
      <c r="AS17" s="32">
        <v>0</v>
      </c>
      <c r="AT17" s="41">
        <v>16004</v>
      </c>
      <c r="AU17" s="45">
        <v>29072</v>
      </c>
      <c r="AV17" s="46">
        <v>7180</v>
      </c>
      <c r="AW17" s="47">
        <v>8413</v>
      </c>
      <c r="AX17" s="37">
        <v>14212</v>
      </c>
      <c r="AY17" s="38">
        <v>6284</v>
      </c>
      <c r="AZ17" s="39">
        <v>20496</v>
      </c>
      <c r="BA17" s="33">
        <v>24417</v>
      </c>
      <c r="BB17" s="48">
        <v>37485</v>
      </c>
      <c r="BC17" s="40">
        <v>0.6934035909445746</v>
      </c>
      <c r="BD17" s="2"/>
    </row>
    <row r="18" spans="1:56" ht="19.5" customHeight="1" x14ac:dyDescent="0.15">
      <c r="A18" s="15" t="s">
        <v>61</v>
      </c>
      <c r="B18" s="16">
        <v>1765</v>
      </c>
      <c r="C18" s="17">
        <v>35</v>
      </c>
      <c r="D18" s="17">
        <v>226</v>
      </c>
      <c r="E18" s="17">
        <v>219</v>
      </c>
      <c r="F18" s="18">
        <v>2245</v>
      </c>
      <c r="G18" s="19">
        <v>4656</v>
      </c>
      <c r="H18" s="17">
        <v>3133</v>
      </c>
      <c r="I18" s="20">
        <v>7789</v>
      </c>
      <c r="J18" s="19">
        <v>0</v>
      </c>
      <c r="K18" s="17">
        <v>18</v>
      </c>
      <c r="L18" s="20">
        <v>18</v>
      </c>
      <c r="M18" s="21">
        <v>12</v>
      </c>
      <c r="N18" s="22">
        <v>0</v>
      </c>
      <c r="O18" s="22">
        <v>0</v>
      </c>
      <c r="P18" s="22">
        <v>9</v>
      </c>
      <c r="Q18" s="23">
        <v>13</v>
      </c>
      <c r="R18" s="17">
        <v>43</v>
      </c>
      <c r="S18" s="18">
        <v>56</v>
      </c>
      <c r="T18" s="23">
        <v>3959</v>
      </c>
      <c r="U18" s="17">
        <v>628</v>
      </c>
      <c r="V18" s="22">
        <v>0</v>
      </c>
      <c r="W18" s="20">
        <v>666</v>
      </c>
      <c r="X18" s="23">
        <v>99</v>
      </c>
      <c r="Y18" s="17">
        <v>20</v>
      </c>
      <c r="Z18" s="17">
        <v>0</v>
      </c>
      <c r="AA18" s="25">
        <v>0</v>
      </c>
      <c r="AB18" s="26">
        <v>119</v>
      </c>
      <c r="AC18" s="27">
        <v>1</v>
      </c>
      <c r="AD18" s="28">
        <v>8</v>
      </c>
      <c r="AE18" s="29">
        <v>0</v>
      </c>
      <c r="AF18" s="28">
        <v>1615</v>
      </c>
      <c r="AG18" s="22">
        <v>1602</v>
      </c>
      <c r="AH18" s="22">
        <v>9</v>
      </c>
      <c r="AI18" s="22">
        <v>4</v>
      </c>
      <c r="AJ18" s="22">
        <v>0</v>
      </c>
      <c r="AK18" s="22">
        <v>0</v>
      </c>
      <c r="AL18" s="29">
        <v>0</v>
      </c>
      <c r="AM18" s="28">
        <v>489</v>
      </c>
      <c r="AN18" s="22">
        <v>264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10091</v>
      </c>
      <c r="AU18" s="45">
        <v>16338</v>
      </c>
      <c r="AV18" s="46">
        <v>3417</v>
      </c>
      <c r="AW18" s="47">
        <v>3907</v>
      </c>
      <c r="AX18" s="37">
        <v>8563</v>
      </c>
      <c r="AY18" s="38">
        <v>3133</v>
      </c>
      <c r="AZ18" s="39">
        <v>11696</v>
      </c>
      <c r="BA18" s="33">
        <v>13998</v>
      </c>
      <c r="BB18" s="48">
        <v>20245</v>
      </c>
      <c r="BC18" s="40">
        <v>0.73213064295485641</v>
      </c>
      <c r="BD18" s="2"/>
    </row>
    <row r="19" spans="1:56" ht="19.5" customHeight="1" x14ac:dyDescent="0.15">
      <c r="A19" s="15" t="s">
        <v>62</v>
      </c>
      <c r="B19" s="16">
        <v>1444</v>
      </c>
      <c r="C19" s="17">
        <v>11</v>
      </c>
      <c r="D19" s="17">
        <v>225</v>
      </c>
      <c r="E19" s="17">
        <v>215</v>
      </c>
      <c r="F19" s="18">
        <v>1895</v>
      </c>
      <c r="G19" s="19">
        <v>3524</v>
      </c>
      <c r="H19" s="17">
        <v>3439</v>
      </c>
      <c r="I19" s="20">
        <v>6963</v>
      </c>
      <c r="J19" s="19">
        <v>0</v>
      </c>
      <c r="K19" s="17">
        <v>56</v>
      </c>
      <c r="L19" s="20">
        <v>56</v>
      </c>
      <c r="M19" s="21">
        <v>10</v>
      </c>
      <c r="N19" s="22">
        <v>0</v>
      </c>
      <c r="O19" s="22">
        <v>0</v>
      </c>
      <c r="P19" s="22">
        <v>5</v>
      </c>
      <c r="Q19" s="23">
        <v>9</v>
      </c>
      <c r="R19" s="17">
        <v>46</v>
      </c>
      <c r="S19" s="18">
        <v>55</v>
      </c>
      <c r="T19" s="23">
        <v>3581</v>
      </c>
      <c r="U19" s="17">
        <v>819</v>
      </c>
      <c r="V19" s="22">
        <v>0</v>
      </c>
      <c r="W19" s="20">
        <v>578</v>
      </c>
      <c r="X19" s="23">
        <v>91</v>
      </c>
      <c r="Y19" s="17">
        <v>19</v>
      </c>
      <c r="Z19" s="17">
        <v>0</v>
      </c>
      <c r="AA19" s="25">
        <v>0</v>
      </c>
      <c r="AB19" s="26">
        <v>110</v>
      </c>
      <c r="AC19" s="27">
        <v>0</v>
      </c>
      <c r="AD19" s="28">
        <v>5</v>
      </c>
      <c r="AE19" s="29">
        <v>0</v>
      </c>
      <c r="AF19" s="28">
        <v>1188</v>
      </c>
      <c r="AG19" s="22">
        <v>1179</v>
      </c>
      <c r="AH19" s="22">
        <v>8</v>
      </c>
      <c r="AI19" s="22">
        <v>1</v>
      </c>
      <c r="AJ19" s="22">
        <v>0</v>
      </c>
      <c r="AK19" s="22">
        <v>0</v>
      </c>
      <c r="AL19" s="29">
        <v>0</v>
      </c>
      <c r="AM19" s="28">
        <v>219</v>
      </c>
      <c r="AN19" s="22">
        <v>134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8954</v>
      </c>
      <c r="AU19" s="45">
        <v>14112</v>
      </c>
      <c r="AV19" s="46">
        <v>3731</v>
      </c>
      <c r="AW19" s="47">
        <v>2663</v>
      </c>
      <c r="AX19" s="37">
        <v>6187</v>
      </c>
      <c r="AY19" s="38">
        <v>3439</v>
      </c>
      <c r="AZ19" s="39">
        <v>9626</v>
      </c>
      <c r="BA19" s="33">
        <v>11617</v>
      </c>
      <c r="BB19" s="48">
        <v>16775</v>
      </c>
      <c r="BC19" s="40">
        <v>0.64273841678786614</v>
      </c>
      <c r="BD19" s="2"/>
    </row>
    <row r="20" spans="1:56" ht="19.5" customHeight="1" x14ac:dyDescent="0.15">
      <c r="A20" s="15" t="s">
        <v>63</v>
      </c>
      <c r="B20" s="16">
        <v>390</v>
      </c>
      <c r="C20" s="17">
        <v>2</v>
      </c>
      <c r="D20" s="17">
        <v>62</v>
      </c>
      <c r="E20" s="17">
        <v>97</v>
      </c>
      <c r="F20" s="18">
        <v>551</v>
      </c>
      <c r="G20" s="19">
        <v>1449</v>
      </c>
      <c r="H20" s="17">
        <v>1677</v>
      </c>
      <c r="I20" s="20">
        <v>3126</v>
      </c>
      <c r="J20" s="19">
        <v>0</v>
      </c>
      <c r="K20" s="17">
        <v>15</v>
      </c>
      <c r="L20" s="20">
        <v>15</v>
      </c>
      <c r="M20" s="21">
        <v>2</v>
      </c>
      <c r="N20" s="22">
        <v>0</v>
      </c>
      <c r="O20" s="22">
        <v>0</v>
      </c>
      <c r="P20" s="22">
        <v>0</v>
      </c>
      <c r="Q20" s="23">
        <v>3</v>
      </c>
      <c r="R20" s="17">
        <v>13</v>
      </c>
      <c r="S20" s="18">
        <v>16</v>
      </c>
      <c r="T20" s="23">
        <v>1126</v>
      </c>
      <c r="U20" s="17">
        <v>308</v>
      </c>
      <c r="V20" s="22">
        <v>0</v>
      </c>
      <c r="W20" s="20">
        <v>218</v>
      </c>
      <c r="X20" s="23">
        <v>35</v>
      </c>
      <c r="Y20" s="17">
        <v>6</v>
      </c>
      <c r="Z20" s="17">
        <v>0</v>
      </c>
      <c r="AA20" s="25">
        <v>0</v>
      </c>
      <c r="AB20" s="26">
        <v>41</v>
      </c>
      <c r="AC20" s="27">
        <v>3</v>
      </c>
      <c r="AD20" s="28">
        <v>2</v>
      </c>
      <c r="AE20" s="29">
        <v>0</v>
      </c>
      <c r="AF20" s="28">
        <v>493</v>
      </c>
      <c r="AG20" s="22">
        <v>493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549</v>
      </c>
      <c r="AN20" s="22">
        <v>236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3721</v>
      </c>
      <c r="AU20" s="45">
        <v>5951</v>
      </c>
      <c r="AV20" s="46">
        <v>1793</v>
      </c>
      <c r="AW20" s="47">
        <v>644</v>
      </c>
      <c r="AX20" s="37">
        <v>2093</v>
      </c>
      <c r="AY20" s="38">
        <v>1677</v>
      </c>
      <c r="AZ20" s="39">
        <v>3770</v>
      </c>
      <c r="BA20" s="33">
        <v>4365</v>
      </c>
      <c r="BB20" s="48">
        <v>6595</v>
      </c>
      <c r="BC20" s="40">
        <v>0.55517241379310345</v>
      </c>
      <c r="BD20" s="2"/>
    </row>
    <row r="21" spans="1:56" ht="19.5" customHeight="1" x14ac:dyDescent="0.15">
      <c r="A21" s="15" t="s">
        <v>64</v>
      </c>
      <c r="B21" s="16">
        <v>2129</v>
      </c>
      <c r="C21" s="17">
        <v>14</v>
      </c>
      <c r="D21" s="17">
        <v>352</v>
      </c>
      <c r="E21" s="17">
        <v>368</v>
      </c>
      <c r="F21" s="18">
        <v>2863</v>
      </c>
      <c r="G21" s="19">
        <v>5140</v>
      </c>
      <c r="H21" s="17">
        <v>4995</v>
      </c>
      <c r="I21" s="20">
        <v>10135</v>
      </c>
      <c r="J21" s="19">
        <v>0</v>
      </c>
      <c r="K21" s="17">
        <v>138</v>
      </c>
      <c r="L21" s="20">
        <v>138</v>
      </c>
      <c r="M21" s="21">
        <v>21</v>
      </c>
      <c r="N21" s="22">
        <v>2</v>
      </c>
      <c r="O21" s="22">
        <v>0</v>
      </c>
      <c r="P21" s="22">
        <v>6</v>
      </c>
      <c r="Q21" s="23">
        <v>22</v>
      </c>
      <c r="R21" s="17">
        <v>89</v>
      </c>
      <c r="S21" s="18">
        <v>111</v>
      </c>
      <c r="T21" s="23">
        <v>5566</v>
      </c>
      <c r="U21" s="17">
        <v>2176</v>
      </c>
      <c r="V21" s="22">
        <v>798</v>
      </c>
      <c r="W21" s="20">
        <v>694</v>
      </c>
      <c r="X21" s="23">
        <v>148</v>
      </c>
      <c r="Y21" s="17">
        <v>34</v>
      </c>
      <c r="Z21" s="17">
        <v>0</v>
      </c>
      <c r="AA21" s="25">
        <v>0</v>
      </c>
      <c r="AB21" s="26">
        <v>182</v>
      </c>
      <c r="AC21" s="27">
        <v>238</v>
      </c>
      <c r="AD21" s="28">
        <v>53</v>
      </c>
      <c r="AE21" s="29">
        <v>4</v>
      </c>
      <c r="AF21" s="28">
        <v>2117</v>
      </c>
      <c r="AG21" s="22">
        <v>2047</v>
      </c>
      <c r="AH21" s="22">
        <v>70</v>
      </c>
      <c r="AI21" s="22">
        <v>26</v>
      </c>
      <c r="AJ21" s="22">
        <v>0</v>
      </c>
      <c r="AK21" s="22">
        <v>0</v>
      </c>
      <c r="AL21" s="29">
        <v>0</v>
      </c>
      <c r="AM21" s="28">
        <v>884</v>
      </c>
      <c r="AN21" s="22">
        <v>434</v>
      </c>
      <c r="AO21" s="22">
        <v>0</v>
      </c>
      <c r="AP21" s="22">
        <v>0</v>
      </c>
      <c r="AQ21" s="22">
        <v>25</v>
      </c>
      <c r="AR21" s="22">
        <v>6</v>
      </c>
      <c r="AS21" s="32">
        <v>0</v>
      </c>
      <c r="AT21" s="41">
        <v>13219</v>
      </c>
      <c r="AU21" s="45">
        <v>22405</v>
      </c>
      <c r="AV21" s="46">
        <v>5536</v>
      </c>
      <c r="AW21" s="47">
        <v>6314</v>
      </c>
      <c r="AX21" s="37">
        <v>11454</v>
      </c>
      <c r="AY21" s="38">
        <v>4995</v>
      </c>
      <c r="AZ21" s="39">
        <v>16449</v>
      </c>
      <c r="BA21" s="33">
        <v>19533</v>
      </c>
      <c r="BB21" s="48">
        <v>28719</v>
      </c>
      <c r="BC21" s="40">
        <v>0.69633412365493341</v>
      </c>
      <c r="BD21" s="2"/>
    </row>
    <row r="22" spans="1:56" ht="19.5" customHeight="1" thickBot="1" x14ac:dyDescent="0.2">
      <c r="A22" s="80" t="s">
        <v>65</v>
      </c>
      <c r="B22" s="42">
        <v>508</v>
      </c>
      <c r="C22" s="43">
        <v>0</v>
      </c>
      <c r="D22" s="43">
        <v>73</v>
      </c>
      <c r="E22" s="43">
        <v>72</v>
      </c>
      <c r="F22" s="81">
        <v>653</v>
      </c>
      <c r="G22" s="82">
        <v>1344</v>
      </c>
      <c r="H22" s="43">
        <v>2526</v>
      </c>
      <c r="I22" s="83">
        <v>3870</v>
      </c>
      <c r="J22" s="82">
        <v>0</v>
      </c>
      <c r="K22" s="43">
        <v>16</v>
      </c>
      <c r="L22" s="83">
        <v>16</v>
      </c>
      <c r="M22" s="84">
        <v>6</v>
      </c>
      <c r="N22" s="85">
        <v>0</v>
      </c>
      <c r="O22" s="85">
        <v>0</v>
      </c>
      <c r="P22" s="85">
        <v>3</v>
      </c>
      <c r="Q22" s="86">
        <v>8</v>
      </c>
      <c r="R22" s="43">
        <v>24</v>
      </c>
      <c r="S22" s="81">
        <v>32</v>
      </c>
      <c r="T22" s="86">
        <v>1626</v>
      </c>
      <c r="U22" s="43">
        <v>511</v>
      </c>
      <c r="V22" s="85">
        <v>0</v>
      </c>
      <c r="W22" s="83">
        <v>291</v>
      </c>
      <c r="X22" s="86">
        <v>51</v>
      </c>
      <c r="Y22" s="43">
        <v>12</v>
      </c>
      <c r="Z22" s="43">
        <v>0</v>
      </c>
      <c r="AA22" s="87">
        <v>0</v>
      </c>
      <c r="AB22" s="44">
        <v>63</v>
      </c>
      <c r="AC22" s="88">
        <v>80</v>
      </c>
      <c r="AD22" s="89">
        <v>74</v>
      </c>
      <c r="AE22" s="90">
        <v>0</v>
      </c>
      <c r="AF22" s="89">
        <v>468</v>
      </c>
      <c r="AG22" s="85">
        <v>363</v>
      </c>
      <c r="AH22" s="85">
        <v>105</v>
      </c>
      <c r="AI22" s="85">
        <v>51</v>
      </c>
      <c r="AJ22" s="85">
        <v>0</v>
      </c>
      <c r="AK22" s="85">
        <v>0</v>
      </c>
      <c r="AL22" s="90">
        <v>0</v>
      </c>
      <c r="AM22" s="89">
        <v>207</v>
      </c>
      <c r="AN22" s="85">
        <v>70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46">
        <v>4567</v>
      </c>
      <c r="AU22" s="92">
        <v>7117</v>
      </c>
      <c r="AV22" s="93">
        <v>2620</v>
      </c>
      <c r="AW22" s="47">
        <v>1542</v>
      </c>
      <c r="AX22" s="49">
        <v>2886</v>
      </c>
      <c r="AY22" s="50">
        <v>2526</v>
      </c>
      <c r="AZ22" s="51">
        <v>5412</v>
      </c>
      <c r="BA22" s="52">
        <v>6109</v>
      </c>
      <c r="BB22" s="53">
        <v>8659</v>
      </c>
      <c r="BC22" s="54">
        <v>0.53325942350332589</v>
      </c>
      <c r="BD22" s="2"/>
    </row>
    <row r="23" spans="1:56" ht="19.5" customHeight="1" thickTop="1" thickBot="1" x14ac:dyDescent="0.2">
      <c r="A23" s="55" t="s">
        <v>56</v>
      </c>
      <c r="B23" s="56">
        <v>12499</v>
      </c>
      <c r="C23" s="57">
        <v>87</v>
      </c>
      <c r="D23" s="57">
        <v>2085</v>
      </c>
      <c r="E23" s="57">
        <v>2279</v>
      </c>
      <c r="F23" s="58">
        <v>16950</v>
      </c>
      <c r="G23" s="59">
        <v>36055</v>
      </c>
      <c r="H23" s="57">
        <v>30586</v>
      </c>
      <c r="I23" s="60">
        <v>66641</v>
      </c>
      <c r="J23" s="59">
        <v>3</v>
      </c>
      <c r="K23" s="57">
        <v>566</v>
      </c>
      <c r="L23" s="60">
        <v>569</v>
      </c>
      <c r="M23" s="62">
        <v>109</v>
      </c>
      <c r="N23" s="63">
        <v>3</v>
      </c>
      <c r="O23" s="63">
        <v>0</v>
      </c>
      <c r="P23" s="63">
        <v>38</v>
      </c>
      <c r="Q23" s="64">
        <v>139</v>
      </c>
      <c r="R23" s="57">
        <v>449</v>
      </c>
      <c r="S23" s="58">
        <v>588</v>
      </c>
      <c r="T23" s="64">
        <v>35563</v>
      </c>
      <c r="U23" s="57">
        <v>11322</v>
      </c>
      <c r="V23" s="63">
        <v>3447</v>
      </c>
      <c r="W23" s="60">
        <v>5022</v>
      </c>
      <c r="X23" s="64">
        <v>851</v>
      </c>
      <c r="Y23" s="57">
        <v>179</v>
      </c>
      <c r="Z23" s="57">
        <v>0</v>
      </c>
      <c r="AA23" s="65">
        <v>0</v>
      </c>
      <c r="AB23" s="66">
        <v>1030</v>
      </c>
      <c r="AC23" s="67">
        <v>659</v>
      </c>
      <c r="AD23" s="68">
        <v>414</v>
      </c>
      <c r="AE23" s="69">
        <v>5</v>
      </c>
      <c r="AF23" s="68">
        <v>12871</v>
      </c>
      <c r="AG23" s="63">
        <v>12369</v>
      </c>
      <c r="AH23" s="63">
        <v>491</v>
      </c>
      <c r="AI23" s="63">
        <v>218</v>
      </c>
      <c r="AJ23" s="63">
        <v>2</v>
      </c>
      <c r="AK23" s="63">
        <v>0</v>
      </c>
      <c r="AL23" s="69">
        <v>2</v>
      </c>
      <c r="AM23" s="68">
        <v>4715</v>
      </c>
      <c r="AN23" s="63">
        <v>2249</v>
      </c>
      <c r="AO23" s="63">
        <v>0</v>
      </c>
      <c r="AP23" s="63">
        <v>0</v>
      </c>
      <c r="AQ23" s="63">
        <v>31</v>
      </c>
      <c r="AR23" s="63">
        <v>6</v>
      </c>
      <c r="AS23" s="70">
        <v>0</v>
      </c>
      <c r="AT23" s="61">
        <v>84599</v>
      </c>
      <c r="AU23" s="71">
        <v>140481</v>
      </c>
      <c r="AV23" s="61">
        <v>33627</v>
      </c>
      <c r="AW23" s="72">
        <v>31355</v>
      </c>
      <c r="AX23" s="73">
        <v>67410</v>
      </c>
      <c r="AY23" s="74">
        <v>30586</v>
      </c>
      <c r="AZ23" s="75">
        <v>97996</v>
      </c>
      <c r="BA23" s="61">
        <v>115954</v>
      </c>
      <c r="BB23" s="71">
        <v>171836</v>
      </c>
      <c r="BC23" s="76">
        <v>0.68788521980489004</v>
      </c>
      <c r="BD23" s="2"/>
    </row>
    <row r="24" spans="1:56" ht="19.5" customHeight="1" thickTop="1" x14ac:dyDescent="0.15">
      <c r="A24" s="15" t="s">
        <v>66</v>
      </c>
      <c r="B24" s="16">
        <v>1953</v>
      </c>
      <c r="C24" s="17">
        <v>1</v>
      </c>
      <c r="D24" s="17">
        <v>277</v>
      </c>
      <c r="E24" s="17">
        <v>347</v>
      </c>
      <c r="F24" s="18">
        <v>2578</v>
      </c>
      <c r="G24" s="19">
        <v>4439</v>
      </c>
      <c r="H24" s="17">
        <v>5735</v>
      </c>
      <c r="I24" s="20">
        <v>10174</v>
      </c>
      <c r="J24" s="19">
        <v>1</v>
      </c>
      <c r="K24" s="17">
        <v>85</v>
      </c>
      <c r="L24" s="20">
        <v>86</v>
      </c>
      <c r="M24" s="21">
        <v>21</v>
      </c>
      <c r="N24" s="22">
        <v>0</v>
      </c>
      <c r="O24" s="22">
        <v>0</v>
      </c>
      <c r="P24" s="22">
        <v>6</v>
      </c>
      <c r="Q24" s="23">
        <v>26</v>
      </c>
      <c r="R24" s="17">
        <v>71</v>
      </c>
      <c r="S24" s="18">
        <v>97</v>
      </c>
      <c r="T24" s="23">
        <v>5972</v>
      </c>
      <c r="U24" s="17">
        <v>1806</v>
      </c>
      <c r="V24" s="22">
        <v>0</v>
      </c>
      <c r="W24" s="20">
        <v>748</v>
      </c>
      <c r="X24" s="23">
        <v>182</v>
      </c>
      <c r="Y24" s="17">
        <v>29</v>
      </c>
      <c r="Z24" s="17">
        <v>0</v>
      </c>
      <c r="AA24" s="25">
        <v>0</v>
      </c>
      <c r="AB24" s="26">
        <v>211</v>
      </c>
      <c r="AC24" s="27">
        <v>645</v>
      </c>
      <c r="AD24" s="28">
        <v>18</v>
      </c>
      <c r="AE24" s="29">
        <v>2</v>
      </c>
      <c r="AF24" s="28">
        <v>1943</v>
      </c>
      <c r="AG24" s="22">
        <v>1915</v>
      </c>
      <c r="AH24" s="22">
        <v>28</v>
      </c>
      <c r="AI24" s="22">
        <v>10</v>
      </c>
      <c r="AJ24" s="22">
        <v>0</v>
      </c>
      <c r="AK24" s="22">
        <v>0</v>
      </c>
      <c r="AL24" s="29">
        <v>0</v>
      </c>
      <c r="AM24" s="28">
        <v>1025</v>
      </c>
      <c r="AN24" s="22">
        <v>470</v>
      </c>
      <c r="AO24" s="22">
        <v>0</v>
      </c>
      <c r="AP24" s="22">
        <v>0</v>
      </c>
      <c r="AQ24" s="22">
        <v>3</v>
      </c>
      <c r="AR24" s="22">
        <v>1</v>
      </c>
      <c r="AS24" s="32">
        <v>0</v>
      </c>
      <c r="AT24" s="33">
        <v>12913</v>
      </c>
      <c r="AU24" s="34">
        <v>22830</v>
      </c>
      <c r="AV24" s="35">
        <v>6189</v>
      </c>
      <c r="AW24" s="47">
        <v>5846</v>
      </c>
      <c r="AX24" s="37">
        <v>10285</v>
      </c>
      <c r="AY24" s="38">
        <v>5735</v>
      </c>
      <c r="AZ24" s="39">
        <v>16020</v>
      </c>
      <c r="BA24" s="33">
        <v>18759</v>
      </c>
      <c r="BB24" s="78">
        <v>28676</v>
      </c>
      <c r="BC24" s="79">
        <v>0.64200998751560545</v>
      </c>
      <c r="BD24" s="2"/>
    </row>
    <row r="25" spans="1:56" ht="19.5" customHeight="1" x14ac:dyDescent="0.15">
      <c r="A25" s="15" t="s">
        <v>67</v>
      </c>
      <c r="B25" s="16">
        <v>2072</v>
      </c>
      <c r="C25" s="17">
        <v>4</v>
      </c>
      <c r="D25" s="17">
        <v>305</v>
      </c>
      <c r="E25" s="17">
        <v>457</v>
      </c>
      <c r="F25" s="18">
        <v>2838</v>
      </c>
      <c r="G25" s="19">
        <v>3262</v>
      </c>
      <c r="H25" s="17">
        <v>5852</v>
      </c>
      <c r="I25" s="20">
        <v>9114</v>
      </c>
      <c r="J25" s="19">
        <v>3</v>
      </c>
      <c r="K25" s="17">
        <v>146</v>
      </c>
      <c r="L25" s="20">
        <v>149</v>
      </c>
      <c r="M25" s="21">
        <v>23</v>
      </c>
      <c r="N25" s="22">
        <v>1</v>
      </c>
      <c r="O25" s="22">
        <v>1</v>
      </c>
      <c r="P25" s="22">
        <v>7</v>
      </c>
      <c r="Q25" s="23">
        <v>33</v>
      </c>
      <c r="R25" s="17">
        <v>135</v>
      </c>
      <c r="S25" s="18">
        <v>168</v>
      </c>
      <c r="T25" s="23">
        <v>6379</v>
      </c>
      <c r="U25" s="17">
        <v>2819</v>
      </c>
      <c r="V25" s="22">
        <v>493</v>
      </c>
      <c r="W25" s="20">
        <v>711</v>
      </c>
      <c r="X25" s="23">
        <v>176</v>
      </c>
      <c r="Y25" s="17">
        <v>32</v>
      </c>
      <c r="Z25" s="17">
        <v>0</v>
      </c>
      <c r="AA25" s="25">
        <v>0</v>
      </c>
      <c r="AB25" s="26">
        <v>208</v>
      </c>
      <c r="AC25" s="27">
        <v>148</v>
      </c>
      <c r="AD25" s="28">
        <v>15</v>
      </c>
      <c r="AE25" s="29">
        <v>7</v>
      </c>
      <c r="AF25" s="28">
        <v>1654</v>
      </c>
      <c r="AG25" s="22">
        <v>1631</v>
      </c>
      <c r="AH25" s="22">
        <v>9</v>
      </c>
      <c r="AI25" s="22">
        <v>1</v>
      </c>
      <c r="AJ25" s="22">
        <v>0</v>
      </c>
      <c r="AK25" s="22">
        <v>0</v>
      </c>
      <c r="AL25" s="29">
        <v>7</v>
      </c>
      <c r="AM25" s="28">
        <v>71</v>
      </c>
      <c r="AN25" s="22">
        <v>52</v>
      </c>
      <c r="AO25" s="22">
        <v>0</v>
      </c>
      <c r="AP25" s="22">
        <v>0</v>
      </c>
      <c r="AQ25" s="22">
        <v>90</v>
      </c>
      <c r="AR25" s="22">
        <v>16</v>
      </c>
      <c r="AS25" s="32">
        <v>0</v>
      </c>
      <c r="AT25" s="41">
        <v>12207</v>
      </c>
      <c r="AU25" s="45">
        <v>20963</v>
      </c>
      <c r="AV25" s="46">
        <v>6482</v>
      </c>
      <c r="AW25" s="47">
        <v>3486</v>
      </c>
      <c r="AX25" s="37">
        <v>6748</v>
      </c>
      <c r="AY25" s="38">
        <v>5852</v>
      </c>
      <c r="AZ25" s="39">
        <v>12600</v>
      </c>
      <c r="BA25" s="33">
        <v>15693</v>
      </c>
      <c r="BB25" s="48">
        <v>24449</v>
      </c>
      <c r="BC25" s="40">
        <v>0.53555555555555556</v>
      </c>
      <c r="BD25" s="2"/>
    </row>
    <row r="26" spans="1:56" ht="19.5" customHeight="1" x14ac:dyDescent="0.15">
      <c r="A26" s="15" t="s">
        <v>68</v>
      </c>
      <c r="B26" s="16">
        <v>1870</v>
      </c>
      <c r="C26" s="17">
        <v>3</v>
      </c>
      <c r="D26" s="17">
        <v>327</v>
      </c>
      <c r="E26" s="17">
        <v>330</v>
      </c>
      <c r="F26" s="18">
        <v>2530</v>
      </c>
      <c r="G26" s="19">
        <v>4593</v>
      </c>
      <c r="H26" s="17">
        <v>5202</v>
      </c>
      <c r="I26" s="20">
        <v>9795</v>
      </c>
      <c r="J26" s="19">
        <v>0</v>
      </c>
      <c r="K26" s="17">
        <v>92</v>
      </c>
      <c r="L26" s="20">
        <v>92</v>
      </c>
      <c r="M26" s="21">
        <v>21</v>
      </c>
      <c r="N26" s="22">
        <v>1</v>
      </c>
      <c r="O26" s="22">
        <v>0</v>
      </c>
      <c r="P26" s="22">
        <v>4</v>
      </c>
      <c r="Q26" s="23">
        <v>35</v>
      </c>
      <c r="R26" s="17">
        <v>64</v>
      </c>
      <c r="S26" s="18">
        <v>99</v>
      </c>
      <c r="T26" s="23">
        <v>5227</v>
      </c>
      <c r="U26" s="17">
        <v>1663</v>
      </c>
      <c r="V26" s="22">
        <v>232</v>
      </c>
      <c r="W26" s="20">
        <v>736</v>
      </c>
      <c r="X26" s="23">
        <v>134</v>
      </c>
      <c r="Y26" s="17">
        <v>31</v>
      </c>
      <c r="Z26" s="17">
        <v>0</v>
      </c>
      <c r="AA26" s="25">
        <v>0</v>
      </c>
      <c r="AB26" s="26">
        <v>165</v>
      </c>
      <c r="AC26" s="27">
        <v>153</v>
      </c>
      <c r="AD26" s="28">
        <v>31</v>
      </c>
      <c r="AE26" s="29">
        <v>3</v>
      </c>
      <c r="AF26" s="28">
        <v>1573</v>
      </c>
      <c r="AG26" s="22">
        <v>1520</v>
      </c>
      <c r="AH26" s="22">
        <v>53</v>
      </c>
      <c r="AI26" s="22">
        <v>22</v>
      </c>
      <c r="AJ26" s="22">
        <v>0</v>
      </c>
      <c r="AK26" s="22">
        <v>0</v>
      </c>
      <c r="AL26" s="29">
        <v>0</v>
      </c>
      <c r="AM26" s="28">
        <v>193</v>
      </c>
      <c r="AN26" s="22">
        <v>108</v>
      </c>
      <c r="AO26" s="22">
        <v>0</v>
      </c>
      <c r="AP26" s="22">
        <v>0</v>
      </c>
      <c r="AQ26" s="22">
        <v>16</v>
      </c>
      <c r="AR26" s="22">
        <v>1</v>
      </c>
      <c r="AS26" s="32">
        <v>0</v>
      </c>
      <c r="AT26" s="41">
        <v>12483</v>
      </c>
      <c r="AU26" s="45">
        <v>19944</v>
      </c>
      <c r="AV26" s="46">
        <v>5648</v>
      </c>
      <c r="AW26" s="47">
        <v>5812</v>
      </c>
      <c r="AX26" s="37">
        <v>10405</v>
      </c>
      <c r="AY26" s="38">
        <v>5202</v>
      </c>
      <c r="AZ26" s="39">
        <v>15607</v>
      </c>
      <c r="BA26" s="33">
        <v>18295</v>
      </c>
      <c r="BB26" s="48">
        <v>25756</v>
      </c>
      <c r="BC26" s="40">
        <v>0.66668802460434418</v>
      </c>
      <c r="BD26" s="2"/>
    </row>
    <row r="27" spans="1:56" ht="19.5" customHeight="1" x14ac:dyDescent="0.15">
      <c r="A27" s="15" t="s">
        <v>69</v>
      </c>
      <c r="B27" s="16">
        <v>929</v>
      </c>
      <c r="C27" s="17">
        <v>5</v>
      </c>
      <c r="D27" s="17">
        <v>114</v>
      </c>
      <c r="E27" s="17">
        <v>137</v>
      </c>
      <c r="F27" s="18">
        <v>1185</v>
      </c>
      <c r="G27" s="19">
        <v>2801</v>
      </c>
      <c r="H27" s="17">
        <v>3611</v>
      </c>
      <c r="I27" s="20">
        <v>6412</v>
      </c>
      <c r="J27" s="19">
        <v>7</v>
      </c>
      <c r="K27" s="17">
        <v>119</v>
      </c>
      <c r="L27" s="20">
        <v>126</v>
      </c>
      <c r="M27" s="21">
        <v>8</v>
      </c>
      <c r="N27" s="22">
        <v>1</v>
      </c>
      <c r="O27" s="22">
        <v>0</v>
      </c>
      <c r="P27" s="22">
        <v>3</v>
      </c>
      <c r="Q27" s="23">
        <v>14</v>
      </c>
      <c r="R27" s="17">
        <v>53</v>
      </c>
      <c r="S27" s="18">
        <v>67</v>
      </c>
      <c r="T27" s="23">
        <v>2805</v>
      </c>
      <c r="U27" s="17">
        <v>1385</v>
      </c>
      <c r="V27" s="22">
        <v>0</v>
      </c>
      <c r="W27" s="20">
        <v>292</v>
      </c>
      <c r="X27" s="23">
        <v>55</v>
      </c>
      <c r="Y27" s="17">
        <v>6</v>
      </c>
      <c r="Z27" s="17">
        <v>0</v>
      </c>
      <c r="AA27" s="25">
        <v>0</v>
      </c>
      <c r="AB27" s="26">
        <v>61</v>
      </c>
      <c r="AC27" s="27">
        <v>198</v>
      </c>
      <c r="AD27" s="28">
        <v>5</v>
      </c>
      <c r="AE27" s="29">
        <v>3</v>
      </c>
      <c r="AF27" s="28">
        <v>938</v>
      </c>
      <c r="AG27" s="22">
        <v>934</v>
      </c>
      <c r="AH27" s="22">
        <v>4</v>
      </c>
      <c r="AI27" s="22">
        <v>2</v>
      </c>
      <c r="AJ27" s="22">
        <v>0</v>
      </c>
      <c r="AK27" s="22">
        <v>0</v>
      </c>
      <c r="AL27" s="29">
        <v>0</v>
      </c>
      <c r="AM27" s="28">
        <v>851</v>
      </c>
      <c r="AN27" s="22">
        <v>433</v>
      </c>
      <c r="AO27" s="22">
        <v>0</v>
      </c>
      <c r="AP27" s="22">
        <v>0</v>
      </c>
      <c r="AQ27" s="22">
        <v>50</v>
      </c>
      <c r="AR27" s="22">
        <v>15</v>
      </c>
      <c r="AS27" s="32">
        <v>0</v>
      </c>
      <c r="AT27" s="41">
        <v>7784</v>
      </c>
      <c r="AU27" s="45">
        <v>12777</v>
      </c>
      <c r="AV27" s="46">
        <v>3880</v>
      </c>
      <c r="AW27" s="47">
        <v>1337</v>
      </c>
      <c r="AX27" s="37">
        <v>4138</v>
      </c>
      <c r="AY27" s="38">
        <v>3611</v>
      </c>
      <c r="AZ27" s="39">
        <v>7749</v>
      </c>
      <c r="BA27" s="33">
        <v>9121</v>
      </c>
      <c r="BB27" s="48">
        <v>14114</v>
      </c>
      <c r="BC27" s="40">
        <v>0.53400438766292424</v>
      </c>
      <c r="BD27" s="2"/>
    </row>
    <row r="28" spans="1:56" ht="19.5" customHeight="1" x14ac:dyDescent="0.15">
      <c r="A28" s="15" t="s">
        <v>70</v>
      </c>
      <c r="B28" s="16">
        <v>3446</v>
      </c>
      <c r="C28" s="17">
        <v>34</v>
      </c>
      <c r="D28" s="17">
        <v>314</v>
      </c>
      <c r="E28" s="17">
        <v>527</v>
      </c>
      <c r="F28" s="18">
        <v>4321</v>
      </c>
      <c r="G28" s="19">
        <v>4033</v>
      </c>
      <c r="H28" s="17">
        <v>7469</v>
      </c>
      <c r="I28" s="20">
        <v>11502</v>
      </c>
      <c r="J28" s="19">
        <v>4</v>
      </c>
      <c r="K28" s="17">
        <v>173</v>
      </c>
      <c r="L28" s="20">
        <v>177</v>
      </c>
      <c r="M28" s="21">
        <v>22</v>
      </c>
      <c r="N28" s="22">
        <v>1</v>
      </c>
      <c r="O28" s="22">
        <v>0</v>
      </c>
      <c r="P28" s="22">
        <v>7</v>
      </c>
      <c r="Q28" s="23">
        <v>35</v>
      </c>
      <c r="R28" s="17">
        <v>184</v>
      </c>
      <c r="S28" s="18">
        <v>219</v>
      </c>
      <c r="T28" s="23">
        <v>8635</v>
      </c>
      <c r="U28" s="17">
        <v>3808</v>
      </c>
      <c r="V28" s="22">
        <v>1633</v>
      </c>
      <c r="W28" s="20">
        <v>882</v>
      </c>
      <c r="X28" s="23">
        <v>195</v>
      </c>
      <c r="Y28" s="17">
        <v>48</v>
      </c>
      <c r="Z28" s="17">
        <v>0</v>
      </c>
      <c r="AA28" s="25">
        <v>0</v>
      </c>
      <c r="AB28" s="26">
        <v>243</v>
      </c>
      <c r="AC28" s="27">
        <v>103</v>
      </c>
      <c r="AD28" s="28">
        <v>47</v>
      </c>
      <c r="AE28" s="29">
        <v>2</v>
      </c>
      <c r="AF28" s="28">
        <v>2691</v>
      </c>
      <c r="AG28" s="22">
        <v>2650</v>
      </c>
      <c r="AH28" s="22">
        <v>32</v>
      </c>
      <c r="AI28" s="22">
        <v>19</v>
      </c>
      <c r="AJ28" s="22">
        <v>0</v>
      </c>
      <c r="AK28" s="22">
        <v>0</v>
      </c>
      <c r="AL28" s="29">
        <v>8</v>
      </c>
      <c r="AM28" s="28">
        <v>1144</v>
      </c>
      <c r="AN28" s="22">
        <v>445</v>
      </c>
      <c r="AO28" s="22">
        <v>0</v>
      </c>
      <c r="AP28" s="22">
        <v>0</v>
      </c>
      <c r="AQ28" s="22">
        <v>69</v>
      </c>
      <c r="AR28" s="22">
        <v>7</v>
      </c>
      <c r="AS28" s="32">
        <v>0</v>
      </c>
      <c r="AT28" s="41">
        <v>16137</v>
      </c>
      <c r="AU28" s="45">
        <v>29297</v>
      </c>
      <c r="AV28" s="46">
        <v>8225</v>
      </c>
      <c r="AW28" s="47">
        <v>8713</v>
      </c>
      <c r="AX28" s="37">
        <v>12746</v>
      </c>
      <c r="AY28" s="38">
        <v>7469</v>
      </c>
      <c r="AZ28" s="39">
        <v>20215</v>
      </c>
      <c r="BA28" s="33">
        <v>24850</v>
      </c>
      <c r="BB28" s="48">
        <v>38010</v>
      </c>
      <c r="BC28" s="40">
        <v>0.63052188968587686</v>
      </c>
      <c r="BD28" s="2"/>
    </row>
    <row r="29" spans="1:56" ht="19.5" customHeight="1" x14ac:dyDescent="0.15">
      <c r="A29" s="15" t="s">
        <v>71</v>
      </c>
      <c r="B29" s="16">
        <v>2455</v>
      </c>
      <c r="C29" s="17">
        <v>6</v>
      </c>
      <c r="D29" s="17">
        <v>178</v>
      </c>
      <c r="E29" s="17">
        <v>202</v>
      </c>
      <c r="F29" s="18">
        <v>2841</v>
      </c>
      <c r="G29" s="19">
        <v>2554</v>
      </c>
      <c r="H29" s="17">
        <v>3665</v>
      </c>
      <c r="I29" s="20">
        <v>6219</v>
      </c>
      <c r="J29" s="19">
        <v>0</v>
      </c>
      <c r="K29" s="17">
        <v>233</v>
      </c>
      <c r="L29" s="20">
        <v>233</v>
      </c>
      <c r="M29" s="21">
        <v>20</v>
      </c>
      <c r="N29" s="22">
        <v>1</v>
      </c>
      <c r="O29" s="22">
        <v>0</v>
      </c>
      <c r="P29" s="22">
        <v>8</v>
      </c>
      <c r="Q29" s="23">
        <v>22</v>
      </c>
      <c r="R29" s="17">
        <v>220</v>
      </c>
      <c r="S29" s="18">
        <v>242</v>
      </c>
      <c r="T29" s="23">
        <v>7558</v>
      </c>
      <c r="U29" s="17">
        <v>4876</v>
      </c>
      <c r="V29" s="22">
        <v>299</v>
      </c>
      <c r="W29" s="20">
        <v>625</v>
      </c>
      <c r="X29" s="23">
        <v>101</v>
      </c>
      <c r="Y29" s="17">
        <v>36</v>
      </c>
      <c r="Z29" s="17">
        <v>0</v>
      </c>
      <c r="AA29" s="25">
        <v>0</v>
      </c>
      <c r="AB29" s="26">
        <v>137</v>
      </c>
      <c r="AC29" s="27">
        <v>584</v>
      </c>
      <c r="AD29" s="28">
        <v>19</v>
      </c>
      <c r="AE29" s="29">
        <v>3</v>
      </c>
      <c r="AF29" s="28">
        <v>3308</v>
      </c>
      <c r="AG29" s="22">
        <v>3270</v>
      </c>
      <c r="AH29" s="22">
        <v>36</v>
      </c>
      <c r="AI29" s="22">
        <v>9</v>
      </c>
      <c r="AJ29" s="22">
        <v>0</v>
      </c>
      <c r="AK29" s="22">
        <v>0</v>
      </c>
      <c r="AL29" s="29">
        <v>2</v>
      </c>
      <c r="AM29" s="28">
        <v>1227</v>
      </c>
      <c r="AN29" s="22">
        <v>973</v>
      </c>
      <c r="AO29" s="22">
        <v>0</v>
      </c>
      <c r="AP29" s="22">
        <v>0</v>
      </c>
      <c r="AQ29" s="22">
        <v>80</v>
      </c>
      <c r="AR29" s="22">
        <v>8</v>
      </c>
      <c r="AS29" s="32">
        <v>0</v>
      </c>
      <c r="AT29" s="41">
        <v>9356</v>
      </c>
      <c r="AU29" s="45">
        <v>22522</v>
      </c>
      <c r="AV29" s="46">
        <v>4126</v>
      </c>
      <c r="AW29" s="47">
        <v>4689</v>
      </c>
      <c r="AX29" s="37">
        <v>7243</v>
      </c>
      <c r="AY29" s="38">
        <v>3665</v>
      </c>
      <c r="AZ29" s="39">
        <v>10908</v>
      </c>
      <c r="BA29" s="33">
        <v>14045</v>
      </c>
      <c r="BB29" s="48">
        <v>27211</v>
      </c>
      <c r="BC29" s="40">
        <v>0.66400806747341401</v>
      </c>
      <c r="BD29" s="2"/>
    </row>
    <row r="30" spans="1:56" ht="19.5" customHeight="1" x14ac:dyDescent="0.15">
      <c r="A30" s="15" t="s">
        <v>72</v>
      </c>
      <c r="B30" s="16">
        <v>1516</v>
      </c>
      <c r="C30" s="17">
        <v>4</v>
      </c>
      <c r="D30" s="17">
        <v>142</v>
      </c>
      <c r="E30" s="17">
        <v>200</v>
      </c>
      <c r="F30" s="18">
        <v>1862</v>
      </c>
      <c r="G30" s="19">
        <v>2455</v>
      </c>
      <c r="H30" s="17">
        <v>3345</v>
      </c>
      <c r="I30" s="20">
        <v>5800</v>
      </c>
      <c r="J30" s="19">
        <v>0</v>
      </c>
      <c r="K30" s="17">
        <v>318</v>
      </c>
      <c r="L30" s="20">
        <v>318</v>
      </c>
      <c r="M30" s="21">
        <v>12</v>
      </c>
      <c r="N30" s="22">
        <v>0</v>
      </c>
      <c r="O30" s="22">
        <v>0</v>
      </c>
      <c r="P30" s="22">
        <v>3</v>
      </c>
      <c r="Q30" s="23">
        <v>24</v>
      </c>
      <c r="R30" s="17">
        <v>171</v>
      </c>
      <c r="S30" s="18">
        <v>195</v>
      </c>
      <c r="T30" s="23">
        <v>4068</v>
      </c>
      <c r="U30" s="17">
        <v>2450</v>
      </c>
      <c r="V30" s="22">
        <v>250</v>
      </c>
      <c r="W30" s="20">
        <v>351</v>
      </c>
      <c r="X30" s="23">
        <v>82</v>
      </c>
      <c r="Y30" s="17">
        <v>23</v>
      </c>
      <c r="Z30" s="17">
        <v>0</v>
      </c>
      <c r="AA30" s="25">
        <v>0</v>
      </c>
      <c r="AB30" s="26">
        <v>105</v>
      </c>
      <c r="AC30" s="27">
        <v>373</v>
      </c>
      <c r="AD30" s="28">
        <v>49</v>
      </c>
      <c r="AE30" s="29">
        <v>15</v>
      </c>
      <c r="AF30" s="28">
        <v>1193</v>
      </c>
      <c r="AG30" s="22">
        <v>1136</v>
      </c>
      <c r="AH30" s="22">
        <v>56</v>
      </c>
      <c r="AI30" s="22">
        <v>22</v>
      </c>
      <c r="AJ30" s="22">
        <v>0</v>
      </c>
      <c r="AK30" s="22">
        <v>0</v>
      </c>
      <c r="AL30" s="29">
        <v>1</v>
      </c>
      <c r="AM30" s="28">
        <v>347</v>
      </c>
      <c r="AN30" s="22">
        <v>205</v>
      </c>
      <c r="AO30" s="22">
        <v>0</v>
      </c>
      <c r="AP30" s="22">
        <v>0</v>
      </c>
      <c r="AQ30" s="22">
        <v>110</v>
      </c>
      <c r="AR30" s="22">
        <v>12</v>
      </c>
      <c r="AS30" s="32">
        <v>0</v>
      </c>
      <c r="AT30" s="41">
        <v>8045</v>
      </c>
      <c r="AU30" s="45">
        <v>14512</v>
      </c>
      <c r="AV30" s="46">
        <v>3879</v>
      </c>
      <c r="AW30" s="47">
        <v>2338</v>
      </c>
      <c r="AX30" s="37">
        <v>4793</v>
      </c>
      <c r="AY30" s="38">
        <v>3345</v>
      </c>
      <c r="AZ30" s="39">
        <v>8138</v>
      </c>
      <c r="BA30" s="33">
        <v>10383</v>
      </c>
      <c r="BB30" s="48">
        <v>16850</v>
      </c>
      <c r="BC30" s="40">
        <v>0.58896534775129028</v>
      </c>
      <c r="BD30" s="2"/>
    </row>
    <row r="31" spans="1:56" ht="19.5" customHeight="1" x14ac:dyDescent="0.15">
      <c r="A31" s="15" t="s">
        <v>73</v>
      </c>
      <c r="B31" s="16">
        <v>1996</v>
      </c>
      <c r="C31" s="17">
        <v>9</v>
      </c>
      <c r="D31" s="17">
        <v>263</v>
      </c>
      <c r="E31" s="17">
        <v>304</v>
      </c>
      <c r="F31" s="18">
        <v>2572</v>
      </c>
      <c r="G31" s="19">
        <v>2392</v>
      </c>
      <c r="H31" s="17">
        <v>3404</v>
      </c>
      <c r="I31" s="20">
        <v>5796</v>
      </c>
      <c r="J31" s="19">
        <v>1</v>
      </c>
      <c r="K31" s="17">
        <v>152</v>
      </c>
      <c r="L31" s="20">
        <v>153</v>
      </c>
      <c r="M31" s="21">
        <v>7</v>
      </c>
      <c r="N31" s="22">
        <v>2</v>
      </c>
      <c r="O31" s="22">
        <v>0</v>
      </c>
      <c r="P31" s="22">
        <v>2</v>
      </c>
      <c r="Q31" s="23">
        <v>17</v>
      </c>
      <c r="R31" s="17">
        <v>124</v>
      </c>
      <c r="S31" s="18">
        <v>141</v>
      </c>
      <c r="T31" s="23">
        <v>5466</v>
      </c>
      <c r="U31" s="17">
        <v>2998</v>
      </c>
      <c r="V31" s="22">
        <v>489</v>
      </c>
      <c r="W31" s="20">
        <v>459</v>
      </c>
      <c r="X31" s="23">
        <v>123</v>
      </c>
      <c r="Y31" s="17">
        <v>32</v>
      </c>
      <c r="Z31" s="17">
        <v>0</v>
      </c>
      <c r="AA31" s="25">
        <v>0</v>
      </c>
      <c r="AB31" s="26">
        <v>155</v>
      </c>
      <c r="AC31" s="27">
        <v>286</v>
      </c>
      <c r="AD31" s="28">
        <v>342</v>
      </c>
      <c r="AE31" s="29">
        <v>21</v>
      </c>
      <c r="AF31" s="28">
        <v>1626</v>
      </c>
      <c r="AG31" s="22">
        <v>1285</v>
      </c>
      <c r="AH31" s="22">
        <v>339</v>
      </c>
      <c r="AI31" s="22">
        <v>201</v>
      </c>
      <c r="AJ31" s="22">
        <v>0</v>
      </c>
      <c r="AK31" s="22">
        <v>0</v>
      </c>
      <c r="AL31" s="29">
        <v>1</v>
      </c>
      <c r="AM31" s="28">
        <v>495</v>
      </c>
      <c r="AN31" s="22">
        <v>237</v>
      </c>
      <c r="AO31" s="22">
        <v>0</v>
      </c>
      <c r="AP31" s="22">
        <v>0</v>
      </c>
      <c r="AQ31" s="22">
        <v>36</v>
      </c>
      <c r="AR31" s="22">
        <v>2</v>
      </c>
      <c r="AS31" s="32">
        <v>0</v>
      </c>
      <c r="AT31" s="41">
        <v>8585</v>
      </c>
      <c r="AU31" s="45">
        <v>17155</v>
      </c>
      <c r="AV31" s="46">
        <v>3876</v>
      </c>
      <c r="AW31" s="47">
        <v>4354</v>
      </c>
      <c r="AX31" s="37">
        <v>6746</v>
      </c>
      <c r="AY31" s="38">
        <v>3404</v>
      </c>
      <c r="AZ31" s="39">
        <v>10150</v>
      </c>
      <c r="BA31" s="33">
        <v>12939</v>
      </c>
      <c r="BB31" s="48">
        <v>21509</v>
      </c>
      <c r="BC31" s="40">
        <v>0.66463054187192117</v>
      </c>
      <c r="BD31" s="2"/>
    </row>
    <row r="32" spans="1:56" ht="19.5" customHeight="1" x14ac:dyDescent="0.15">
      <c r="A32" s="15" t="s">
        <v>74</v>
      </c>
      <c r="B32" s="16">
        <v>1944</v>
      </c>
      <c r="C32" s="17">
        <v>4</v>
      </c>
      <c r="D32" s="17">
        <v>221</v>
      </c>
      <c r="E32" s="17">
        <v>336</v>
      </c>
      <c r="F32" s="18">
        <v>2505</v>
      </c>
      <c r="G32" s="19">
        <v>3280</v>
      </c>
      <c r="H32" s="17">
        <v>5489</v>
      </c>
      <c r="I32" s="20">
        <v>8769</v>
      </c>
      <c r="J32" s="19">
        <v>0</v>
      </c>
      <c r="K32" s="17">
        <v>179</v>
      </c>
      <c r="L32" s="20">
        <v>179</v>
      </c>
      <c r="M32" s="21">
        <v>20</v>
      </c>
      <c r="N32" s="22">
        <v>0</v>
      </c>
      <c r="O32" s="22">
        <v>0</v>
      </c>
      <c r="P32" s="22">
        <v>5</v>
      </c>
      <c r="Q32" s="23">
        <v>37</v>
      </c>
      <c r="R32" s="17">
        <v>93</v>
      </c>
      <c r="S32" s="18">
        <v>130</v>
      </c>
      <c r="T32" s="23">
        <v>5143</v>
      </c>
      <c r="U32" s="17">
        <v>2070</v>
      </c>
      <c r="V32" s="22">
        <v>0</v>
      </c>
      <c r="W32" s="20">
        <v>583</v>
      </c>
      <c r="X32" s="23">
        <v>125</v>
      </c>
      <c r="Y32" s="17">
        <v>25</v>
      </c>
      <c r="Z32" s="17">
        <v>0</v>
      </c>
      <c r="AA32" s="25">
        <v>0</v>
      </c>
      <c r="AB32" s="26">
        <v>150</v>
      </c>
      <c r="AC32" s="27">
        <v>72</v>
      </c>
      <c r="AD32" s="28">
        <v>34</v>
      </c>
      <c r="AE32" s="29">
        <v>2</v>
      </c>
      <c r="AF32" s="28">
        <v>1529</v>
      </c>
      <c r="AG32" s="22">
        <v>1491</v>
      </c>
      <c r="AH32" s="22">
        <v>35</v>
      </c>
      <c r="AI32" s="22">
        <v>18</v>
      </c>
      <c r="AJ32" s="22">
        <v>0</v>
      </c>
      <c r="AK32" s="22">
        <v>0</v>
      </c>
      <c r="AL32" s="29">
        <v>1</v>
      </c>
      <c r="AM32" s="28">
        <v>423</v>
      </c>
      <c r="AN32" s="22">
        <v>290</v>
      </c>
      <c r="AO32" s="22">
        <v>0</v>
      </c>
      <c r="AP32" s="22">
        <v>0</v>
      </c>
      <c r="AQ32" s="22">
        <v>6</v>
      </c>
      <c r="AR32" s="22">
        <v>2</v>
      </c>
      <c r="AS32" s="32">
        <v>0</v>
      </c>
      <c r="AT32" s="41">
        <v>11580</v>
      </c>
      <c r="AU32" s="45">
        <v>19071</v>
      </c>
      <c r="AV32" s="46">
        <v>6028</v>
      </c>
      <c r="AW32" s="47">
        <v>3272</v>
      </c>
      <c r="AX32" s="37">
        <v>6552</v>
      </c>
      <c r="AY32" s="38">
        <v>5489</v>
      </c>
      <c r="AZ32" s="39">
        <v>12041</v>
      </c>
      <c r="BA32" s="33">
        <v>14852</v>
      </c>
      <c r="BB32" s="48">
        <v>22343</v>
      </c>
      <c r="BC32" s="40">
        <v>0.544140852088697</v>
      </c>
      <c r="BD32" s="2"/>
    </row>
    <row r="33" spans="1:56" ht="19.5" customHeight="1" x14ac:dyDescent="0.15">
      <c r="A33" s="15" t="s">
        <v>75</v>
      </c>
      <c r="B33" s="16">
        <v>2342</v>
      </c>
      <c r="C33" s="17">
        <v>5</v>
      </c>
      <c r="D33" s="17">
        <v>355</v>
      </c>
      <c r="E33" s="17">
        <v>362</v>
      </c>
      <c r="F33" s="18">
        <v>3064</v>
      </c>
      <c r="G33" s="19">
        <v>5730</v>
      </c>
      <c r="H33" s="17">
        <v>3489</v>
      </c>
      <c r="I33" s="20">
        <v>9219</v>
      </c>
      <c r="J33" s="19">
        <v>47</v>
      </c>
      <c r="K33" s="17">
        <v>174</v>
      </c>
      <c r="L33" s="20">
        <v>221</v>
      </c>
      <c r="M33" s="21">
        <v>16</v>
      </c>
      <c r="N33" s="22">
        <v>2</v>
      </c>
      <c r="O33" s="22">
        <v>0</v>
      </c>
      <c r="P33" s="22">
        <v>7</v>
      </c>
      <c r="Q33" s="23">
        <v>61</v>
      </c>
      <c r="R33" s="17">
        <v>157</v>
      </c>
      <c r="S33" s="18">
        <v>218</v>
      </c>
      <c r="T33" s="23">
        <v>8603</v>
      </c>
      <c r="U33" s="17">
        <v>4944</v>
      </c>
      <c r="V33" s="22">
        <v>475</v>
      </c>
      <c r="W33" s="20">
        <v>680</v>
      </c>
      <c r="X33" s="23">
        <v>183</v>
      </c>
      <c r="Y33" s="17">
        <v>60</v>
      </c>
      <c r="Z33" s="17">
        <v>0</v>
      </c>
      <c r="AA33" s="25">
        <v>0</v>
      </c>
      <c r="AB33" s="26">
        <v>243</v>
      </c>
      <c r="AC33" s="27">
        <v>843</v>
      </c>
      <c r="AD33" s="28">
        <v>20</v>
      </c>
      <c r="AE33" s="29">
        <v>2</v>
      </c>
      <c r="AF33" s="28">
        <v>3913</v>
      </c>
      <c r="AG33" s="22">
        <v>3847</v>
      </c>
      <c r="AH33" s="22">
        <v>30</v>
      </c>
      <c r="AI33" s="22">
        <v>15</v>
      </c>
      <c r="AJ33" s="22">
        <v>0</v>
      </c>
      <c r="AK33" s="22">
        <v>0</v>
      </c>
      <c r="AL33" s="29">
        <v>6</v>
      </c>
      <c r="AM33" s="28">
        <v>1780</v>
      </c>
      <c r="AN33" s="22">
        <v>915</v>
      </c>
      <c r="AO33" s="22">
        <v>0</v>
      </c>
      <c r="AP33" s="22">
        <v>0</v>
      </c>
      <c r="AQ33" s="22">
        <v>453</v>
      </c>
      <c r="AR33" s="22">
        <v>33</v>
      </c>
      <c r="AS33" s="32">
        <v>0</v>
      </c>
      <c r="AT33" s="41">
        <v>12597</v>
      </c>
      <c r="AU33" s="45">
        <v>28705</v>
      </c>
      <c r="AV33" s="46">
        <v>4046</v>
      </c>
      <c r="AW33" s="47">
        <v>9748</v>
      </c>
      <c r="AX33" s="37">
        <v>15478</v>
      </c>
      <c r="AY33" s="38">
        <v>3489</v>
      </c>
      <c r="AZ33" s="39">
        <v>18967</v>
      </c>
      <c r="BA33" s="33">
        <v>22345</v>
      </c>
      <c r="BB33" s="48">
        <v>38453</v>
      </c>
      <c r="BC33" s="40">
        <v>0.81604892708388255</v>
      </c>
      <c r="BD33" s="2"/>
    </row>
    <row r="34" spans="1:56" ht="19.5" customHeight="1" x14ac:dyDescent="0.15">
      <c r="A34" s="15" t="s">
        <v>76</v>
      </c>
      <c r="B34" s="16">
        <v>1079</v>
      </c>
      <c r="C34" s="17">
        <v>1</v>
      </c>
      <c r="D34" s="17">
        <v>133</v>
      </c>
      <c r="E34" s="17">
        <v>162</v>
      </c>
      <c r="F34" s="18">
        <v>1375</v>
      </c>
      <c r="G34" s="19">
        <v>2874</v>
      </c>
      <c r="H34" s="17">
        <v>2579</v>
      </c>
      <c r="I34" s="20">
        <v>5453</v>
      </c>
      <c r="J34" s="19">
        <v>3</v>
      </c>
      <c r="K34" s="17">
        <v>146</v>
      </c>
      <c r="L34" s="20">
        <v>149</v>
      </c>
      <c r="M34" s="21">
        <v>10</v>
      </c>
      <c r="N34" s="22">
        <v>0</v>
      </c>
      <c r="O34" s="22">
        <v>0</v>
      </c>
      <c r="P34" s="22">
        <v>5</v>
      </c>
      <c r="Q34" s="23">
        <v>26</v>
      </c>
      <c r="R34" s="17">
        <v>101</v>
      </c>
      <c r="S34" s="18">
        <v>127</v>
      </c>
      <c r="T34" s="23">
        <v>3170</v>
      </c>
      <c r="U34" s="17">
        <v>1930</v>
      </c>
      <c r="V34" s="22">
        <v>319</v>
      </c>
      <c r="W34" s="20">
        <v>280</v>
      </c>
      <c r="X34" s="23">
        <v>96</v>
      </c>
      <c r="Y34" s="17">
        <v>25</v>
      </c>
      <c r="Z34" s="17">
        <v>0</v>
      </c>
      <c r="AA34" s="25">
        <v>0</v>
      </c>
      <c r="AB34" s="26">
        <v>121</v>
      </c>
      <c r="AC34" s="27">
        <v>163</v>
      </c>
      <c r="AD34" s="28">
        <v>4</v>
      </c>
      <c r="AE34" s="29">
        <v>12</v>
      </c>
      <c r="AF34" s="28">
        <v>849</v>
      </c>
      <c r="AG34" s="22">
        <v>815</v>
      </c>
      <c r="AH34" s="22">
        <v>11</v>
      </c>
      <c r="AI34" s="22">
        <v>5</v>
      </c>
      <c r="AJ34" s="22">
        <v>0</v>
      </c>
      <c r="AK34" s="22">
        <v>0</v>
      </c>
      <c r="AL34" s="29">
        <v>11</v>
      </c>
      <c r="AM34" s="28">
        <v>309</v>
      </c>
      <c r="AN34" s="22">
        <v>180</v>
      </c>
      <c r="AO34" s="22">
        <v>0</v>
      </c>
      <c r="AP34" s="22">
        <v>0</v>
      </c>
      <c r="AQ34" s="22">
        <v>166</v>
      </c>
      <c r="AR34" s="22">
        <v>16</v>
      </c>
      <c r="AS34" s="32">
        <v>0</v>
      </c>
      <c r="AT34" s="41">
        <v>7089</v>
      </c>
      <c r="AU34" s="45">
        <v>12026</v>
      </c>
      <c r="AV34" s="46">
        <v>2898</v>
      </c>
      <c r="AW34" s="47">
        <v>509</v>
      </c>
      <c r="AX34" s="37">
        <v>3383</v>
      </c>
      <c r="AY34" s="38">
        <v>2579</v>
      </c>
      <c r="AZ34" s="39">
        <v>5962</v>
      </c>
      <c r="BA34" s="33">
        <v>7598</v>
      </c>
      <c r="BB34" s="48">
        <v>12535</v>
      </c>
      <c r="BC34" s="40">
        <v>0.56742703790674265</v>
      </c>
      <c r="BD34" s="2"/>
    </row>
    <row r="35" spans="1:56" ht="19.5" customHeight="1" x14ac:dyDescent="0.15">
      <c r="A35" s="15" t="s">
        <v>77</v>
      </c>
      <c r="B35" s="16">
        <v>1454</v>
      </c>
      <c r="C35" s="17">
        <v>9</v>
      </c>
      <c r="D35" s="17">
        <v>164</v>
      </c>
      <c r="E35" s="17">
        <v>234</v>
      </c>
      <c r="F35" s="18">
        <v>1861</v>
      </c>
      <c r="G35" s="19">
        <v>3394</v>
      </c>
      <c r="H35" s="17">
        <v>3902</v>
      </c>
      <c r="I35" s="20">
        <v>7296</v>
      </c>
      <c r="J35" s="19">
        <v>1</v>
      </c>
      <c r="K35" s="17">
        <v>72</v>
      </c>
      <c r="L35" s="20">
        <v>73</v>
      </c>
      <c r="M35" s="21">
        <v>15</v>
      </c>
      <c r="N35" s="22">
        <v>4</v>
      </c>
      <c r="O35" s="22">
        <v>0</v>
      </c>
      <c r="P35" s="22">
        <v>4</v>
      </c>
      <c r="Q35" s="23">
        <v>26</v>
      </c>
      <c r="R35" s="17">
        <v>91</v>
      </c>
      <c r="S35" s="18">
        <v>117</v>
      </c>
      <c r="T35" s="23">
        <v>3794</v>
      </c>
      <c r="U35" s="17">
        <v>1396</v>
      </c>
      <c r="V35" s="22">
        <v>277</v>
      </c>
      <c r="W35" s="20">
        <v>559</v>
      </c>
      <c r="X35" s="23">
        <v>117</v>
      </c>
      <c r="Y35" s="17">
        <v>27</v>
      </c>
      <c r="Z35" s="17">
        <v>0</v>
      </c>
      <c r="AA35" s="25">
        <v>0</v>
      </c>
      <c r="AB35" s="26">
        <v>144</v>
      </c>
      <c r="AC35" s="27">
        <v>195</v>
      </c>
      <c r="AD35" s="28">
        <v>45</v>
      </c>
      <c r="AE35" s="29">
        <v>5</v>
      </c>
      <c r="AF35" s="28">
        <v>1184</v>
      </c>
      <c r="AG35" s="22">
        <v>1140</v>
      </c>
      <c r="AH35" s="22">
        <v>17</v>
      </c>
      <c r="AI35" s="22">
        <v>7</v>
      </c>
      <c r="AJ35" s="22">
        <v>0</v>
      </c>
      <c r="AK35" s="22">
        <v>0</v>
      </c>
      <c r="AL35" s="29">
        <v>4</v>
      </c>
      <c r="AM35" s="28">
        <v>274</v>
      </c>
      <c r="AN35" s="22">
        <v>154</v>
      </c>
      <c r="AO35" s="22">
        <v>0</v>
      </c>
      <c r="AP35" s="22">
        <v>0</v>
      </c>
      <c r="AQ35" s="22">
        <v>44</v>
      </c>
      <c r="AR35" s="22">
        <v>6</v>
      </c>
      <c r="AS35" s="32">
        <v>0</v>
      </c>
      <c r="AT35" s="41">
        <v>9324</v>
      </c>
      <c r="AU35" s="45">
        <v>15132</v>
      </c>
      <c r="AV35" s="46">
        <v>4232</v>
      </c>
      <c r="AW35" s="47">
        <v>1221</v>
      </c>
      <c r="AX35" s="37">
        <v>4615</v>
      </c>
      <c r="AY35" s="38">
        <v>3902</v>
      </c>
      <c r="AZ35" s="39">
        <v>8517</v>
      </c>
      <c r="BA35" s="33">
        <v>10545</v>
      </c>
      <c r="BB35" s="48">
        <v>16353</v>
      </c>
      <c r="BC35" s="40">
        <v>0.54185746154749326</v>
      </c>
      <c r="BD35" s="2"/>
    </row>
    <row r="36" spans="1:56" ht="19.5" customHeight="1" x14ac:dyDescent="0.15">
      <c r="A36" s="15" t="s">
        <v>78</v>
      </c>
      <c r="B36" s="16">
        <v>1068</v>
      </c>
      <c r="C36" s="17">
        <v>2</v>
      </c>
      <c r="D36" s="17">
        <v>112</v>
      </c>
      <c r="E36" s="17">
        <v>255</v>
      </c>
      <c r="F36" s="18">
        <v>1437</v>
      </c>
      <c r="G36" s="19">
        <v>1882</v>
      </c>
      <c r="H36" s="17">
        <v>3429</v>
      </c>
      <c r="I36" s="20">
        <v>5311</v>
      </c>
      <c r="J36" s="19">
        <v>101</v>
      </c>
      <c r="K36" s="17">
        <v>268</v>
      </c>
      <c r="L36" s="20">
        <v>369</v>
      </c>
      <c r="M36" s="21">
        <v>11</v>
      </c>
      <c r="N36" s="22">
        <v>1</v>
      </c>
      <c r="O36" s="22">
        <v>0</v>
      </c>
      <c r="P36" s="22">
        <v>5</v>
      </c>
      <c r="Q36" s="23">
        <v>21</v>
      </c>
      <c r="R36" s="17">
        <v>92</v>
      </c>
      <c r="S36" s="18">
        <v>113</v>
      </c>
      <c r="T36" s="23">
        <v>3699</v>
      </c>
      <c r="U36" s="17">
        <v>2502</v>
      </c>
      <c r="V36" s="22">
        <v>341</v>
      </c>
      <c r="W36" s="20">
        <v>274</v>
      </c>
      <c r="X36" s="23">
        <v>74</v>
      </c>
      <c r="Y36" s="17">
        <v>18</v>
      </c>
      <c r="Z36" s="17">
        <v>0</v>
      </c>
      <c r="AA36" s="25">
        <v>0</v>
      </c>
      <c r="AB36" s="26">
        <v>92</v>
      </c>
      <c r="AC36" s="27">
        <v>398</v>
      </c>
      <c r="AD36" s="28">
        <v>57</v>
      </c>
      <c r="AE36" s="29">
        <v>0</v>
      </c>
      <c r="AF36" s="28">
        <v>1263</v>
      </c>
      <c r="AG36" s="22">
        <v>1187</v>
      </c>
      <c r="AH36" s="22">
        <v>70</v>
      </c>
      <c r="AI36" s="22">
        <v>47</v>
      </c>
      <c r="AJ36" s="22">
        <v>0</v>
      </c>
      <c r="AK36" s="22">
        <v>0</v>
      </c>
      <c r="AL36" s="29">
        <v>3</v>
      </c>
      <c r="AM36" s="28">
        <v>500</v>
      </c>
      <c r="AN36" s="22">
        <v>326</v>
      </c>
      <c r="AO36" s="22">
        <v>0</v>
      </c>
      <c r="AP36" s="22">
        <v>0</v>
      </c>
      <c r="AQ36" s="22">
        <v>55</v>
      </c>
      <c r="AR36" s="22">
        <v>10</v>
      </c>
      <c r="AS36" s="32">
        <v>0</v>
      </c>
      <c r="AT36" s="41">
        <v>7195</v>
      </c>
      <c r="AU36" s="45">
        <v>13382</v>
      </c>
      <c r="AV36" s="46">
        <v>3965</v>
      </c>
      <c r="AW36" s="47">
        <v>950</v>
      </c>
      <c r="AX36" s="37">
        <v>2832</v>
      </c>
      <c r="AY36" s="38">
        <v>3429</v>
      </c>
      <c r="AZ36" s="39">
        <v>6261</v>
      </c>
      <c r="BA36" s="33">
        <v>8145</v>
      </c>
      <c r="BB36" s="48">
        <v>14332</v>
      </c>
      <c r="BC36" s="40">
        <v>0.45232390991854338</v>
      </c>
    </row>
    <row r="37" spans="1:56" ht="19.5" customHeight="1" x14ac:dyDescent="0.15">
      <c r="A37" s="15" t="s">
        <v>79</v>
      </c>
      <c r="B37" s="16">
        <v>537</v>
      </c>
      <c r="C37" s="17">
        <v>28</v>
      </c>
      <c r="D37" s="17">
        <v>55</v>
      </c>
      <c r="E37" s="17">
        <v>42</v>
      </c>
      <c r="F37" s="18">
        <v>662</v>
      </c>
      <c r="G37" s="19">
        <v>1482</v>
      </c>
      <c r="H37" s="17">
        <v>1252</v>
      </c>
      <c r="I37" s="20">
        <v>2734</v>
      </c>
      <c r="J37" s="19">
        <v>6</v>
      </c>
      <c r="K37" s="17">
        <v>45</v>
      </c>
      <c r="L37" s="20">
        <v>51</v>
      </c>
      <c r="M37" s="21">
        <v>5</v>
      </c>
      <c r="N37" s="22">
        <v>1</v>
      </c>
      <c r="O37" s="22">
        <v>0</v>
      </c>
      <c r="P37" s="22">
        <v>1</v>
      </c>
      <c r="Q37" s="23">
        <v>21</v>
      </c>
      <c r="R37" s="17">
        <v>101</v>
      </c>
      <c r="S37" s="18">
        <v>122</v>
      </c>
      <c r="T37" s="23">
        <v>7198</v>
      </c>
      <c r="U37" s="17">
        <v>6559</v>
      </c>
      <c r="V37" s="22">
        <v>69</v>
      </c>
      <c r="W37" s="20">
        <v>133</v>
      </c>
      <c r="X37" s="23">
        <v>32</v>
      </c>
      <c r="Y37" s="17">
        <v>8</v>
      </c>
      <c r="Z37" s="17">
        <v>0</v>
      </c>
      <c r="AA37" s="25">
        <v>0</v>
      </c>
      <c r="AB37" s="26">
        <v>40</v>
      </c>
      <c r="AC37" s="27">
        <v>228</v>
      </c>
      <c r="AD37" s="28">
        <v>279</v>
      </c>
      <c r="AE37" s="29">
        <v>25</v>
      </c>
      <c r="AF37" s="28">
        <v>6190</v>
      </c>
      <c r="AG37" s="22">
        <v>5544</v>
      </c>
      <c r="AH37" s="22">
        <v>523</v>
      </c>
      <c r="AI37" s="22">
        <v>385</v>
      </c>
      <c r="AJ37" s="22">
        <v>108</v>
      </c>
      <c r="AK37" s="22">
        <v>0</v>
      </c>
      <c r="AL37" s="29">
        <v>15</v>
      </c>
      <c r="AM37" s="28">
        <v>3521</v>
      </c>
      <c r="AN37" s="22">
        <v>760</v>
      </c>
      <c r="AO37" s="22">
        <v>3</v>
      </c>
      <c r="AP37" s="22">
        <v>0</v>
      </c>
      <c r="AQ37" s="22">
        <v>224</v>
      </c>
      <c r="AR37" s="22">
        <v>31</v>
      </c>
      <c r="AS37" s="32">
        <v>0</v>
      </c>
      <c r="AT37" s="41">
        <v>3483</v>
      </c>
      <c r="AU37" s="45">
        <v>21344</v>
      </c>
      <c r="AV37" s="46">
        <v>1372</v>
      </c>
      <c r="AW37" s="47">
        <v>6264</v>
      </c>
      <c r="AX37" s="37">
        <v>7746</v>
      </c>
      <c r="AY37" s="38">
        <v>1252</v>
      </c>
      <c r="AZ37" s="39">
        <v>8998</v>
      </c>
      <c r="BA37" s="33">
        <v>9747</v>
      </c>
      <c r="BB37" s="48">
        <v>27608</v>
      </c>
      <c r="BC37" s="40">
        <v>0.86085796843743057</v>
      </c>
    </row>
    <row r="38" spans="1:56" ht="19.5" customHeight="1" x14ac:dyDescent="0.15">
      <c r="A38" s="15" t="s">
        <v>80</v>
      </c>
      <c r="B38" s="16">
        <v>642</v>
      </c>
      <c r="C38" s="17">
        <v>19</v>
      </c>
      <c r="D38" s="17">
        <v>52</v>
      </c>
      <c r="E38" s="17">
        <v>51</v>
      </c>
      <c r="F38" s="18">
        <v>764</v>
      </c>
      <c r="G38" s="19">
        <v>1398</v>
      </c>
      <c r="H38" s="17">
        <v>1397</v>
      </c>
      <c r="I38" s="20">
        <v>2795</v>
      </c>
      <c r="J38" s="19">
        <v>4</v>
      </c>
      <c r="K38" s="17">
        <v>114</v>
      </c>
      <c r="L38" s="20">
        <v>118</v>
      </c>
      <c r="M38" s="21">
        <v>6</v>
      </c>
      <c r="N38" s="22">
        <v>1</v>
      </c>
      <c r="O38" s="22">
        <v>0</v>
      </c>
      <c r="P38" s="22">
        <v>0</v>
      </c>
      <c r="Q38" s="23">
        <v>18</v>
      </c>
      <c r="R38" s="17">
        <v>85</v>
      </c>
      <c r="S38" s="18">
        <v>103</v>
      </c>
      <c r="T38" s="23">
        <v>2409</v>
      </c>
      <c r="U38" s="17">
        <v>1961</v>
      </c>
      <c r="V38" s="22">
        <v>75</v>
      </c>
      <c r="W38" s="20">
        <v>127</v>
      </c>
      <c r="X38" s="23">
        <v>53</v>
      </c>
      <c r="Y38" s="17">
        <v>12</v>
      </c>
      <c r="Z38" s="17">
        <v>0</v>
      </c>
      <c r="AA38" s="25">
        <v>0</v>
      </c>
      <c r="AB38" s="26">
        <v>65</v>
      </c>
      <c r="AC38" s="27">
        <v>65</v>
      </c>
      <c r="AD38" s="28">
        <v>22</v>
      </c>
      <c r="AE38" s="29">
        <v>94</v>
      </c>
      <c r="AF38" s="28">
        <v>1424</v>
      </c>
      <c r="AG38" s="22">
        <v>1103</v>
      </c>
      <c r="AH38" s="22">
        <v>319</v>
      </c>
      <c r="AI38" s="22">
        <v>258</v>
      </c>
      <c r="AJ38" s="22">
        <v>0</v>
      </c>
      <c r="AK38" s="22">
        <v>0</v>
      </c>
      <c r="AL38" s="29">
        <v>2</v>
      </c>
      <c r="AM38" s="28">
        <v>27</v>
      </c>
      <c r="AN38" s="22">
        <v>14</v>
      </c>
      <c r="AO38" s="22">
        <v>0</v>
      </c>
      <c r="AP38" s="22">
        <v>0</v>
      </c>
      <c r="AQ38" s="22">
        <v>103</v>
      </c>
      <c r="AR38" s="22">
        <v>7</v>
      </c>
      <c r="AS38" s="32">
        <v>0</v>
      </c>
      <c r="AT38" s="41">
        <v>3699</v>
      </c>
      <c r="AU38" s="45">
        <v>8018</v>
      </c>
      <c r="AV38" s="46">
        <v>1587</v>
      </c>
      <c r="AW38" s="47">
        <v>91</v>
      </c>
      <c r="AX38" s="37">
        <v>1489</v>
      </c>
      <c r="AY38" s="38">
        <v>1397</v>
      </c>
      <c r="AZ38" s="39">
        <v>2886</v>
      </c>
      <c r="BA38" s="33">
        <v>3790</v>
      </c>
      <c r="BB38" s="48">
        <v>8109</v>
      </c>
      <c r="BC38" s="40">
        <v>0.51593901593901592</v>
      </c>
    </row>
    <row r="39" spans="1:56" ht="19.5" customHeight="1" x14ac:dyDescent="0.15">
      <c r="A39" s="15" t="s">
        <v>81</v>
      </c>
      <c r="B39" s="16">
        <v>797</v>
      </c>
      <c r="C39" s="17">
        <v>23</v>
      </c>
      <c r="D39" s="17">
        <v>59</v>
      </c>
      <c r="E39" s="17">
        <v>107</v>
      </c>
      <c r="F39" s="18">
        <v>986</v>
      </c>
      <c r="G39" s="19">
        <v>1754</v>
      </c>
      <c r="H39" s="17">
        <v>2687</v>
      </c>
      <c r="I39" s="20">
        <v>4441</v>
      </c>
      <c r="J39" s="19">
        <v>4</v>
      </c>
      <c r="K39" s="17">
        <v>95</v>
      </c>
      <c r="L39" s="20">
        <v>99</v>
      </c>
      <c r="M39" s="21">
        <v>21</v>
      </c>
      <c r="N39" s="22">
        <v>1</v>
      </c>
      <c r="O39" s="22">
        <v>0</v>
      </c>
      <c r="P39" s="22">
        <v>6</v>
      </c>
      <c r="Q39" s="23">
        <v>32</v>
      </c>
      <c r="R39" s="17">
        <v>102</v>
      </c>
      <c r="S39" s="18">
        <v>134</v>
      </c>
      <c r="T39" s="23">
        <v>2276</v>
      </c>
      <c r="U39" s="17">
        <v>1430</v>
      </c>
      <c r="V39" s="22">
        <v>181</v>
      </c>
      <c r="W39" s="20">
        <v>251</v>
      </c>
      <c r="X39" s="23">
        <v>85</v>
      </c>
      <c r="Y39" s="17">
        <v>11</v>
      </c>
      <c r="Z39" s="17">
        <v>0</v>
      </c>
      <c r="AA39" s="25">
        <v>0</v>
      </c>
      <c r="AB39" s="26">
        <v>96</v>
      </c>
      <c r="AC39" s="27">
        <v>90</v>
      </c>
      <c r="AD39" s="28">
        <v>29</v>
      </c>
      <c r="AE39" s="29">
        <v>1</v>
      </c>
      <c r="AF39" s="28">
        <v>576</v>
      </c>
      <c r="AG39" s="22">
        <v>504</v>
      </c>
      <c r="AH39" s="22">
        <v>68</v>
      </c>
      <c r="AI39" s="22">
        <v>30</v>
      </c>
      <c r="AJ39" s="22">
        <v>0</v>
      </c>
      <c r="AK39" s="22">
        <v>0</v>
      </c>
      <c r="AL39" s="29">
        <v>4</v>
      </c>
      <c r="AM39" s="28">
        <v>51</v>
      </c>
      <c r="AN39" s="22">
        <v>43</v>
      </c>
      <c r="AO39" s="22">
        <v>0</v>
      </c>
      <c r="AP39" s="22">
        <v>0</v>
      </c>
      <c r="AQ39" s="22">
        <v>85</v>
      </c>
      <c r="AR39" s="22">
        <v>7</v>
      </c>
      <c r="AS39" s="32">
        <v>0</v>
      </c>
      <c r="AT39" s="41">
        <v>5568</v>
      </c>
      <c r="AU39" s="45">
        <v>8913</v>
      </c>
      <c r="AV39" s="46">
        <v>2933</v>
      </c>
      <c r="AW39" s="47">
        <v>15</v>
      </c>
      <c r="AX39" s="37">
        <v>1769</v>
      </c>
      <c r="AY39" s="38">
        <v>2687</v>
      </c>
      <c r="AZ39" s="39">
        <v>4456</v>
      </c>
      <c r="BA39" s="33">
        <v>5583</v>
      </c>
      <c r="BB39" s="48">
        <v>8928</v>
      </c>
      <c r="BC39" s="40">
        <v>0.3969928186714542</v>
      </c>
    </row>
    <row r="40" spans="1:56" ht="19.5" customHeight="1" x14ac:dyDescent="0.15">
      <c r="A40" s="80" t="s">
        <v>82</v>
      </c>
      <c r="B40" s="42">
        <v>1056</v>
      </c>
      <c r="C40" s="43">
        <v>10</v>
      </c>
      <c r="D40" s="43">
        <v>107</v>
      </c>
      <c r="E40" s="43">
        <v>139</v>
      </c>
      <c r="F40" s="81">
        <v>1312</v>
      </c>
      <c r="G40" s="82">
        <v>2420</v>
      </c>
      <c r="H40" s="43">
        <v>3647</v>
      </c>
      <c r="I40" s="83">
        <v>6067</v>
      </c>
      <c r="J40" s="82">
        <v>4</v>
      </c>
      <c r="K40" s="43">
        <v>220</v>
      </c>
      <c r="L40" s="83">
        <v>224</v>
      </c>
      <c r="M40" s="84">
        <v>18</v>
      </c>
      <c r="N40" s="85">
        <v>1</v>
      </c>
      <c r="O40" s="85">
        <v>0</v>
      </c>
      <c r="P40" s="85">
        <v>6</v>
      </c>
      <c r="Q40" s="86">
        <v>26</v>
      </c>
      <c r="R40" s="43">
        <v>151</v>
      </c>
      <c r="S40" s="81">
        <v>177</v>
      </c>
      <c r="T40" s="86">
        <v>2940</v>
      </c>
      <c r="U40" s="43">
        <v>1309</v>
      </c>
      <c r="V40" s="85">
        <v>0</v>
      </c>
      <c r="W40" s="83">
        <v>340</v>
      </c>
      <c r="X40" s="86">
        <v>64</v>
      </c>
      <c r="Y40" s="43">
        <v>24</v>
      </c>
      <c r="Z40" s="43">
        <v>0</v>
      </c>
      <c r="AA40" s="87">
        <v>0</v>
      </c>
      <c r="AB40" s="44">
        <v>88</v>
      </c>
      <c r="AC40" s="88">
        <v>16</v>
      </c>
      <c r="AD40" s="89">
        <v>27</v>
      </c>
      <c r="AE40" s="90">
        <v>1</v>
      </c>
      <c r="AF40" s="89">
        <v>605</v>
      </c>
      <c r="AG40" s="85">
        <v>564</v>
      </c>
      <c r="AH40" s="85">
        <v>39</v>
      </c>
      <c r="AI40" s="85">
        <v>15</v>
      </c>
      <c r="AJ40" s="85">
        <v>0</v>
      </c>
      <c r="AK40" s="85">
        <v>0</v>
      </c>
      <c r="AL40" s="90">
        <v>1</v>
      </c>
      <c r="AM40" s="89">
        <v>72</v>
      </c>
      <c r="AN40" s="85">
        <v>46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46">
        <v>7734</v>
      </c>
      <c r="AU40" s="45">
        <v>11661</v>
      </c>
      <c r="AV40" s="46">
        <v>4034</v>
      </c>
      <c r="AW40" s="47">
        <v>426</v>
      </c>
      <c r="AX40" s="37">
        <v>2846</v>
      </c>
      <c r="AY40" s="38">
        <v>3647</v>
      </c>
      <c r="AZ40" s="39">
        <v>6493</v>
      </c>
      <c r="BA40" s="33">
        <v>8160</v>
      </c>
      <c r="BB40" s="48">
        <v>12087</v>
      </c>
      <c r="BC40" s="40">
        <v>0.43831818881872786</v>
      </c>
    </row>
    <row r="41" spans="1:56" ht="19.5" customHeight="1" x14ac:dyDescent="0.15">
      <c r="A41" s="15" t="s">
        <v>83</v>
      </c>
      <c r="B41" s="16">
        <v>1509</v>
      </c>
      <c r="C41" s="17">
        <v>8</v>
      </c>
      <c r="D41" s="17">
        <v>175</v>
      </c>
      <c r="E41" s="17">
        <v>128</v>
      </c>
      <c r="F41" s="18">
        <v>1820</v>
      </c>
      <c r="G41" s="19">
        <v>1879</v>
      </c>
      <c r="H41" s="17">
        <v>2041</v>
      </c>
      <c r="I41" s="20">
        <v>3920</v>
      </c>
      <c r="J41" s="19">
        <v>1</v>
      </c>
      <c r="K41" s="17">
        <v>49</v>
      </c>
      <c r="L41" s="20">
        <v>50</v>
      </c>
      <c r="M41" s="21">
        <v>13</v>
      </c>
      <c r="N41" s="22">
        <v>2</v>
      </c>
      <c r="O41" s="22">
        <v>0</v>
      </c>
      <c r="P41" s="22">
        <v>4</v>
      </c>
      <c r="Q41" s="23">
        <v>37</v>
      </c>
      <c r="R41" s="17">
        <v>155</v>
      </c>
      <c r="S41" s="18">
        <v>192</v>
      </c>
      <c r="T41" s="23">
        <v>4374</v>
      </c>
      <c r="U41" s="17">
        <v>2533</v>
      </c>
      <c r="V41" s="22">
        <v>0</v>
      </c>
      <c r="W41" s="20">
        <v>432</v>
      </c>
      <c r="X41" s="23">
        <v>73</v>
      </c>
      <c r="Y41" s="17">
        <v>17</v>
      </c>
      <c r="Z41" s="17">
        <v>0</v>
      </c>
      <c r="AA41" s="25">
        <v>0</v>
      </c>
      <c r="AB41" s="26">
        <v>90</v>
      </c>
      <c r="AC41" s="27">
        <v>261</v>
      </c>
      <c r="AD41" s="28">
        <v>37</v>
      </c>
      <c r="AE41" s="29">
        <v>5</v>
      </c>
      <c r="AF41" s="28">
        <v>1645</v>
      </c>
      <c r="AG41" s="22">
        <v>1547</v>
      </c>
      <c r="AH41" s="22">
        <v>85</v>
      </c>
      <c r="AI41" s="22">
        <v>32</v>
      </c>
      <c r="AJ41" s="22">
        <v>0</v>
      </c>
      <c r="AK41" s="22">
        <v>0</v>
      </c>
      <c r="AL41" s="29">
        <v>12</v>
      </c>
      <c r="AM41" s="28">
        <v>180</v>
      </c>
      <c r="AN41" s="22">
        <v>136</v>
      </c>
      <c r="AO41" s="22">
        <v>0</v>
      </c>
      <c r="AP41" s="22">
        <v>0</v>
      </c>
      <c r="AQ41" s="22">
        <v>303</v>
      </c>
      <c r="AR41" s="22">
        <v>20</v>
      </c>
      <c r="AS41" s="32">
        <v>0</v>
      </c>
      <c r="AT41" s="41">
        <v>5847</v>
      </c>
      <c r="AU41" s="77">
        <v>12954</v>
      </c>
      <c r="AV41" s="41">
        <v>2239</v>
      </c>
      <c r="AW41" s="47">
        <v>446</v>
      </c>
      <c r="AX41" s="37">
        <v>2325</v>
      </c>
      <c r="AY41" s="38">
        <v>2041</v>
      </c>
      <c r="AZ41" s="39">
        <v>4366</v>
      </c>
      <c r="BA41" s="33">
        <v>6293</v>
      </c>
      <c r="BB41" s="48">
        <v>13400</v>
      </c>
      <c r="BC41" s="40">
        <v>0.53252404947320198</v>
      </c>
    </row>
    <row r="42" spans="1:56" ht="19.5" customHeight="1" x14ac:dyDescent="0.15">
      <c r="A42" s="15" t="s">
        <v>84</v>
      </c>
      <c r="B42" s="16">
        <v>2596</v>
      </c>
      <c r="C42" s="17">
        <v>12</v>
      </c>
      <c r="D42" s="17">
        <v>184</v>
      </c>
      <c r="E42" s="17">
        <v>409</v>
      </c>
      <c r="F42" s="18">
        <v>3201</v>
      </c>
      <c r="G42" s="19">
        <v>4393</v>
      </c>
      <c r="H42" s="17">
        <v>5748</v>
      </c>
      <c r="I42" s="20">
        <v>10141</v>
      </c>
      <c r="J42" s="19">
        <v>50</v>
      </c>
      <c r="K42" s="17">
        <v>220</v>
      </c>
      <c r="L42" s="20">
        <v>270</v>
      </c>
      <c r="M42" s="21">
        <v>28</v>
      </c>
      <c r="N42" s="22">
        <v>4</v>
      </c>
      <c r="O42" s="22">
        <v>0</v>
      </c>
      <c r="P42" s="22">
        <v>6</v>
      </c>
      <c r="Q42" s="23">
        <v>49</v>
      </c>
      <c r="R42" s="17">
        <v>281</v>
      </c>
      <c r="S42" s="18">
        <v>330</v>
      </c>
      <c r="T42" s="23">
        <v>7671</v>
      </c>
      <c r="U42" s="17">
        <v>3671</v>
      </c>
      <c r="V42" s="22">
        <v>0</v>
      </c>
      <c r="W42" s="20">
        <v>838</v>
      </c>
      <c r="X42" s="23">
        <v>167</v>
      </c>
      <c r="Y42" s="17">
        <v>29</v>
      </c>
      <c r="Z42" s="17">
        <v>0</v>
      </c>
      <c r="AA42" s="25">
        <v>0</v>
      </c>
      <c r="AB42" s="26">
        <v>196</v>
      </c>
      <c r="AC42" s="27">
        <v>1002</v>
      </c>
      <c r="AD42" s="28">
        <v>192</v>
      </c>
      <c r="AE42" s="29">
        <v>109</v>
      </c>
      <c r="AF42" s="28">
        <v>2571</v>
      </c>
      <c r="AG42" s="22">
        <v>2313</v>
      </c>
      <c r="AH42" s="22">
        <v>237</v>
      </c>
      <c r="AI42" s="22">
        <v>126</v>
      </c>
      <c r="AJ42" s="22">
        <v>3</v>
      </c>
      <c r="AK42" s="22">
        <v>0</v>
      </c>
      <c r="AL42" s="29">
        <v>12</v>
      </c>
      <c r="AM42" s="28">
        <v>644</v>
      </c>
      <c r="AN42" s="22">
        <v>326</v>
      </c>
      <c r="AO42" s="22">
        <v>0</v>
      </c>
      <c r="AP42" s="22">
        <v>0</v>
      </c>
      <c r="AQ42" s="22">
        <v>1152</v>
      </c>
      <c r="AR42" s="22">
        <v>255</v>
      </c>
      <c r="AS42" s="32">
        <v>0</v>
      </c>
      <c r="AT42" s="41">
        <v>13720</v>
      </c>
      <c r="AU42" s="45">
        <v>27842</v>
      </c>
      <c r="AV42" s="46">
        <v>6417</v>
      </c>
      <c r="AW42" s="47">
        <v>5395</v>
      </c>
      <c r="AX42" s="37">
        <v>9788</v>
      </c>
      <c r="AY42" s="38">
        <v>5748</v>
      </c>
      <c r="AZ42" s="39">
        <v>15536</v>
      </c>
      <c r="BA42" s="33">
        <v>19115</v>
      </c>
      <c r="BB42" s="48">
        <v>33237</v>
      </c>
      <c r="BC42" s="40">
        <v>0.63002059732234805</v>
      </c>
    </row>
    <row r="43" spans="1:56" ht="19.5" customHeight="1" x14ac:dyDescent="0.15">
      <c r="A43" s="15" t="s">
        <v>85</v>
      </c>
      <c r="B43" s="16">
        <v>1583</v>
      </c>
      <c r="C43" s="17">
        <v>7</v>
      </c>
      <c r="D43" s="17">
        <v>151</v>
      </c>
      <c r="E43" s="17">
        <v>234</v>
      </c>
      <c r="F43" s="18">
        <v>1975</v>
      </c>
      <c r="G43" s="19">
        <v>3484</v>
      </c>
      <c r="H43" s="17">
        <v>4067</v>
      </c>
      <c r="I43" s="20">
        <v>7551</v>
      </c>
      <c r="J43" s="19">
        <v>8</v>
      </c>
      <c r="K43" s="17">
        <v>144</v>
      </c>
      <c r="L43" s="20">
        <v>152</v>
      </c>
      <c r="M43" s="21">
        <v>20</v>
      </c>
      <c r="N43" s="22">
        <v>1</v>
      </c>
      <c r="O43" s="22">
        <v>0</v>
      </c>
      <c r="P43" s="22">
        <v>6</v>
      </c>
      <c r="Q43" s="23">
        <v>14</v>
      </c>
      <c r="R43" s="17">
        <v>133</v>
      </c>
      <c r="S43" s="18">
        <v>147</v>
      </c>
      <c r="T43" s="23">
        <v>4346</v>
      </c>
      <c r="U43" s="17">
        <v>1552</v>
      </c>
      <c r="V43" s="22">
        <v>0</v>
      </c>
      <c r="W43" s="20">
        <v>472</v>
      </c>
      <c r="X43" s="23">
        <v>91</v>
      </c>
      <c r="Y43" s="17">
        <v>22</v>
      </c>
      <c r="Z43" s="17">
        <v>0</v>
      </c>
      <c r="AA43" s="25">
        <v>0</v>
      </c>
      <c r="AB43" s="26">
        <v>113</v>
      </c>
      <c r="AC43" s="27">
        <v>40</v>
      </c>
      <c r="AD43" s="28">
        <v>39</v>
      </c>
      <c r="AE43" s="29">
        <v>5</v>
      </c>
      <c r="AF43" s="28">
        <v>987</v>
      </c>
      <c r="AG43" s="22">
        <v>896</v>
      </c>
      <c r="AH43" s="22">
        <v>86</v>
      </c>
      <c r="AI43" s="22">
        <v>21</v>
      </c>
      <c r="AJ43" s="22">
        <v>0</v>
      </c>
      <c r="AK43" s="22">
        <v>0</v>
      </c>
      <c r="AL43" s="29">
        <v>0</v>
      </c>
      <c r="AM43" s="28">
        <v>99</v>
      </c>
      <c r="AN43" s="22">
        <v>74</v>
      </c>
      <c r="AO43" s="22">
        <v>0</v>
      </c>
      <c r="AP43" s="22">
        <v>0</v>
      </c>
      <c r="AQ43" s="22">
        <v>8</v>
      </c>
      <c r="AR43" s="22">
        <v>1</v>
      </c>
      <c r="AS43" s="32">
        <v>0</v>
      </c>
      <c r="AT43" s="41">
        <v>9786</v>
      </c>
      <c r="AU43" s="45">
        <v>15571</v>
      </c>
      <c r="AV43" s="46">
        <v>4472</v>
      </c>
      <c r="AW43" s="47">
        <v>1487</v>
      </c>
      <c r="AX43" s="37">
        <v>4971</v>
      </c>
      <c r="AY43" s="38">
        <v>4067</v>
      </c>
      <c r="AZ43" s="39">
        <v>9038</v>
      </c>
      <c r="BA43" s="33">
        <v>11273</v>
      </c>
      <c r="BB43" s="48">
        <v>17058</v>
      </c>
      <c r="BC43" s="40">
        <v>0.55001106439477765</v>
      </c>
    </row>
    <row r="44" spans="1:56" ht="19.5" customHeight="1" x14ac:dyDescent="0.15">
      <c r="A44" s="15" t="s">
        <v>86</v>
      </c>
      <c r="B44" s="16">
        <v>1483</v>
      </c>
      <c r="C44" s="17">
        <v>27</v>
      </c>
      <c r="D44" s="17">
        <v>145</v>
      </c>
      <c r="E44" s="17">
        <v>407</v>
      </c>
      <c r="F44" s="18">
        <v>2062</v>
      </c>
      <c r="G44" s="19">
        <v>2164</v>
      </c>
      <c r="H44" s="17">
        <v>3584</v>
      </c>
      <c r="I44" s="20">
        <v>5748</v>
      </c>
      <c r="J44" s="19">
        <v>7</v>
      </c>
      <c r="K44" s="17">
        <v>328</v>
      </c>
      <c r="L44" s="20">
        <v>335</v>
      </c>
      <c r="M44" s="21">
        <v>36</v>
      </c>
      <c r="N44" s="22">
        <v>1</v>
      </c>
      <c r="O44" s="22">
        <v>0</v>
      </c>
      <c r="P44" s="22">
        <v>17</v>
      </c>
      <c r="Q44" s="23">
        <v>13</v>
      </c>
      <c r="R44" s="17">
        <v>109</v>
      </c>
      <c r="S44" s="18">
        <v>122</v>
      </c>
      <c r="T44" s="23">
        <v>4524</v>
      </c>
      <c r="U44" s="17">
        <v>2004</v>
      </c>
      <c r="V44" s="22">
        <v>0</v>
      </c>
      <c r="W44" s="20">
        <v>442</v>
      </c>
      <c r="X44" s="23">
        <v>87</v>
      </c>
      <c r="Y44" s="17">
        <v>25</v>
      </c>
      <c r="Z44" s="17">
        <v>0</v>
      </c>
      <c r="AA44" s="25">
        <v>0</v>
      </c>
      <c r="AB44" s="26">
        <v>112</v>
      </c>
      <c r="AC44" s="27">
        <v>237</v>
      </c>
      <c r="AD44" s="28">
        <v>17</v>
      </c>
      <c r="AE44" s="29">
        <v>2</v>
      </c>
      <c r="AF44" s="28">
        <v>1188</v>
      </c>
      <c r="AG44" s="22">
        <v>1122</v>
      </c>
      <c r="AH44" s="22">
        <v>59</v>
      </c>
      <c r="AI44" s="22">
        <v>22</v>
      </c>
      <c r="AJ44" s="22">
        <v>0</v>
      </c>
      <c r="AK44" s="22">
        <v>0</v>
      </c>
      <c r="AL44" s="29">
        <v>7</v>
      </c>
      <c r="AM44" s="28">
        <v>146</v>
      </c>
      <c r="AN44" s="22">
        <v>76</v>
      </c>
      <c r="AO44" s="22">
        <v>0</v>
      </c>
      <c r="AP44" s="22">
        <v>0</v>
      </c>
      <c r="AQ44" s="22">
        <v>86</v>
      </c>
      <c r="AR44" s="22">
        <v>3</v>
      </c>
      <c r="AS44" s="32">
        <v>0</v>
      </c>
      <c r="AT44" s="41">
        <v>8247</v>
      </c>
      <c r="AU44" s="45">
        <v>14684</v>
      </c>
      <c r="AV44" s="46">
        <v>4382</v>
      </c>
      <c r="AW44" s="47">
        <v>1733</v>
      </c>
      <c r="AX44" s="37">
        <v>3897</v>
      </c>
      <c r="AY44" s="38">
        <v>3584</v>
      </c>
      <c r="AZ44" s="39">
        <v>7481</v>
      </c>
      <c r="BA44" s="33">
        <v>9980</v>
      </c>
      <c r="BB44" s="48">
        <v>16417</v>
      </c>
      <c r="BC44" s="40">
        <v>0.52091966314663818</v>
      </c>
    </row>
    <row r="45" spans="1:56" ht="19.5" customHeight="1" x14ac:dyDescent="0.15">
      <c r="A45" s="15" t="s">
        <v>87</v>
      </c>
      <c r="B45" s="16">
        <v>1299</v>
      </c>
      <c r="C45" s="17">
        <v>16</v>
      </c>
      <c r="D45" s="17">
        <v>141</v>
      </c>
      <c r="E45" s="17">
        <v>191</v>
      </c>
      <c r="F45" s="18">
        <v>1647</v>
      </c>
      <c r="G45" s="19">
        <v>2753</v>
      </c>
      <c r="H45" s="17">
        <v>4633</v>
      </c>
      <c r="I45" s="20">
        <v>7386</v>
      </c>
      <c r="J45" s="19">
        <v>2</v>
      </c>
      <c r="K45" s="17">
        <v>42</v>
      </c>
      <c r="L45" s="20">
        <v>44</v>
      </c>
      <c r="M45" s="21">
        <v>13</v>
      </c>
      <c r="N45" s="22">
        <v>0</v>
      </c>
      <c r="O45" s="22">
        <v>0</v>
      </c>
      <c r="P45" s="22">
        <v>3</v>
      </c>
      <c r="Q45" s="23">
        <v>13</v>
      </c>
      <c r="R45" s="17">
        <v>46</v>
      </c>
      <c r="S45" s="18">
        <v>59</v>
      </c>
      <c r="T45" s="23">
        <v>3521</v>
      </c>
      <c r="U45" s="17">
        <v>798</v>
      </c>
      <c r="V45" s="22">
        <v>110</v>
      </c>
      <c r="W45" s="20">
        <v>522</v>
      </c>
      <c r="X45" s="23">
        <v>118</v>
      </c>
      <c r="Y45" s="17">
        <v>32</v>
      </c>
      <c r="Z45" s="17">
        <v>0</v>
      </c>
      <c r="AA45" s="25">
        <v>0</v>
      </c>
      <c r="AB45" s="26">
        <v>150</v>
      </c>
      <c r="AC45" s="27">
        <v>62</v>
      </c>
      <c r="AD45" s="28">
        <v>46</v>
      </c>
      <c r="AE45" s="29">
        <v>61</v>
      </c>
      <c r="AF45" s="28">
        <v>1070</v>
      </c>
      <c r="AG45" s="22">
        <v>881</v>
      </c>
      <c r="AH45" s="22">
        <v>186</v>
      </c>
      <c r="AI45" s="22">
        <v>67</v>
      </c>
      <c r="AJ45" s="22">
        <v>0</v>
      </c>
      <c r="AK45" s="22">
        <v>0</v>
      </c>
      <c r="AL45" s="29">
        <v>0</v>
      </c>
      <c r="AM45" s="28">
        <v>276</v>
      </c>
      <c r="AN45" s="22">
        <v>119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9130</v>
      </c>
      <c r="AU45" s="45">
        <v>14375</v>
      </c>
      <c r="AV45" s="46">
        <v>4895</v>
      </c>
      <c r="AW45" s="47">
        <v>4055</v>
      </c>
      <c r="AX45" s="37">
        <v>6808</v>
      </c>
      <c r="AY45" s="38">
        <v>4633</v>
      </c>
      <c r="AZ45" s="39">
        <v>11441</v>
      </c>
      <c r="BA45" s="33">
        <v>13185</v>
      </c>
      <c r="BB45" s="48">
        <v>18430</v>
      </c>
      <c r="BC45" s="40">
        <v>0.5950528799930076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v>0</v>
      </c>
      <c r="G46" s="82">
        <v>0</v>
      </c>
      <c r="H46" s="43">
        <v>0</v>
      </c>
      <c r="I46" s="83">
        <v>0</v>
      </c>
      <c r="J46" s="82">
        <v>0</v>
      </c>
      <c r="K46" s="43">
        <v>0</v>
      </c>
      <c r="L46" s="83"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297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297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297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v>35626</v>
      </c>
      <c r="C47" s="57">
        <v>237</v>
      </c>
      <c r="D47" s="57">
        <v>3974</v>
      </c>
      <c r="E47" s="57">
        <v>5561</v>
      </c>
      <c r="F47" s="58">
        <v>45398</v>
      </c>
      <c r="G47" s="59">
        <v>65416</v>
      </c>
      <c r="H47" s="57">
        <v>86227</v>
      </c>
      <c r="I47" s="60">
        <v>151643</v>
      </c>
      <c r="J47" s="59">
        <v>254</v>
      </c>
      <c r="K47" s="57">
        <v>3414</v>
      </c>
      <c r="L47" s="60">
        <v>3668</v>
      </c>
      <c r="M47" s="62">
        <v>366</v>
      </c>
      <c r="N47" s="63">
        <v>26</v>
      </c>
      <c r="O47" s="63">
        <v>1</v>
      </c>
      <c r="P47" s="63">
        <v>115</v>
      </c>
      <c r="Q47" s="64">
        <v>600</v>
      </c>
      <c r="R47" s="57">
        <v>2719</v>
      </c>
      <c r="S47" s="58">
        <v>3319</v>
      </c>
      <c r="T47" s="64">
        <v>109778</v>
      </c>
      <c r="U47" s="57">
        <v>56464</v>
      </c>
      <c r="V47" s="63">
        <v>5243</v>
      </c>
      <c r="W47" s="60">
        <v>10737</v>
      </c>
      <c r="X47" s="64">
        <v>2413</v>
      </c>
      <c r="Y47" s="57">
        <v>572</v>
      </c>
      <c r="Z47" s="57">
        <v>0</v>
      </c>
      <c r="AA47" s="65">
        <v>0</v>
      </c>
      <c r="AB47" s="66">
        <v>2985</v>
      </c>
      <c r="AC47" s="67">
        <v>6162</v>
      </c>
      <c r="AD47" s="68">
        <v>1374</v>
      </c>
      <c r="AE47" s="69">
        <v>380</v>
      </c>
      <c r="AF47" s="68">
        <v>39920</v>
      </c>
      <c r="AG47" s="63">
        <v>37295</v>
      </c>
      <c r="AH47" s="63">
        <v>2322</v>
      </c>
      <c r="AI47" s="63">
        <v>1334</v>
      </c>
      <c r="AJ47" s="63">
        <v>111</v>
      </c>
      <c r="AK47" s="63">
        <v>0</v>
      </c>
      <c r="AL47" s="69">
        <v>97</v>
      </c>
      <c r="AM47" s="68">
        <v>13952</v>
      </c>
      <c r="AN47" s="63">
        <v>6382</v>
      </c>
      <c r="AO47" s="63">
        <v>3</v>
      </c>
      <c r="AP47" s="63">
        <v>0</v>
      </c>
      <c r="AQ47" s="63">
        <v>3140</v>
      </c>
      <c r="AR47" s="63">
        <v>453</v>
      </c>
      <c r="AS47" s="70">
        <v>0</v>
      </c>
      <c r="AT47" s="61">
        <v>202509</v>
      </c>
      <c r="AU47" s="71">
        <v>383975</v>
      </c>
      <c r="AV47" s="61">
        <v>95805</v>
      </c>
      <c r="AW47" s="72">
        <v>72187</v>
      </c>
      <c r="AX47" s="73">
        <v>137603</v>
      </c>
      <c r="AY47" s="74">
        <v>86227</v>
      </c>
      <c r="AZ47" s="75">
        <v>223830</v>
      </c>
      <c r="BA47" s="61">
        <v>274696</v>
      </c>
      <c r="BB47" s="71">
        <v>456162</v>
      </c>
      <c r="BC47" s="76">
        <v>0.61476567037483809</v>
      </c>
    </row>
    <row r="48" spans="1:56" ht="19.5" customHeight="1" thickTop="1" x14ac:dyDescent="0.15">
      <c r="A48" s="15" t="s">
        <v>89</v>
      </c>
      <c r="B48" s="16">
        <v>2318</v>
      </c>
      <c r="C48" s="17">
        <v>20</v>
      </c>
      <c r="D48" s="17">
        <v>279</v>
      </c>
      <c r="E48" s="17">
        <v>344</v>
      </c>
      <c r="F48" s="18">
        <v>2961</v>
      </c>
      <c r="G48" s="19">
        <v>5781</v>
      </c>
      <c r="H48" s="17">
        <v>4748</v>
      </c>
      <c r="I48" s="20">
        <v>10529</v>
      </c>
      <c r="J48" s="19">
        <v>6</v>
      </c>
      <c r="K48" s="17">
        <v>81</v>
      </c>
      <c r="L48" s="20">
        <v>87</v>
      </c>
      <c r="M48" s="21">
        <v>11</v>
      </c>
      <c r="N48" s="22">
        <v>0</v>
      </c>
      <c r="O48" s="22">
        <v>0</v>
      </c>
      <c r="P48" s="22">
        <v>3</v>
      </c>
      <c r="Q48" s="23">
        <v>27</v>
      </c>
      <c r="R48" s="17">
        <v>50</v>
      </c>
      <c r="S48" s="18">
        <v>77</v>
      </c>
      <c r="T48" s="23">
        <v>5919</v>
      </c>
      <c r="U48" s="17">
        <v>1227</v>
      </c>
      <c r="V48" s="22">
        <v>0</v>
      </c>
      <c r="W48" s="20">
        <v>724</v>
      </c>
      <c r="X48" s="23">
        <v>144</v>
      </c>
      <c r="Y48" s="17">
        <v>37</v>
      </c>
      <c r="Z48" s="17">
        <v>0</v>
      </c>
      <c r="AA48" s="25">
        <v>0</v>
      </c>
      <c r="AB48" s="26">
        <v>181</v>
      </c>
      <c r="AC48" s="27">
        <v>516</v>
      </c>
      <c r="AD48" s="28">
        <v>355</v>
      </c>
      <c r="AE48" s="29">
        <v>3</v>
      </c>
      <c r="AF48" s="28">
        <v>2186</v>
      </c>
      <c r="AG48" s="22">
        <v>2079</v>
      </c>
      <c r="AH48" s="22">
        <v>104</v>
      </c>
      <c r="AI48" s="22">
        <v>37</v>
      </c>
      <c r="AJ48" s="22">
        <v>0</v>
      </c>
      <c r="AK48" s="22">
        <v>0</v>
      </c>
      <c r="AL48" s="29">
        <v>2</v>
      </c>
      <c r="AM48" s="28">
        <v>1187</v>
      </c>
      <c r="AN48" s="22">
        <v>554</v>
      </c>
      <c r="AO48" s="22">
        <v>0</v>
      </c>
      <c r="AP48" s="22">
        <v>0</v>
      </c>
      <c r="AQ48" s="22">
        <v>56</v>
      </c>
      <c r="AR48" s="22">
        <v>8</v>
      </c>
      <c r="AS48" s="32">
        <v>0</v>
      </c>
      <c r="AT48" s="33">
        <v>13646</v>
      </c>
      <c r="AU48" s="34">
        <v>24134</v>
      </c>
      <c r="AV48" s="35">
        <v>5204</v>
      </c>
      <c r="AW48" s="47">
        <v>4432</v>
      </c>
      <c r="AX48" s="37">
        <v>10213</v>
      </c>
      <c r="AY48" s="38">
        <v>4748</v>
      </c>
      <c r="AZ48" s="39">
        <v>14961</v>
      </c>
      <c r="BA48" s="33">
        <v>18078</v>
      </c>
      <c r="BB48" s="78">
        <v>28566</v>
      </c>
      <c r="BC48" s="79">
        <v>0.68264153465677424</v>
      </c>
    </row>
    <row r="49" spans="1:55" ht="19.5" customHeight="1" x14ac:dyDescent="0.15">
      <c r="A49" s="15" t="s">
        <v>90</v>
      </c>
      <c r="B49" s="16">
        <v>1659</v>
      </c>
      <c r="C49" s="17">
        <v>6</v>
      </c>
      <c r="D49" s="17">
        <v>258</v>
      </c>
      <c r="E49" s="17">
        <v>103</v>
      </c>
      <c r="F49" s="18">
        <v>2026</v>
      </c>
      <c r="G49" s="19">
        <v>5103</v>
      </c>
      <c r="H49" s="17">
        <v>3108</v>
      </c>
      <c r="I49" s="20">
        <v>8211</v>
      </c>
      <c r="J49" s="19">
        <v>0</v>
      </c>
      <c r="K49" s="17">
        <v>24</v>
      </c>
      <c r="L49" s="20">
        <v>24</v>
      </c>
      <c r="M49" s="21">
        <v>2</v>
      </c>
      <c r="N49" s="22">
        <v>0</v>
      </c>
      <c r="O49" s="22">
        <v>0</v>
      </c>
      <c r="P49" s="22">
        <v>0</v>
      </c>
      <c r="Q49" s="23">
        <v>11</v>
      </c>
      <c r="R49" s="17">
        <v>33</v>
      </c>
      <c r="S49" s="18">
        <v>44</v>
      </c>
      <c r="T49" s="23">
        <v>3561</v>
      </c>
      <c r="U49" s="17">
        <v>949</v>
      </c>
      <c r="V49" s="22">
        <v>235</v>
      </c>
      <c r="W49" s="20">
        <v>583</v>
      </c>
      <c r="X49" s="23">
        <v>67</v>
      </c>
      <c r="Y49" s="17">
        <v>14</v>
      </c>
      <c r="Z49" s="17">
        <v>0</v>
      </c>
      <c r="AA49" s="25">
        <v>0</v>
      </c>
      <c r="AB49" s="26">
        <v>81</v>
      </c>
      <c r="AC49" s="27">
        <v>198</v>
      </c>
      <c r="AD49" s="28">
        <v>51</v>
      </c>
      <c r="AE49" s="29">
        <v>2</v>
      </c>
      <c r="AF49" s="28">
        <v>1214</v>
      </c>
      <c r="AG49" s="22">
        <v>1136</v>
      </c>
      <c r="AH49" s="22">
        <v>77</v>
      </c>
      <c r="AI49" s="22">
        <v>16</v>
      </c>
      <c r="AJ49" s="22">
        <v>0</v>
      </c>
      <c r="AK49" s="22">
        <v>0</v>
      </c>
      <c r="AL49" s="29">
        <v>0</v>
      </c>
      <c r="AM49" s="28">
        <v>524</v>
      </c>
      <c r="AN49" s="22">
        <v>235</v>
      </c>
      <c r="AO49" s="22">
        <v>0</v>
      </c>
      <c r="AP49" s="22">
        <v>0</v>
      </c>
      <c r="AQ49" s="22">
        <v>3</v>
      </c>
      <c r="AR49" s="22">
        <v>1</v>
      </c>
      <c r="AS49" s="32">
        <v>0</v>
      </c>
      <c r="AT49" s="41">
        <v>10295</v>
      </c>
      <c r="AU49" s="45">
        <v>15974</v>
      </c>
      <c r="AV49" s="46">
        <v>3243</v>
      </c>
      <c r="AW49" s="47">
        <v>3309</v>
      </c>
      <c r="AX49" s="37">
        <v>8412</v>
      </c>
      <c r="AY49" s="38">
        <v>3108</v>
      </c>
      <c r="AZ49" s="39">
        <v>11520</v>
      </c>
      <c r="BA49" s="33">
        <v>13604</v>
      </c>
      <c r="BB49" s="48">
        <v>19283</v>
      </c>
      <c r="BC49" s="40">
        <v>0.73020833333333335</v>
      </c>
    </row>
    <row r="50" spans="1:55" ht="19.5" customHeight="1" x14ac:dyDescent="0.15">
      <c r="A50" s="15" t="s">
        <v>91</v>
      </c>
      <c r="B50" s="16">
        <v>1578</v>
      </c>
      <c r="C50" s="17">
        <v>2</v>
      </c>
      <c r="D50" s="17">
        <v>230</v>
      </c>
      <c r="E50" s="17">
        <v>213</v>
      </c>
      <c r="F50" s="18">
        <v>2023</v>
      </c>
      <c r="G50" s="19">
        <v>2963</v>
      </c>
      <c r="H50" s="17">
        <v>2748</v>
      </c>
      <c r="I50" s="20">
        <v>5711</v>
      </c>
      <c r="J50" s="19">
        <v>2</v>
      </c>
      <c r="K50" s="17">
        <v>39</v>
      </c>
      <c r="L50" s="20">
        <v>41</v>
      </c>
      <c r="M50" s="21">
        <v>10</v>
      </c>
      <c r="N50" s="22">
        <v>0</v>
      </c>
      <c r="O50" s="22">
        <v>0</v>
      </c>
      <c r="P50" s="22">
        <v>2</v>
      </c>
      <c r="Q50" s="23">
        <v>12</v>
      </c>
      <c r="R50" s="17">
        <v>35</v>
      </c>
      <c r="S50" s="18">
        <v>47</v>
      </c>
      <c r="T50" s="23">
        <v>4539</v>
      </c>
      <c r="U50" s="17">
        <v>973</v>
      </c>
      <c r="V50" s="22">
        <v>0</v>
      </c>
      <c r="W50" s="20">
        <v>626</v>
      </c>
      <c r="X50" s="23">
        <v>126</v>
      </c>
      <c r="Y50" s="17">
        <v>26</v>
      </c>
      <c r="Z50" s="17">
        <v>0</v>
      </c>
      <c r="AA50" s="25">
        <v>0</v>
      </c>
      <c r="AB50" s="26">
        <v>152</v>
      </c>
      <c r="AC50" s="27">
        <v>314</v>
      </c>
      <c r="AD50" s="28">
        <v>18</v>
      </c>
      <c r="AE50" s="29">
        <v>19</v>
      </c>
      <c r="AF50" s="28">
        <v>1557</v>
      </c>
      <c r="AG50" s="22">
        <v>1533</v>
      </c>
      <c r="AH50" s="22">
        <v>23</v>
      </c>
      <c r="AI50" s="22">
        <v>9</v>
      </c>
      <c r="AJ50" s="22">
        <v>0</v>
      </c>
      <c r="AK50" s="22">
        <v>0</v>
      </c>
      <c r="AL50" s="29">
        <v>1</v>
      </c>
      <c r="AM50" s="28">
        <v>944</v>
      </c>
      <c r="AN50" s="22">
        <v>383</v>
      </c>
      <c r="AO50" s="22">
        <v>0</v>
      </c>
      <c r="AP50" s="22">
        <v>0</v>
      </c>
      <c r="AQ50" s="22">
        <v>469</v>
      </c>
      <c r="AR50" s="22">
        <v>75</v>
      </c>
      <c r="AS50" s="32">
        <v>0</v>
      </c>
      <c r="AT50" s="41">
        <v>7851</v>
      </c>
      <c r="AU50" s="45">
        <v>15985</v>
      </c>
      <c r="AV50" s="46">
        <v>3012</v>
      </c>
      <c r="AW50" s="47">
        <v>5765</v>
      </c>
      <c r="AX50" s="37">
        <v>8728</v>
      </c>
      <c r="AY50" s="38">
        <v>2748</v>
      </c>
      <c r="AZ50" s="39">
        <v>11476</v>
      </c>
      <c r="BA50" s="33">
        <v>13616</v>
      </c>
      <c r="BB50" s="48">
        <v>21750</v>
      </c>
      <c r="BC50" s="40">
        <v>0.76054374346462184</v>
      </c>
    </row>
    <row r="51" spans="1:55" ht="19.5" customHeight="1" x14ac:dyDescent="0.15">
      <c r="A51" s="15" t="s">
        <v>92</v>
      </c>
      <c r="B51" s="16">
        <v>1528</v>
      </c>
      <c r="C51" s="17">
        <v>5</v>
      </c>
      <c r="D51" s="17">
        <v>305</v>
      </c>
      <c r="E51" s="17">
        <v>225</v>
      </c>
      <c r="F51" s="18">
        <v>2063</v>
      </c>
      <c r="G51" s="19">
        <v>3480</v>
      </c>
      <c r="H51" s="17">
        <v>2980</v>
      </c>
      <c r="I51" s="20">
        <v>6460</v>
      </c>
      <c r="J51" s="19">
        <v>1</v>
      </c>
      <c r="K51" s="17">
        <v>46</v>
      </c>
      <c r="L51" s="20">
        <v>47</v>
      </c>
      <c r="M51" s="21">
        <v>10</v>
      </c>
      <c r="N51" s="22">
        <v>0</v>
      </c>
      <c r="O51" s="22">
        <v>0</v>
      </c>
      <c r="P51" s="22">
        <v>2</v>
      </c>
      <c r="Q51" s="23">
        <v>22</v>
      </c>
      <c r="R51" s="17">
        <v>38</v>
      </c>
      <c r="S51" s="18">
        <v>60</v>
      </c>
      <c r="T51" s="23">
        <v>4398</v>
      </c>
      <c r="U51" s="17">
        <v>1549</v>
      </c>
      <c r="V51" s="22">
        <v>673</v>
      </c>
      <c r="W51" s="20">
        <v>602</v>
      </c>
      <c r="X51" s="23">
        <v>91</v>
      </c>
      <c r="Y51" s="17">
        <v>31</v>
      </c>
      <c r="Z51" s="17">
        <v>0</v>
      </c>
      <c r="AA51" s="25">
        <v>0</v>
      </c>
      <c r="AB51" s="26">
        <v>122</v>
      </c>
      <c r="AC51" s="27">
        <v>212</v>
      </c>
      <c r="AD51" s="28">
        <v>6</v>
      </c>
      <c r="AE51" s="29">
        <v>157</v>
      </c>
      <c r="AF51" s="28">
        <v>1572</v>
      </c>
      <c r="AG51" s="22">
        <v>1557</v>
      </c>
      <c r="AH51" s="22">
        <v>13</v>
      </c>
      <c r="AI51" s="22">
        <v>6</v>
      </c>
      <c r="AJ51" s="22">
        <v>0</v>
      </c>
      <c r="AK51" s="22">
        <v>0</v>
      </c>
      <c r="AL51" s="29">
        <v>0</v>
      </c>
      <c r="AM51" s="28">
        <v>947</v>
      </c>
      <c r="AN51" s="22">
        <v>456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8633</v>
      </c>
      <c r="AU51" s="45">
        <v>16107</v>
      </c>
      <c r="AV51" s="46">
        <v>3266</v>
      </c>
      <c r="AW51" s="47">
        <v>4836</v>
      </c>
      <c r="AX51" s="37">
        <v>8316</v>
      </c>
      <c r="AY51" s="38">
        <v>2980</v>
      </c>
      <c r="AZ51" s="39">
        <v>11296</v>
      </c>
      <c r="BA51" s="33">
        <v>13469</v>
      </c>
      <c r="BB51" s="48">
        <v>20943</v>
      </c>
      <c r="BC51" s="40">
        <v>0.73618980169971671</v>
      </c>
    </row>
    <row r="52" spans="1:55" ht="19.5" customHeight="1" x14ac:dyDescent="0.15">
      <c r="A52" s="15" t="s">
        <v>93</v>
      </c>
      <c r="B52" s="16">
        <v>2100</v>
      </c>
      <c r="C52" s="17">
        <v>9</v>
      </c>
      <c r="D52" s="17">
        <v>171</v>
      </c>
      <c r="E52" s="17">
        <v>182</v>
      </c>
      <c r="F52" s="18">
        <v>2462</v>
      </c>
      <c r="G52" s="19">
        <v>4614</v>
      </c>
      <c r="H52" s="17">
        <v>4803</v>
      </c>
      <c r="I52" s="20">
        <v>9417</v>
      </c>
      <c r="J52" s="19">
        <v>0</v>
      </c>
      <c r="K52" s="17">
        <v>91</v>
      </c>
      <c r="L52" s="20">
        <v>91</v>
      </c>
      <c r="M52" s="21">
        <v>15</v>
      </c>
      <c r="N52" s="22">
        <v>1</v>
      </c>
      <c r="O52" s="22">
        <v>0</v>
      </c>
      <c r="P52" s="22">
        <v>2</v>
      </c>
      <c r="Q52" s="23">
        <v>30</v>
      </c>
      <c r="R52" s="17">
        <v>87</v>
      </c>
      <c r="S52" s="18">
        <v>117</v>
      </c>
      <c r="T52" s="23">
        <v>5102</v>
      </c>
      <c r="U52" s="17">
        <v>996</v>
      </c>
      <c r="V52" s="22">
        <v>0</v>
      </c>
      <c r="W52" s="20">
        <v>752</v>
      </c>
      <c r="X52" s="23">
        <v>136</v>
      </c>
      <c r="Y52" s="17">
        <v>23</v>
      </c>
      <c r="Z52" s="17">
        <v>0</v>
      </c>
      <c r="AA52" s="25">
        <v>0</v>
      </c>
      <c r="AB52" s="26">
        <v>159</v>
      </c>
      <c r="AC52" s="27">
        <v>78</v>
      </c>
      <c r="AD52" s="28">
        <v>11</v>
      </c>
      <c r="AE52" s="29">
        <v>7</v>
      </c>
      <c r="AF52" s="28">
        <v>1617</v>
      </c>
      <c r="AG52" s="22">
        <v>1582</v>
      </c>
      <c r="AH52" s="22">
        <v>25</v>
      </c>
      <c r="AI52" s="22">
        <v>5</v>
      </c>
      <c r="AJ52" s="22">
        <v>0</v>
      </c>
      <c r="AK52" s="22">
        <v>0</v>
      </c>
      <c r="AL52" s="29">
        <v>0</v>
      </c>
      <c r="AM52" s="28">
        <v>1334</v>
      </c>
      <c r="AN52" s="22">
        <v>655</v>
      </c>
      <c r="AO52" s="22">
        <v>0</v>
      </c>
      <c r="AP52" s="22">
        <v>0</v>
      </c>
      <c r="AQ52" s="22">
        <v>9</v>
      </c>
      <c r="AR52" s="22">
        <v>1</v>
      </c>
      <c r="AS52" s="32">
        <v>0</v>
      </c>
      <c r="AT52" s="41">
        <v>12031</v>
      </c>
      <c r="AU52" s="45">
        <v>20466</v>
      </c>
      <c r="AV52" s="46">
        <v>5100</v>
      </c>
      <c r="AW52" s="47">
        <v>5152</v>
      </c>
      <c r="AX52" s="37">
        <v>9766</v>
      </c>
      <c r="AY52" s="38">
        <v>4803</v>
      </c>
      <c r="AZ52" s="39">
        <v>14569</v>
      </c>
      <c r="BA52" s="33">
        <v>17183</v>
      </c>
      <c r="BB52" s="48">
        <v>25618</v>
      </c>
      <c r="BC52" s="40">
        <v>0.6703274075090947</v>
      </c>
    </row>
    <row r="53" spans="1:55" ht="19.5" customHeight="1" thickBot="1" x14ac:dyDescent="0.2">
      <c r="A53" s="15" t="s">
        <v>94</v>
      </c>
      <c r="B53" s="16">
        <v>1917</v>
      </c>
      <c r="C53" s="17">
        <v>29</v>
      </c>
      <c r="D53" s="17">
        <v>212</v>
      </c>
      <c r="E53" s="17">
        <v>211</v>
      </c>
      <c r="F53" s="18">
        <v>2369</v>
      </c>
      <c r="G53" s="19">
        <v>5176</v>
      </c>
      <c r="H53" s="17">
        <v>4139</v>
      </c>
      <c r="I53" s="20">
        <v>9315</v>
      </c>
      <c r="J53" s="19">
        <v>0</v>
      </c>
      <c r="K53" s="17">
        <v>41</v>
      </c>
      <c r="L53" s="20">
        <v>41</v>
      </c>
      <c r="M53" s="21">
        <v>12</v>
      </c>
      <c r="N53" s="22">
        <v>1</v>
      </c>
      <c r="O53" s="22">
        <v>1</v>
      </c>
      <c r="P53" s="22">
        <v>3</v>
      </c>
      <c r="Q53" s="23">
        <v>15</v>
      </c>
      <c r="R53" s="17">
        <v>57</v>
      </c>
      <c r="S53" s="18">
        <v>72</v>
      </c>
      <c r="T53" s="23">
        <v>4917</v>
      </c>
      <c r="U53" s="17">
        <v>1157</v>
      </c>
      <c r="V53" s="22">
        <v>248</v>
      </c>
      <c r="W53" s="20">
        <v>665</v>
      </c>
      <c r="X53" s="23">
        <v>128</v>
      </c>
      <c r="Y53" s="17">
        <v>26</v>
      </c>
      <c r="Z53" s="17">
        <v>0</v>
      </c>
      <c r="AA53" s="25">
        <v>0</v>
      </c>
      <c r="AB53" s="26">
        <v>154</v>
      </c>
      <c r="AC53" s="27">
        <v>50</v>
      </c>
      <c r="AD53" s="28">
        <v>43</v>
      </c>
      <c r="AE53" s="29">
        <v>2</v>
      </c>
      <c r="AF53" s="28">
        <v>1379</v>
      </c>
      <c r="AG53" s="22">
        <v>1218</v>
      </c>
      <c r="AH53" s="22">
        <v>159</v>
      </c>
      <c r="AI53" s="22">
        <v>75</v>
      </c>
      <c r="AJ53" s="22">
        <v>0</v>
      </c>
      <c r="AK53" s="22">
        <v>0</v>
      </c>
      <c r="AL53" s="29">
        <v>0</v>
      </c>
      <c r="AM53" s="28">
        <v>156</v>
      </c>
      <c r="AN53" s="22">
        <v>63</v>
      </c>
      <c r="AO53" s="22">
        <v>0</v>
      </c>
      <c r="AP53" s="22">
        <v>0</v>
      </c>
      <c r="AQ53" s="22">
        <v>22</v>
      </c>
      <c r="AR53" s="22">
        <v>0</v>
      </c>
      <c r="AS53" s="32">
        <v>0</v>
      </c>
      <c r="AT53" s="41">
        <v>11767</v>
      </c>
      <c r="AU53" s="45">
        <v>18562</v>
      </c>
      <c r="AV53" s="46">
        <v>4432</v>
      </c>
      <c r="AW53" s="47">
        <v>5307</v>
      </c>
      <c r="AX53" s="49">
        <v>10483</v>
      </c>
      <c r="AY53" s="50">
        <v>4139</v>
      </c>
      <c r="AZ53" s="51">
        <v>14622</v>
      </c>
      <c r="BA53" s="52">
        <v>17074</v>
      </c>
      <c r="BB53" s="53">
        <v>23869</v>
      </c>
      <c r="BC53" s="54">
        <v>0.71693338804541107</v>
      </c>
    </row>
    <row r="54" spans="1:55" ht="19.5" customHeight="1" thickTop="1" thickBot="1" x14ac:dyDescent="0.2">
      <c r="A54" s="55" t="s">
        <v>56</v>
      </c>
      <c r="B54" s="56">
        <v>11100</v>
      </c>
      <c r="C54" s="57">
        <v>71</v>
      </c>
      <c r="D54" s="57">
        <v>1455</v>
      </c>
      <c r="E54" s="57">
        <v>1278</v>
      </c>
      <c r="F54" s="58">
        <v>13904</v>
      </c>
      <c r="G54" s="59">
        <v>27117</v>
      </c>
      <c r="H54" s="57">
        <v>22526</v>
      </c>
      <c r="I54" s="60">
        <v>49643</v>
      </c>
      <c r="J54" s="59">
        <v>9</v>
      </c>
      <c r="K54" s="57">
        <v>322</v>
      </c>
      <c r="L54" s="60">
        <v>331</v>
      </c>
      <c r="M54" s="62">
        <v>60</v>
      </c>
      <c r="N54" s="63">
        <v>2</v>
      </c>
      <c r="O54" s="63">
        <v>1</v>
      </c>
      <c r="P54" s="63">
        <v>12</v>
      </c>
      <c r="Q54" s="64">
        <v>117</v>
      </c>
      <c r="R54" s="57">
        <v>300</v>
      </c>
      <c r="S54" s="58">
        <v>417</v>
      </c>
      <c r="T54" s="64">
        <v>28436</v>
      </c>
      <c r="U54" s="57">
        <v>6851</v>
      </c>
      <c r="V54" s="63">
        <v>1156</v>
      </c>
      <c r="W54" s="60">
        <v>3952</v>
      </c>
      <c r="X54" s="64">
        <v>692</v>
      </c>
      <c r="Y54" s="57">
        <v>157</v>
      </c>
      <c r="Z54" s="57">
        <v>0</v>
      </c>
      <c r="AA54" s="65">
        <v>0</v>
      </c>
      <c r="AB54" s="66">
        <v>849</v>
      </c>
      <c r="AC54" s="67">
        <v>1368</v>
      </c>
      <c r="AD54" s="68">
        <v>484</v>
      </c>
      <c r="AE54" s="69">
        <v>190</v>
      </c>
      <c r="AF54" s="68">
        <v>9525</v>
      </c>
      <c r="AG54" s="63">
        <v>9105</v>
      </c>
      <c r="AH54" s="63">
        <v>401</v>
      </c>
      <c r="AI54" s="63">
        <v>148</v>
      </c>
      <c r="AJ54" s="63">
        <v>0</v>
      </c>
      <c r="AK54" s="63">
        <v>0</v>
      </c>
      <c r="AL54" s="69">
        <v>3</v>
      </c>
      <c r="AM54" s="68">
        <v>5092</v>
      </c>
      <c r="AN54" s="63">
        <v>2346</v>
      </c>
      <c r="AO54" s="63">
        <v>0</v>
      </c>
      <c r="AP54" s="63">
        <v>0</v>
      </c>
      <c r="AQ54" s="63">
        <v>559</v>
      </c>
      <c r="AR54" s="63">
        <v>85</v>
      </c>
      <c r="AS54" s="70">
        <v>0</v>
      </c>
      <c r="AT54" s="61">
        <v>64223</v>
      </c>
      <c r="AU54" s="71">
        <v>111228</v>
      </c>
      <c r="AV54" s="61">
        <v>24257</v>
      </c>
      <c r="AW54" s="72">
        <v>28801</v>
      </c>
      <c r="AX54" s="73">
        <v>55918</v>
      </c>
      <c r="AY54" s="74">
        <v>22526</v>
      </c>
      <c r="AZ54" s="75">
        <v>78444</v>
      </c>
      <c r="BA54" s="61">
        <v>93024</v>
      </c>
      <c r="BB54" s="71">
        <v>140029</v>
      </c>
      <c r="BC54" s="76">
        <v>0.71283973280301871</v>
      </c>
    </row>
    <row r="55" spans="1:55" ht="19.5" customHeight="1" thickTop="1" x14ac:dyDescent="0.15">
      <c r="A55" s="15" t="s">
        <v>95</v>
      </c>
      <c r="B55" s="16">
        <v>1450</v>
      </c>
      <c r="C55" s="17">
        <v>8</v>
      </c>
      <c r="D55" s="17">
        <v>223</v>
      </c>
      <c r="E55" s="17">
        <v>91</v>
      </c>
      <c r="F55" s="18">
        <v>1772</v>
      </c>
      <c r="G55" s="19">
        <v>3445</v>
      </c>
      <c r="H55" s="17">
        <v>1847</v>
      </c>
      <c r="I55" s="20">
        <v>5292</v>
      </c>
      <c r="J55" s="19">
        <v>0</v>
      </c>
      <c r="K55" s="17">
        <v>29</v>
      </c>
      <c r="L55" s="20">
        <v>29</v>
      </c>
      <c r="M55" s="21">
        <v>8</v>
      </c>
      <c r="N55" s="22">
        <v>0</v>
      </c>
      <c r="O55" s="22">
        <v>0</v>
      </c>
      <c r="P55" s="22">
        <v>3</v>
      </c>
      <c r="Q55" s="23">
        <v>28</v>
      </c>
      <c r="R55" s="17">
        <v>30</v>
      </c>
      <c r="S55" s="18">
        <v>58</v>
      </c>
      <c r="T55" s="23">
        <v>3148</v>
      </c>
      <c r="U55" s="17">
        <v>558</v>
      </c>
      <c r="V55" s="22">
        <v>0</v>
      </c>
      <c r="W55" s="20">
        <v>598</v>
      </c>
      <c r="X55" s="23">
        <v>131</v>
      </c>
      <c r="Y55" s="17">
        <v>19</v>
      </c>
      <c r="Z55" s="17">
        <v>0</v>
      </c>
      <c r="AA55" s="25">
        <v>0</v>
      </c>
      <c r="AB55" s="26">
        <v>150</v>
      </c>
      <c r="AC55" s="27">
        <v>5</v>
      </c>
      <c r="AD55" s="28">
        <v>4</v>
      </c>
      <c r="AE55" s="29">
        <v>1</v>
      </c>
      <c r="AF55" s="28">
        <v>1190</v>
      </c>
      <c r="AG55" s="22">
        <v>1174</v>
      </c>
      <c r="AH55" s="22">
        <v>16</v>
      </c>
      <c r="AI55" s="22">
        <v>7</v>
      </c>
      <c r="AJ55" s="22">
        <v>0</v>
      </c>
      <c r="AK55" s="22">
        <v>0</v>
      </c>
      <c r="AL55" s="29">
        <v>0</v>
      </c>
      <c r="AM55" s="28">
        <v>562</v>
      </c>
      <c r="AN55" s="22">
        <v>280</v>
      </c>
      <c r="AO55" s="22">
        <v>0</v>
      </c>
      <c r="AP55" s="22">
        <v>0</v>
      </c>
      <c r="AQ55" s="22">
        <v>9</v>
      </c>
      <c r="AR55" s="22">
        <v>1</v>
      </c>
      <c r="AS55" s="32">
        <v>0</v>
      </c>
      <c r="AT55" s="33">
        <v>7118</v>
      </c>
      <c r="AU55" s="34">
        <v>12246</v>
      </c>
      <c r="AV55" s="35">
        <v>1983</v>
      </c>
      <c r="AW55" s="47">
        <v>3526</v>
      </c>
      <c r="AX55" s="37">
        <v>6971</v>
      </c>
      <c r="AY55" s="38">
        <v>1847</v>
      </c>
      <c r="AZ55" s="39">
        <v>8818</v>
      </c>
      <c r="BA55" s="33">
        <v>10644</v>
      </c>
      <c r="BB55" s="78">
        <v>15772</v>
      </c>
      <c r="BC55" s="79">
        <v>0.79054207303243362</v>
      </c>
    </row>
    <row r="56" spans="1:55" ht="19.5" customHeight="1" x14ac:dyDescent="0.15">
      <c r="A56" s="15" t="s">
        <v>96</v>
      </c>
      <c r="B56" s="16">
        <v>3327</v>
      </c>
      <c r="C56" s="17">
        <v>6</v>
      </c>
      <c r="D56" s="17">
        <v>390</v>
      </c>
      <c r="E56" s="17">
        <v>421</v>
      </c>
      <c r="F56" s="18">
        <v>4144</v>
      </c>
      <c r="G56" s="19">
        <v>5986</v>
      </c>
      <c r="H56" s="17">
        <v>5944</v>
      </c>
      <c r="I56" s="20">
        <v>11930</v>
      </c>
      <c r="J56" s="19">
        <v>9</v>
      </c>
      <c r="K56" s="17">
        <v>236</v>
      </c>
      <c r="L56" s="20">
        <v>245</v>
      </c>
      <c r="M56" s="21">
        <v>31</v>
      </c>
      <c r="N56" s="22">
        <v>1</v>
      </c>
      <c r="O56" s="22">
        <v>0</v>
      </c>
      <c r="P56" s="22">
        <v>10</v>
      </c>
      <c r="Q56" s="23">
        <v>37</v>
      </c>
      <c r="R56" s="17">
        <v>172</v>
      </c>
      <c r="S56" s="18">
        <v>209</v>
      </c>
      <c r="T56" s="23">
        <v>8360</v>
      </c>
      <c r="U56" s="17">
        <v>2174</v>
      </c>
      <c r="V56" s="22">
        <v>0</v>
      </c>
      <c r="W56" s="20">
        <v>1056</v>
      </c>
      <c r="X56" s="23">
        <v>151</v>
      </c>
      <c r="Y56" s="17">
        <v>39</v>
      </c>
      <c r="Z56" s="17">
        <v>0</v>
      </c>
      <c r="AA56" s="25">
        <v>0</v>
      </c>
      <c r="AB56" s="26">
        <v>190</v>
      </c>
      <c r="AC56" s="27">
        <v>81</v>
      </c>
      <c r="AD56" s="28">
        <v>9</v>
      </c>
      <c r="AE56" s="29">
        <v>11</v>
      </c>
      <c r="AF56" s="28">
        <v>2521</v>
      </c>
      <c r="AG56" s="22">
        <v>2471</v>
      </c>
      <c r="AH56" s="22">
        <v>40</v>
      </c>
      <c r="AI56" s="22">
        <v>12</v>
      </c>
      <c r="AJ56" s="22">
        <v>0</v>
      </c>
      <c r="AK56" s="22">
        <v>0</v>
      </c>
      <c r="AL56" s="29">
        <v>10</v>
      </c>
      <c r="AM56" s="28">
        <v>1496</v>
      </c>
      <c r="AN56" s="22">
        <v>613</v>
      </c>
      <c r="AO56" s="22">
        <v>0</v>
      </c>
      <c r="AP56" s="22">
        <v>0</v>
      </c>
      <c r="AQ56" s="22">
        <v>21</v>
      </c>
      <c r="AR56" s="22">
        <v>5</v>
      </c>
      <c r="AS56" s="32">
        <v>0</v>
      </c>
      <c r="AT56" s="41">
        <v>16428</v>
      </c>
      <c r="AU56" s="45">
        <v>29331</v>
      </c>
      <c r="AV56" s="46">
        <v>6638</v>
      </c>
      <c r="AW56" s="47">
        <v>9240</v>
      </c>
      <c r="AX56" s="37">
        <v>15226</v>
      </c>
      <c r="AY56" s="38">
        <v>5944</v>
      </c>
      <c r="AZ56" s="39">
        <v>21170</v>
      </c>
      <c r="BA56" s="33">
        <v>25668</v>
      </c>
      <c r="BB56" s="48">
        <v>38571</v>
      </c>
      <c r="BC56" s="40">
        <v>0.71922531884742558</v>
      </c>
    </row>
    <row r="57" spans="1:55" ht="19.5" customHeight="1" x14ac:dyDescent="0.15">
      <c r="A57" s="15" t="s">
        <v>97</v>
      </c>
      <c r="B57" s="16">
        <v>1987</v>
      </c>
      <c r="C57" s="17">
        <v>11</v>
      </c>
      <c r="D57" s="17">
        <v>460</v>
      </c>
      <c r="E57" s="17">
        <v>492</v>
      </c>
      <c r="F57" s="18">
        <v>2950</v>
      </c>
      <c r="G57" s="19">
        <v>2970</v>
      </c>
      <c r="H57" s="17">
        <v>3776</v>
      </c>
      <c r="I57" s="20">
        <v>6746</v>
      </c>
      <c r="J57" s="19">
        <v>3</v>
      </c>
      <c r="K57" s="17">
        <v>53</v>
      </c>
      <c r="L57" s="20">
        <v>56</v>
      </c>
      <c r="M57" s="21">
        <v>17</v>
      </c>
      <c r="N57" s="22">
        <v>1</v>
      </c>
      <c r="O57" s="22">
        <v>0</v>
      </c>
      <c r="P57" s="22">
        <v>4</v>
      </c>
      <c r="Q57" s="23">
        <v>18</v>
      </c>
      <c r="R57" s="17">
        <v>87</v>
      </c>
      <c r="S57" s="18">
        <v>105</v>
      </c>
      <c r="T57" s="23">
        <v>5583</v>
      </c>
      <c r="U57" s="17">
        <v>1831</v>
      </c>
      <c r="V57" s="22">
        <v>0</v>
      </c>
      <c r="W57" s="20">
        <v>775</v>
      </c>
      <c r="X57" s="23">
        <v>184</v>
      </c>
      <c r="Y57" s="17">
        <v>31</v>
      </c>
      <c r="Z57" s="17">
        <v>0</v>
      </c>
      <c r="AA57" s="25">
        <v>1</v>
      </c>
      <c r="AB57" s="26">
        <v>216</v>
      </c>
      <c r="AC57" s="27">
        <v>141</v>
      </c>
      <c r="AD57" s="28">
        <v>6</v>
      </c>
      <c r="AE57" s="29">
        <v>5</v>
      </c>
      <c r="AF57" s="28">
        <v>1687</v>
      </c>
      <c r="AG57" s="22">
        <v>1670</v>
      </c>
      <c r="AH57" s="22">
        <v>17</v>
      </c>
      <c r="AI57" s="22">
        <v>9</v>
      </c>
      <c r="AJ57" s="22">
        <v>0</v>
      </c>
      <c r="AK57" s="22">
        <v>0</v>
      </c>
      <c r="AL57" s="29">
        <v>0</v>
      </c>
      <c r="AM57" s="28">
        <v>481</v>
      </c>
      <c r="AN57" s="22">
        <v>257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41">
        <v>9812</v>
      </c>
      <c r="AU57" s="45">
        <v>18037</v>
      </c>
      <c r="AV57" s="46">
        <v>4349</v>
      </c>
      <c r="AW57" s="47">
        <v>3777</v>
      </c>
      <c r="AX57" s="37">
        <v>6747</v>
      </c>
      <c r="AY57" s="38">
        <v>3776</v>
      </c>
      <c r="AZ57" s="39">
        <v>10523</v>
      </c>
      <c r="BA57" s="33">
        <v>13589</v>
      </c>
      <c r="BB57" s="48">
        <v>21814</v>
      </c>
      <c r="BC57" s="40">
        <v>0.64116696759479241</v>
      </c>
    </row>
    <row r="58" spans="1:55" ht="19.5" customHeight="1" x14ac:dyDescent="0.15">
      <c r="A58" s="15" t="s">
        <v>98</v>
      </c>
      <c r="B58" s="16">
        <v>2572</v>
      </c>
      <c r="C58" s="17">
        <v>10</v>
      </c>
      <c r="D58" s="17">
        <v>351</v>
      </c>
      <c r="E58" s="17">
        <v>363</v>
      </c>
      <c r="F58" s="18">
        <v>3296</v>
      </c>
      <c r="G58" s="19">
        <v>3389</v>
      </c>
      <c r="H58" s="17">
        <v>5123</v>
      </c>
      <c r="I58" s="20">
        <v>8512</v>
      </c>
      <c r="J58" s="19">
        <v>5</v>
      </c>
      <c r="K58" s="17">
        <v>78</v>
      </c>
      <c r="L58" s="20">
        <v>83</v>
      </c>
      <c r="M58" s="21">
        <v>22</v>
      </c>
      <c r="N58" s="22">
        <v>1</v>
      </c>
      <c r="O58" s="22">
        <v>0</v>
      </c>
      <c r="P58" s="22">
        <v>6</v>
      </c>
      <c r="Q58" s="23">
        <v>17</v>
      </c>
      <c r="R58" s="17">
        <v>69</v>
      </c>
      <c r="S58" s="18">
        <v>86</v>
      </c>
      <c r="T58" s="23">
        <v>6476</v>
      </c>
      <c r="U58" s="17">
        <v>1442</v>
      </c>
      <c r="V58" s="22">
        <v>0</v>
      </c>
      <c r="W58" s="20">
        <v>712</v>
      </c>
      <c r="X58" s="23">
        <v>153</v>
      </c>
      <c r="Y58" s="17">
        <v>49</v>
      </c>
      <c r="Z58" s="17">
        <v>0</v>
      </c>
      <c r="AA58" s="25">
        <v>0</v>
      </c>
      <c r="AB58" s="26">
        <v>202</v>
      </c>
      <c r="AC58" s="27">
        <v>727</v>
      </c>
      <c r="AD58" s="28">
        <v>2</v>
      </c>
      <c r="AE58" s="29">
        <v>18</v>
      </c>
      <c r="AF58" s="28">
        <v>1773</v>
      </c>
      <c r="AG58" s="22">
        <v>1763</v>
      </c>
      <c r="AH58" s="22">
        <v>10</v>
      </c>
      <c r="AI58" s="22">
        <v>3</v>
      </c>
      <c r="AJ58" s="22">
        <v>0</v>
      </c>
      <c r="AK58" s="22">
        <v>0</v>
      </c>
      <c r="AL58" s="29">
        <v>0</v>
      </c>
      <c r="AM58" s="28">
        <v>582</v>
      </c>
      <c r="AN58" s="22">
        <v>440</v>
      </c>
      <c r="AO58" s="22">
        <v>0</v>
      </c>
      <c r="AP58" s="22">
        <v>0</v>
      </c>
      <c r="AQ58" s="22">
        <v>28</v>
      </c>
      <c r="AR58" s="22">
        <v>1</v>
      </c>
      <c r="AS58" s="32">
        <v>0</v>
      </c>
      <c r="AT58" s="41">
        <v>11981</v>
      </c>
      <c r="AU58" s="45">
        <v>21876</v>
      </c>
      <c r="AV58" s="46">
        <v>5596</v>
      </c>
      <c r="AW58" s="47">
        <v>5489</v>
      </c>
      <c r="AX58" s="37">
        <v>8878</v>
      </c>
      <c r="AY58" s="38">
        <v>5123</v>
      </c>
      <c r="AZ58" s="39">
        <v>14001</v>
      </c>
      <c r="BA58" s="33">
        <v>17470</v>
      </c>
      <c r="BB58" s="48">
        <v>27365</v>
      </c>
      <c r="BC58" s="40">
        <v>0.63409756445968146</v>
      </c>
    </row>
    <row r="59" spans="1:55" ht="19.5" customHeight="1" x14ac:dyDescent="0.15">
      <c r="A59" s="15" t="s">
        <v>99</v>
      </c>
      <c r="B59" s="16">
        <v>1828</v>
      </c>
      <c r="C59" s="17">
        <v>8</v>
      </c>
      <c r="D59" s="17">
        <v>213</v>
      </c>
      <c r="E59" s="17">
        <v>292</v>
      </c>
      <c r="F59" s="18">
        <v>2341</v>
      </c>
      <c r="G59" s="19">
        <v>3827</v>
      </c>
      <c r="H59" s="17">
        <v>4057</v>
      </c>
      <c r="I59" s="20">
        <v>7884</v>
      </c>
      <c r="J59" s="19">
        <v>3</v>
      </c>
      <c r="K59" s="17">
        <v>63</v>
      </c>
      <c r="L59" s="20">
        <v>66</v>
      </c>
      <c r="M59" s="21">
        <v>13</v>
      </c>
      <c r="N59" s="22">
        <v>0</v>
      </c>
      <c r="O59" s="22">
        <v>0</v>
      </c>
      <c r="P59" s="22">
        <v>1</v>
      </c>
      <c r="Q59" s="23">
        <v>15</v>
      </c>
      <c r="R59" s="17">
        <v>65</v>
      </c>
      <c r="S59" s="18">
        <v>80</v>
      </c>
      <c r="T59" s="23">
        <v>4786</v>
      </c>
      <c r="U59" s="17">
        <v>1878</v>
      </c>
      <c r="V59" s="22">
        <v>660</v>
      </c>
      <c r="W59" s="20">
        <v>551</v>
      </c>
      <c r="X59" s="23">
        <v>117</v>
      </c>
      <c r="Y59" s="17">
        <v>18</v>
      </c>
      <c r="Z59" s="17">
        <v>0</v>
      </c>
      <c r="AA59" s="25">
        <v>0</v>
      </c>
      <c r="AB59" s="26">
        <v>135</v>
      </c>
      <c r="AC59" s="27">
        <v>116</v>
      </c>
      <c r="AD59" s="28">
        <v>39</v>
      </c>
      <c r="AE59" s="29">
        <v>5</v>
      </c>
      <c r="AF59" s="28">
        <v>1300</v>
      </c>
      <c r="AG59" s="22">
        <v>1219</v>
      </c>
      <c r="AH59" s="22">
        <v>81</v>
      </c>
      <c r="AI59" s="22">
        <v>31</v>
      </c>
      <c r="AJ59" s="22">
        <v>0</v>
      </c>
      <c r="AK59" s="22">
        <v>0</v>
      </c>
      <c r="AL59" s="29">
        <v>0</v>
      </c>
      <c r="AM59" s="28">
        <v>188</v>
      </c>
      <c r="AN59" s="22">
        <v>117</v>
      </c>
      <c r="AO59" s="22">
        <v>0</v>
      </c>
      <c r="AP59" s="22">
        <v>0</v>
      </c>
      <c r="AQ59" s="22">
        <v>2</v>
      </c>
      <c r="AR59" s="22">
        <v>3</v>
      </c>
      <c r="AS59" s="32">
        <v>0</v>
      </c>
      <c r="AT59" s="41">
        <v>10376</v>
      </c>
      <c r="AU59" s="45">
        <v>17030</v>
      </c>
      <c r="AV59" s="46">
        <v>4433</v>
      </c>
      <c r="AW59" s="47">
        <v>4563</v>
      </c>
      <c r="AX59" s="37">
        <v>8390</v>
      </c>
      <c r="AY59" s="38">
        <v>4057</v>
      </c>
      <c r="AZ59" s="39">
        <v>12447</v>
      </c>
      <c r="BA59" s="33">
        <v>14939</v>
      </c>
      <c r="BB59" s="48">
        <v>21593</v>
      </c>
      <c r="BC59" s="40">
        <v>0.67405800594520771</v>
      </c>
    </row>
    <row r="60" spans="1:55" ht="19.5" customHeight="1" x14ac:dyDescent="0.15">
      <c r="A60" s="15" t="s">
        <v>100</v>
      </c>
      <c r="B60" s="16">
        <v>3185</v>
      </c>
      <c r="C60" s="17">
        <v>10</v>
      </c>
      <c r="D60" s="17">
        <v>531</v>
      </c>
      <c r="E60" s="17">
        <v>425</v>
      </c>
      <c r="F60" s="18">
        <v>4151</v>
      </c>
      <c r="G60" s="19">
        <v>5314</v>
      </c>
      <c r="H60" s="17">
        <v>3395</v>
      </c>
      <c r="I60" s="20">
        <v>8709</v>
      </c>
      <c r="J60" s="19">
        <v>22</v>
      </c>
      <c r="K60" s="17">
        <v>264</v>
      </c>
      <c r="L60" s="20">
        <v>286</v>
      </c>
      <c r="M60" s="21">
        <v>28</v>
      </c>
      <c r="N60" s="22">
        <v>4</v>
      </c>
      <c r="O60" s="22">
        <v>0</v>
      </c>
      <c r="P60" s="22">
        <v>12</v>
      </c>
      <c r="Q60" s="23">
        <v>44</v>
      </c>
      <c r="R60" s="17">
        <v>256</v>
      </c>
      <c r="S60" s="18">
        <v>300</v>
      </c>
      <c r="T60" s="23">
        <v>9237</v>
      </c>
      <c r="U60" s="17">
        <v>4114</v>
      </c>
      <c r="V60" s="22">
        <v>0</v>
      </c>
      <c r="W60" s="20">
        <v>795</v>
      </c>
      <c r="X60" s="23">
        <v>269</v>
      </c>
      <c r="Y60" s="17">
        <v>49</v>
      </c>
      <c r="Z60" s="17">
        <v>0</v>
      </c>
      <c r="AA60" s="25">
        <v>0</v>
      </c>
      <c r="AB60" s="26">
        <v>318</v>
      </c>
      <c r="AC60" s="27">
        <v>683</v>
      </c>
      <c r="AD60" s="28">
        <v>32</v>
      </c>
      <c r="AE60" s="29">
        <v>22</v>
      </c>
      <c r="AF60" s="28">
        <v>3164</v>
      </c>
      <c r="AG60" s="22">
        <v>3057</v>
      </c>
      <c r="AH60" s="22">
        <v>57</v>
      </c>
      <c r="AI60" s="22">
        <v>25</v>
      </c>
      <c r="AJ60" s="22">
        <v>0</v>
      </c>
      <c r="AK60" s="22">
        <v>0</v>
      </c>
      <c r="AL60" s="29">
        <v>50</v>
      </c>
      <c r="AM60" s="28">
        <v>1017</v>
      </c>
      <c r="AN60" s="22">
        <v>607</v>
      </c>
      <c r="AO60" s="22">
        <v>0</v>
      </c>
      <c r="AP60" s="22">
        <v>0</v>
      </c>
      <c r="AQ60" s="22">
        <v>606</v>
      </c>
      <c r="AR60" s="22">
        <v>49</v>
      </c>
      <c r="AS60" s="32">
        <v>0</v>
      </c>
      <c r="AT60" s="41">
        <v>13220</v>
      </c>
      <c r="AU60" s="45">
        <v>28648</v>
      </c>
      <c r="AV60" s="46">
        <v>4122</v>
      </c>
      <c r="AW60" s="47">
        <v>9269</v>
      </c>
      <c r="AX60" s="37">
        <v>14583</v>
      </c>
      <c r="AY60" s="38">
        <v>3395</v>
      </c>
      <c r="AZ60" s="39">
        <v>17978</v>
      </c>
      <c r="BA60" s="33">
        <v>22489</v>
      </c>
      <c r="BB60" s="48">
        <v>37917</v>
      </c>
      <c r="BC60" s="40">
        <v>0.8111580821003449</v>
      </c>
    </row>
    <row r="61" spans="1:55" ht="19.5" customHeight="1" x14ac:dyDescent="0.15">
      <c r="A61" s="15" t="s">
        <v>101</v>
      </c>
      <c r="B61" s="16">
        <v>1351</v>
      </c>
      <c r="C61" s="17">
        <v>2</v>
      </c>
      <c r="D61" s="17">
        <v>134</v>
      </c>
      <c r="E61" s="17">
        <v>127</v>
      </c>
      <c r="F61" s="18">
        <v>1614</v>
      </c>
      <c r="G61" s="19">
        <v>2889</v>
      </c>
      <c r="H61" s="17">
        <v>2718</v>
      </c>
      <c r="I61" s="20">
        <v>5607</v>
      </c>
      <c r="J61" s="19">
        <v>2</v>
      </c>
      <c r="K61" s="17">
        <v>69</v>
      </c>
      <c r="L61" s="20">
        <v>71</v>
      </c>
      <c r="M61" s="21">
        <v>10</v>
      </c>
      <c r="N61" s="22">
        <v>0</v>
      </c>
      <c r="O61" s="22">
        <v>0</v>
      </c>
      <c r="P61" s="22">
        <v>2</v>
      </c>
      <c r="Q61" s="23">
        <v>20</v>
      </c>
      <c r="R61" s="17">
        <v>39</v>
      </c>
      <c r="S61" s="18">
        <v>59</v>
      </c>
      <c r="T61" s="23">
        <v>2981</v>
      </c>
      <c r="U61" s="17">
        <v>974</v>
      </c>
      <c r="V61" s="22">
        <v>0</v>
      </c>
      <c r="W61" s="20">
        <v>321</v>
      </c>
      <c r="X61" s="23">
        <v>74</v>
      </c>
      <c r="Y61" s="17">
        <v>20</v>
      </c>
      <c r="Z61" s="17">
        <v>0</v>
      </c>
      <c r="AA61" s="25">
        <v>0</v>
      </c>
      <c r="AB61" s="26">
        <v>94</v>
      </c>
      <c r="AC61" s="27">
        <v>21</v>
      </c>
      <c r="AD61" s="28">
        <v>10</v>
      </c>
      <c r="AE61" s="29">
        <v>0</v>
      </c>
      <c r="AF61" s="28">
        <v>875</v>
      </c>
      <c r="AG61" s="22">
        <v>860</v>
      </c>
      <c r="AH61" s="22">
        <v>14</v>
      </c>
      <c r="AI61" s="22">
        <v>4</v>
      </c>
      <c r="AJ61" s="22">
        <v>0</v>
      </c>
      <c r="AK61" s="22">
        <v>1</v>
      </c>
      <c r="AL61" s="29">
        <v>0</v>
      </c>
      <c r="AM61" s="28">
        <v>345</v>
      </c>
      <c r="AN61" s="22">
        <v>180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41">
        <v>7338</v>
      </c>
      <c r="AU61" s="45">
        <v>11723</v>
      </c>
      <c r="AV61" s="46">
        <v>2926</v>
      </c>
      <c r="AW61" s="47">
        <v>1803</v>
      </c>
      <c r="AX61" s="37">
        <v>4692</v>
      </c>
      <c r="AY61" s="38">
        <v>2718</v>
      </c>
      <c r="AZ61" s="39">
        <v>7410</v>
      </c>
      <c r="BA61" s="33">
        <v>9141</v>
      </c>
      <c r="BB61" s="48">
        <v>13526</v>
      </c>
      <c r="BC61" s="40">
        <v>0.63319838056680167</v>
      </c>
    </row>
    <row r="62" spans="1:55" ht="19.5" customHeight="1" x14ac:dyDescent="0.15">
      <c r="A62" s="15" t="s">
        <v>102</v>
      </c>
      <c r="B62" s="16">
        <v>2159</v>
      </c>
      <c r="C62" s="17">
        <v>3</v>
      </c>
      <c r="D62" s="17">
        <v>314</v>
      </c>
      <c r="E62" s="17">
        <v>308</v>
      </c>
      <c r="F62" s="18">
        <v>2784</v>
      </c>
      <c r="G62" s="19">
        <v>5706</v>
      </c>
      <c r="H62" s="17">
        <v>3948</v>
      </c>
      <c r="I62" s="20">
        <v>9654</v>
      </c>
      <c r="J62" s="19">
        <v>19</v>
      </c>
      <c r="K62" s="17">
        <v>180</v>
      </c>
      <c r="L62" s="20">
        <v>199</v>
      </c>
      <c r="M62" s="21">
        <v>21</v>
      </c>
      <c r="N62" s="22">
        <v>2</v>
      </c>
      <c r="O62" s="22">
        <v>1</v>
      </c>
      <c r="P62" s="22">
        <v>11</v>
      </c>
      <c r="Q62" s="23">
        <v>15</v>
      </c>
      <c r="R62" s="17">
        <v>114</v>
      </c>
      <c r="S62" s="18">
        <v>129</v>
      </c>
      <c r="T62" s="23">
        <v>5793</v>
      </c>
      <c r="U62" s="17">
        <v>2941</v>
      </c>
      <c r="V62" s="22">
        <v>770</v>
      </c>
      <c r="W62" s="20">
        <v>475</v>
      </c>
      <c r="X62" s="23">
        <v>133</v>
      </c>
      <c r="Y62" s="17">
        <v>43</v>
      </c>
      <c r="Z62" s="17">
        <v>0</v>
      </c>
      <c r="AA62" s="25">
        <v>0</v>
      </c>
      <c r="AB62" s="26">
        <v>176</v>
      </c>
      <c r="AC62" s="27">
        <v>140</v>
      </c>
      <c r="AD62" s="28">
        <v>84</v>
      </c>
      <c r="AE62" s="29">
        <v>1</v>
      </c>
      <c r="AF62" s="28">
        <v>1681</v>
      </c>
      <c r="AG62" s="22">
        <v>1576</v>
      </c>
      <c r="AH62" s="22">
        <v>92</v>
      </c>
      <c r="AI62" s="22">
        <v>38</v>
      </c>
      <c r="AJ62" s="22">
        <v>1</v>
      </c>
      <c r="AK62" s="22">
        <v>0</v>
      </c>
      <c r="AL62" s="29">
        <v>12</v>
      </c>
      <c r="AM62" s="28">
        <v>347</v>
      </c>
      <c r="AN62" s="22">
        <v>224</v>
      </c>
      <c r="AO62" s="22">
        <v>0</v>
      </c>
      <c r="AP62" s="22">
        <v>0</v>
      </c>
      <c r="AQ62" s="22">
        <v>90</v>
      </c>
      <c r="AR62" s="22">
        <v>11</v>
      </c>
      <c r="AS62" s="32">
        <v>0</v>
      </c>
      <c r="AT62" s="41">
        <v>12730</v>
      </c>
      <c r="AU62" s="45">
        <v>21182</v>
      </c>
      <c r="AV62" s="46">
        <v>4460</v>
      </c>
      <c r="AW62" s="47">
        <v>4702</v>
      </c>
      <c r="AX62" s="37">
        <v>10408</v>
      </c>
      <c r="AY62" s="38">
        <v>3948</v>
      </c>
      <c r="AZ62" s="39">
        <v>14356</v>
      </c>
      <c r="BA62" s="33">
        <v>17432</v>
      </c>
      <c r="BB62" s="48">
        <v>25884</v>
      </c>
      <c r="BC62" s="40">
        <v>0.72499303427138484</v>
      </c>
    </row>
    <row r="63" spans="1:55" ht="19.5" customHeight="1" x14ac:dyDescent="0.15">
      <c r="A63" s="15" t="s">
        <v>103</v>
      </c>
      <c r="B63" s="16">
        <v>2144</v>
      </c>
      <c r="C63" s="17">
        <v>5</v>
      </c>
      <c r="D63" s="17">
        <v>349</v>
      </c>
      <c r="E63" s="17">
        <v>182</v>
      </c>
      <c r="F63" s="18">
        <v>2680</v>
      </c>
      <c r="G63" s="19">
        <v>4401</v>
      </c>
      <c r="H63" s="17">
        <v>4088</v>
      </c>
      <c r="I63" s="20">
        <v>8489</v>
      </c>
      <c r="J63" s="19">
        <v>38</v>
      </c>
      <c r="K63" s="17">
        <v>225</v>
      </c>
      <c r="L63" s="20">
        <v>263</v>
      </c>
      <c r="M63" s="21">
        <v>10</v>
      </c>
      <c r="N63" s="22">
        <v>1</v>
      </c>
      <c r="O63" s="22">
        <v>0</v>
      </c>
      <c r="P63" s="22">
        <v>4</v>
      </c>
      <c r="Q63" s="23">
        <v>22</v>
      </c>
      <c r="R63" s="17">
        <v>146</v>
      </c>
      <c r="S63" s="18">
        <v>168</v>
      </c>
      <c r="T63" s="23">
        <v>5758</v>
      </c>
      <c r="U63" s="17">
        <v>3373</v>
      </c>
      <c r="V63" s="22">
        <v>641</v>
      </c>
      <c r="W63" s="20">
        <v>428</v>
      </c>
      <c r="X63" s="23">
        <v>124</v>
      </c>
      <c r="Y63" s="17">
        <v>51</v>
      </c>
      <c r="Z63" s="17">
        <v>0</v>
      </c>
      <c r="AA63" s="25">
        <v>0</v>
      </c>
      <c r="AB63" s="26">
        <v>175</v>
      </c>
      <c r="AC63" s="27">
        <v>124</v>
      </c>
      <c r="AD63" s="28">
        <v>10</v>
      </c>
      <c r="AE63" s="29">
        <v>4</v>
      </c>
      <c r="AF63" s="28">
        <v>1721</v>
      </c>
      <c r="AG63" s="22">
        <v>1686</v>
      </c>
      <c r="AH63" s="22">
        <v>25</v>
      </c>
      <c r="AI63" s="22">
        <v>10</v>
      </c>
      <c r="AJ63" s="22">
        <v>0</v>
      </c>
      <c r="AK63" s="22">
        <v>0</v>
      </c>
      <c r="AL63" s="29">
        <v>10</v>
      </c>
      <c r="AM63" s="28">
        <v>131</v>
      </c>
      <c r="AN63" s="22">
        <v>93</v>
      </c>
      <c r="AO63" s="22">
        <v>0</v>
      </c>
      <c r="AP63" s="22">
        <v>0</v>
      </c>
      <c r="AQ63" s="22">
        <v>49</v>
      </c>
      <c r="AR63" s="22">
        <v>2</v>
      </c>
      <c r="AS63" s="32">
        <v>0</v>
      </c>
      <c r="AT63" s="41">
        <v>11525</v>
      </c>
      <c r="AU63" s="45">
        <v>19667</v>
      </c>
      <c r="AV63" s="46">
        <v>4510</v>
      </c>
      <c r="AW63" s="47">
        <v>5002</v>
      </c>
      <c r="AX63" s="37">
        <v>9403</v>
      </c>
      <c r="AY63" s="38">
        <v>4088</v>
      </c>
      <c r="AZ63" s="39">
        <v>13491</v>
      </c>
      <c r="BA63" s="33">
        <v>16527</v>
      </c>
      <c r="BB63" s="48">
        <v>24669</v>
      </c>
      <c r="BC63" s="40">
        <v>0.69698317396783038</v>
      </c>
    </row>
    <row r="64" spans="1:55" ht="19.5" customHeight="1" thickBot="1" x14ac:dyDescent="0.2">
      <c r="A64" s="80" t="s">
        <v>104</v>
      </c>
      <c r="B64" s="42">
        <v>3233</v>
      </c>
      <c r="C64" s="43">
        <v>41</v>
      </c>
      <c r="D64" s="43">
        <v>520</v>
      </c>
      <c r="E64" s="43">
        <v>271</v>
      </c>
      <c r="F64" s="81">
        <v>4065</v>
      </c>
      <c r="G64" s="82">
        <v>7541</v>
      </c>
      <c r="H64" s="43">
        <v>4816</v>
      </c>
      <c r="I64" s="83">
        <v>12357</v>
      </c>
      <c r="J64" s="82">
        <v>5</v>
      </c>
      <c r="K64" s="43">
        <v>158</v>
      </c>
      <c r="L64" s="83">
        <v>163</v>
      </c>
      <c r="M64" s="84">
        <v>27</v>
      </c>
      <c r="N64" s="85">
        <v>3</v>
      </c>
      <c r="O64" s="85">
        <v>2</v>
      </c>
      <c r="P64" s="85">
        <v>8</v>
      </c>
      <c r="Q64" s="86">
        <v>38</v>
      </c>
      <c r="R64" s="43">
        <v>147</v>
      </c>
      <c r="S64" s="81">
        <v>185</v>
      </c>
      <c r="T64" s="86">
        <v>8440</v>
      </c>
      <c r="U64" s="43">
        <v>3669</v>
      </c>
      <c r="V64" s="85">
        <v>1652</v>
      </c>
      <c r="W64" s="83">
        <v>971</v>
      </c>
      <c r="X64" s="86">
        <v>201</v>
      </c>
      <c r="Y64" s="43">
        <v>44</v>
      </c>
      <c r="Z64" s="43">
        <v>0</v>
      </c>
      <c r="AA64" s="87">
        <v>0</v>
      </c>
      <c r="AB64" s="44">
        <v>245</v>
      </c>
      <c r="AC64" s="88">
        <v>1010</v>
      </c>
      <c r="AD64" s="89">
        <v>71</v>
      </c>
      <c r="AE64" s="90">
        <v>25</v>
      </c>
      <c r="AF64" s="89">
        <v>2844</v>
      </c>
      <c r="AG64" s="85">
        <v>2728</v>
      </c>
      <c r="AH64" s="85">
        <v>110</v>
      </c>
      <c r="AI64" s="85">
        <v>53</v>
      </c>
      <c r="AJ64" s="85">
        <v>0</v>
      </c>
      <c r="AK64" s="85">
        <v>0</v>
      </c>
      <c r="AL64" s="90">
        <v>2</v>
      </c>
      <c r="AM64" s="89">
        <v>2098</v>
      </c>
      <c r="AN64" s="85">
        <v>1043</v>
      </c>
      <c r="AO64" s="85">
        <v>0</v>
      </c>
      <c r="AP64" s="85">
        <v>0</v>
      </c>
      <c r="AQ64" s="85">
        <v>89</v>
      </c>
      <c r="AR64" s="85">
        <v>4</v>
      </c>
      <c r="AS64" s="91">
        <v>0</v>
      </c>
      <c r="AT64" s="46">
        <v>16659</v>
      </c>
      <c r="AU64" s="92">
        <v>31670</v>
      </c>
      <c r="AV64" s="93">
        <v>5313</v>
      </c>
      <c r="AW64" s="47">
        <v>8344</v>
      </c>
      <c r="AX64" s="49">
        <v>15885</v>
      </c>
      <c r="AY64" s="50">
        <v>4816</v>
      </c>
      <c r="AZ64" s="51">
        <v>20701</v>
      </c>
      <c r="BA64" s="52">
        <v>25003</v>
      </c>
      <c r="BB64" s="53">
        <v>40014</v>
      </c>
      <c r="BC64" s="54">
        <v>0.76735423409497128</v>
      </c>
    </row>
    <row r="65" spans="1:55" ht="19.5" customHeight="1" thickTop="1" thickBot="1" x14ac:dyDescent="0.2">
      <c r="A65" s="55" t="s">
        <v>56</v>
      </c>
      <c r="B65" s="56">
        <v>23236</v>
      </c>
      <c r="C65" s="57">
        <v>104</v>
      </c>
      <c r="D65" s="57">
        <v>3485</v>
      </c>
      <c r="E65" s="57">
        <v>2972</v>
      </c>
      <c r="F65" s="58">
        <v>29797</v>
      </c>
      <c r="G65" s="59">
        <v>45468</v>
      </c>
      <c r="H65" s="57">
        <v>39712</v>
      </c>
      <c r="I65" s="60">
        <v>85180</v>
      </c>
      <c r="J65" s="59">
        <v>106</v>
      </c>
      <c r="K65" s="57">
        <v>1355</v>
      </c>
      <c r="L65" s="60">
        <v>1461</v>
      </c>
      <c r="M65" s="62">
        <v>187</v>
      </c>
      <c r="N65" s="63">
        <v>13</v>
      </c>
      <c r="O65" s="63">
        <v>3</v>
      </c>
      <c r="P65" s="63">
        <v>61</v>
      </c>
      <c r="Q65" s="64">
        <v>254</v>
      </c>
      <c r="R65" s="57">
        <v>1125</v>
      </c>
      <c r="S65" s="58">
        <v>1379</v>
      </c>
      <c r="T65" s="64">
        <v>60562</v>
      </c>
      <c r="U65" s="57">
        <v>22954</v>
      </c>
      <c r="V65" s="63">
        <v>3723</v>
      </c>
      <c r="W65" s="60">
        <v>6682</v>
      </c>
      <c r="X65" s="64">
        <v>1537</v>
      </c>
      <c r="Y65" s="57">
        <v>363</v>
      </c>
      <c r="Z65" s="57">
        <v>0</v>
      </c>
      <c r="AA65" s="65">
        <v>1</v>
      </c>
      <c r="AB65" s="66">
        <v>1901</v>
      </c>
      <c r="AC65" s="67">
        <v>3048</v>
      </c>
      <c r="AD65" s="68">
        <v>267</v>
      </c>
      <c r="AE65" s="69">
        <v>92</v>
      </c>
      <c r="AF65" s="68">
        <v>18756</v>
      </c>
      <c r="AG65" s="63">
        <v>18204</v>
      </c>
      <c r="AH65" s="63">
        <v>462</v>
      </c>
      <c r="AI65" s="63">
        <v>192</v>
      </c>
      <c r="AJ65" s="63">
        <v>1</v>
      </c>
      <c r="AK65" s="63">
        <v>1</v>
      </c>
      <c r="AL65" s="69">
        <v>84</v>
      </c>
      <c r="AM65" s="68">
        <v>7247</v>
      </c>
      <c r="AN65" s="63">
        <v>3854</v>
      </c>
      <c r="AO65" s="63">
        <v>0</v>
      </c>
      <c r="AP65" s="63">
        <v>0</v>
      </c>
      <c r="AQ65" s="63">
        <v>895</v>
      </c>
      <c r="AR65" s="63">
        <v>76</v>
      </c>
      <c r="AS65" s="70">
        <v>0</v>
      </c>
      <c r="AT65" s="61">
        <v>117187</v>
      </c>
      <c r="AU65" s="71">
        <v>211410</v>
      </c>
      <c r="AV65" s="61">
        <v>44330</v>
      </c>
      <c r="AW65" s="72">
        <v>55715</v>
      </c>
      <c r="AX65" s="73">
        <v>101183</v>
      </c>
      <c r="AY65" s="74">
        <v>39712</v>
      </c>
      <c r="AZ65" s="75">
        <v>140895</v>
      </c>
      <c r="BA65" s="61">
        <v>172902</v>
      </c>
      <c r="BB65" s="71">
        <v>267125</v>
      </c>
      <c r="BC65" s="76">
        <v>0.71814471769757626</v>
      </c>
    </row>
    <row r="66" spans="1:55" ht="19.5" customHeight="1" thickTop="1" x14ac:dyDescent="0.15">
      <c r="A66" s="15" t="s">
        <v>105</v>
      </c>
      <c r="B66" s="16">
        <v>2310</v>
      </c>
      <c r="C66" s="17">
        <v>14</v>
      </c>
      <c r="D66" s="17">
        <v>301</v>
      </c>
      <c r="E66" s="17">
        <v>243</v>
      </c>
      <c r="F66" s="18">
        <v>2868</v>
      </c>
      <c r="G66" s="19">
        <v>3869</v>
      </c>
      <c r="H66" s="17">
        <v>4577</v>
      </c>
      <c r="I66" s="20">
        <v>8446</v>
      </c>
      <c r="J66" s="19">
        <v>5</v>
      </c>
      <c r="K66" s="17">
        <v>73</v>
      </c>
      <c r="L66" s="20">
        <v>78</v>
      </c>
      <c r="M66" s="21">
        <v>23</v>
      </c>
      <c r="N66" s="22">
        <v>0</v>
      </c>
      <c r="O66" s="22">
        <v>0</v>
      </c>
      <c r="P66" s="22">
        <v>7</v>
      </c>
      <c r="Q66" s="23">
        <v>37</v>
      </c>
      <c r="R66" s="17">
        <v>64</v>
      </c>
      <c r="S66" s="18">
        <v>101</v>
      </c>
      <c r="T66" s="23">
        <v>5668</v>
      </c>
      <c r="U66" s="17">
        <v>1256</v>
      </c>
      <c r="V66" s="22">
        <v>0</v>
      </c>
      <c r="W66" s="20">
        <v>912</v>
      </c>
      <c r="X66" s="23">
        <v>180</v>
      </c>
      <c r="Y66" s="17">
        <v>48</v>
      </c>
      <c r="Z66" s="17">
        <v>0</v>
      </c>
      <c r="AA66" s="25">
        <v>0</v>
      </c>
      <c r="AB66" s="26">
        <v>228</v>
      </c>
      <c r="AC66" s="27">
        <v>26</v>
      </c>
      <c r="AD66" s="28">
        <v>10</v>
      </c>
      <c r="AE66" s="29">
        <v>0</v>
      </c>
      <c r="AF66" s="28">
        <v>1688</v>
      </c>
      <c r="AG66" s="22">
        <v>1645</v>
      </c>
      <c r="AH66" s="22">
        <v>37</v>
      </c>
      <c r="AI66" s="22">
        <v>8</v>
      </c>
      <c r="AJ66" s="22">
        <v>0</v>
      </c>
      <c r="AK66" s="22">
        <v>0</v>
      </c>
      <c r="AL66" s="29">
        <v>0</v>
      </c>
      <c r="AM66" s="28">
        <v>432</v>
      </c>
      <c r="AN66" s="22">
        <v>167</v>
      </c>
      <c r="AO66" s="22">
        <v>0</v>
      </c>
      <c r="AP66" s="22">
        <v>0</v>
      </c>
      <c r="AQ66" s="22">
        <v>1</v>
      </c>
      <c r="AR66" s="22">
        <v>0</v>
      </c>
      <c r="AS66" s="32">
        <v>0</v>
      </c>
      <c r="AT66" s="33">
        <v>11471</v>
      </c>
      <c r="AU66" s="34">
        <v>19625</v>
      </c>
      <c r="AV66" s="35">
        <v>4930</v>
      </c>
      <c r="AW66" s="47">
        <v>6252</v>
      </c>
      <c r="AX66" s="37">
        <v>10121</v>
      </c>
      <c r="AY66" s="38">
        <v>4577</v>
      </c>
      <c r="AZ66" s="39">
        <v>14698</v>
      </c>
      <c r="BA66" s="33">
        <v>17723</v>
      </c>
      <c r="BB66" s="78">
        <v>25877</v>
      </c>
      <c r="BC66" s="79">
        <v>0.68859708803918895</v>
      </c>
    </row>
    <row r="67" spans="1:55" ht="19.5" customHeight="1" x14ac:dyDescent="0.15">
      <c r="A67" s="15" t="s">
        <v>106</v>
      </c>
      <c r="B67" s="16">
        <v>2641</v>
      </c>
      <c r="C67" s="17">
        <v>7</v>
      </c>
      <c r="D67" s="17">
        <v>335</v>
      </c>
      <c r="E67" s="17">
        <v>283</v>
      </c>
      <c r="F67" s="18">
        <v>3266</v>
      </c>
      <c r="G67" s="19">
        <v>5667</v>
      </c>
      <c r="H67" s="17">
        <v>4378</v>
      </c>
      <c r="I67" s="20">
        <v>10045</v>
      </c>
      <c r="J67" s="19">
        <v>8</v>
      </c>
      <c r="K67" s="17">
        <v>142</v>
      </c>
      <c r="L67" s="20">
        <v>150</v>
      </c>
      <c r="M67" s="21">
        <v>33</v>
      </c>
      <c r="N67" s="22">
        <v>0</v>
      </c>
      <c r="O67" s="22">
        <v>0</v>
      </c>
      <c r="P67" s="22">
        <v>11</v>
      </c>
      <c r="Q67" s="23">
        <v>39</v>
      </c>
      <c r="R67" s="17">
        <v>141</v>
      </c>
      <c r="S67" s="18">
        <v>180</v>
      </c>
      <c r="T67" s="23">
        <v>7225</v>
      </c>
      <c r="U67" s="17">
        <v>2106</v>
      </c>
      <c r="V67" s="22">
        <v>0</v>
      </c>
      <c r="W67" s="20">
        <v>1104</v>
      </c>
      <c r="X67" s="23">
        <v>195</v>
      </c>
      <c r="Y67" s="17">
        <v>43</v>
      </c>
      <c r="Z67" s="17">
        <v>0</v>
      </c>
      <c r="AA67" s="25">
        <v>0</v>
      </c>
      <c r="AB67" s="26">
        <v>238</v>
      </c>
      <c r="AC67" s="27">
        <v>1310</v>
      </c>
      <c r="AD67" s="28">
        <v>500</v>
      </c>
      <c r="AE67" s="29">
        <v>4</v>
      </c>
      <c r="AF67" s="28">
        <v>2377</v>
      </c>
      <c r="AG67" s="22">
        <v>2232</v>
      </c>
      <c r="AH67" s="22">
        <v>138</v>
      </c>
      <c r="AI67" s="22">
        <v>60</v>
      </c>
      <c r="AJ67" s="22">
        <v>0</v>
      </c>
      <c r="AK67" s="22">
        <v>0</v>
      </c>
      <c r="AL67" s="29">
        <v>2</v>
      </c>
      <c r="AM67" s="28">
        <v>1976</v>
      </c>
      <c r="AN67" s="22">
        <v>1203</v>
      </c>
      <c r="AO67" s="22">
        <v>0</v>
      </c>
      <c r="AP67" s="22">
        <v>0</v>
      </c>
      <c r="AQ67" s="22">
        <v>103</v>
      </c>
      <c r="AR67" s="22">
        <v>7</v>
      </c>
      <c r="AS67" s="32">
        <v>0</v>
      </c>
      <c r="AT67" s="41">
        <v>13597</v>
      </c>
      <c r="AU67" s="45">
        <v>27517</v>
      </c>
      <c r="AV67" s="46">
        <v>4843</v>
      </c>
      <c r="AW67" s="47">
        <v>5572</v>
      </c>
      <c r="AX67" s="37">
        <v>11239</v>
      </c>
      <c r="AY67" s="38">
        <v>4378</v>
      </c>
      <c r="AZ67" s="39">
        <v>15617</v>
      </c>
      <c r="BA67" s="33">
        <v>19169</v>
      </c>
      <c r="BB67" s="48">
        <v>33089</v>
      </c>
      <c r="BC67" s="40">
        <v>0.71966446820772234</v>
      </c>
    </row>
    <row r="68" spans="1:55" ht="19.5" customHeight="1" x14ac:dyDescent="0.15">
      <c r="A68" s="15" t="s">
        <v>107</v>
      </c>
      <c r="B68" s="16">
        <v>979</v>
      </c>
      <c r="C68" s="17">
        <v>1</v>
      </c>
      <c r="D68" s="17">
        <v>130</v>
      </c>
      <c r="E68" s="17">
        <v>175</v>
      </c>
      <c r="F68" s="18">
        <v>1285</v>
      </c>
      <c r="G68" s="19">
        <v>2562</v>
      </c>
      <c r="H68" s="17">
        <v>2887</v>
      </c>
      <c r="I68" s="20">
        <v>5449</v>
      </c>
      <c r="J68" s="19">
        <v>2</v>
      </c>
      <c r="K68" s="17">
        <v>209</v>
      </c>
      <c r="L68" s="20">
        <v>211</v>
      </c>
      <c r="M68" s="21">
        <v>23</v>
      </c>
      <c r="N68" s="22">
        <v>2</v>
      </c>
      <c r="O68" s="22">
        <v>0</v>
      </c>
      <c r="P68" s="22">
        <v>15</v>
      </c>
      <c r="Q68" s="23">
        <v>34</v>
      </c>
      <c r="R68" s="17">
        <v>162</v>
      </c>
      <c r="S68" s="18">
        <v>196</v>
      </c>
      <c r="T68" s="23">
        <v>10056</v>
      </c>
      <c r="U68" s="17">
        <v>8661</v>
      </c>
      <c r="V68" s="22">
        <v>0</v>
      </c>
      <c r="W68" s="20">
        <v>226</v>
      </c>
      <c r="X68" s="23">
        <v>119</v>
      </c>
      <c r="Y68" s="17">
        <v>27</v>
      </c>
      <c r="Z68" s="17">
        <v>0</v>
      </c>
      <c r="AA68" s="25">
        <v>0</v>
      </c>
      <c r="AB68" s="26">
        <v>146</v>
      </c>
      <c r="AC68" s="27">
        <v>460</v>
      </c>
      <c r="AD68" s="28">
        <v>110</v>
      </c>
      <c r="AE68" s="29">
        <v>5</v>
      </c>
      <c r="AF68" s="28">
        <v>7814</v>
      </c>
      <c r="AG68" s="22">
        <v>7050</v>
      </c>
      <c r="AH68" s="22">
        <v>755</v>
      </c>
      <c r="AI68" s="22">
        <v>628</v>
      </c>
      <c r="AJ68" s="22">
        <v>0</v>
      </c>
      <c r="AK68" s="22">
        <v>0</v>
      </c>
      <c r="AL68" s="29">
        <v>9</v>
      </c>
      <c r="AM68" s="28">
        <v>1942</v>
      </c>
      <c r="AN68" s="22">
        <v>1730</v>
      </c>
      <c r="AO68" s="22">
        <v>0</v>
      </c>
      <c r="AP68" s="22">
        <v>0</v>
      </c>
      <c r="AQ68" s="22">
        <v>90</v>
      </c>
      <c r="AR68" s="22">
        <v>21</v>
      </c>
      <c r="AS68" s="32">
        <v>0</v>
      </c>
      <c r="AT68" s="41">
        <v>7039</v>
      </c>
      <c r="AU68" s="45">
        <v>27879</v>
      </c>
      <c r="AV68" s="46">
        <v>3295</v>
      </c>
      <c r="AW68" s="47">
        <v>3445</v>
      </c>
      <c r="AX68" s="37">
        <v>6007</v>
      </c>
      <c r="AY68" s="38">
        <v>2887</v>
      </c>
      <c r="AZ68" s="39">
        <v>8894</v>
      </c>
      <c r="BA68" s="33">
        <v>10484</v>
      </c>
      <c r="BB68" s="48">
        <v>31324</v>
      </c>
      <c r="BC68" s="40">
        <v>0.6753991454913425</v>
      </c>
    </row>
    <row r="69" spans="1:55" ht="19.5" customHeight="1" x14ac:dyDescent="0.15">
      <c r="A69" s="15" t="s">
        <v>108</v>
      </c>
      <c r="B69" s="16">
        <v>2428</v>
      </c>
      <c r="C69" s="17">
        <v>6</v>
      </c>
      <c r="D69" s="17">
        <v>295</v>
      </c>
      <c r="E69" s="17">
        <v>372</v>
      </c>
      <c r="F69" s="18">
        <v>3101</v>
      </c>
      <c r="G69" s="19">
        <v>3172</v>
      </c>
      <c r="H69" s="17">
        <v>4610</v>
      </c>
      <c r="I69" s="20">
        <v>7782</v>
      </c>
      <c r="J69" s="19">
        <v>15</v>
      </c>
      <c r="K69" s="17">
        <v>273</v>
      </c>
      <c r="L69" s="20">
        <v>288</v>
      </c>
      <c r="M69" s="21">
        <v>42</v>
      </c>
      <c r="N69" s="22">
        <v>4</v>
      </c>
      <c r="O69" s="22">
        <v>0</v>
      </c>
      <c r="P69" s="22">
        <v>12</v>
      </c>
      <c r="Q69" s="23">
        <v>48</v>
      </c>
      <c r="R69" s="17">
        <v>223</v>
      </c>
      <c r="S69" s="18">
        <v>271</v>
      </c>
      <c r="T69" s="23">
        <v>6134</v>
      </c>
      <c r="U69" s="17">
        <v>2666</v>
      </c>
      <c r="V69" s="22">
        <v>0</v>
      </c>
      <c r="W69" s="20">
        <v>709</v>
      </c>
      <c r="X69" s="23">
        <v>225</v>
      </c>
      <c r="Y69" s="17">
        <v>53</v>
      </c>
      <c r="Z69" s="17">
        <v>0</v>
      </c>
      <c r="AA69" s="25">
        <v>0</v>
      </c>
      <c r="AB69" s="26">
        <v>278</v>
      </c>
      <c r="AC69" s="27">
        <v>98</v>
      </c>
      <c r="AD69" s="28">
        <v>151</v>
      </c>
      <c r="AE69" s="29">
        <v>11</v>
      </c>
      <c r="AF69" s="28">
        <v>1729</v>
      </c>
      <c r="AG69" s="22">
        <v>1457</v>
      </c>
      <c r="AH69" s="22">
        <v>271</v>
      </c>
      <c r="AI69" s="22">
        <v>123</v>
      </c>
      <c r="AJ69" s="22">
        <v>0</v>
      </c>
      <c r="AK69" s="22">
        <v>0</v>
      </c>
      <c r="AL69" s="29">
        <v>0</v>
      </c>
      <c r="AM69" s="28">
        <v>167</v>
      </c>
      <c r="AN69" s="22">
        <v>78</v>
      </c>
      <c r="AO69" s="22">
        <v>0</v>
      </c>
      <c r="AP69" s="22">
        <v>0</v>
      </c>
      <c r="AQ69" s="22">
        <v>122</v>
      </c>
      <c r="AR69" s="22">
        <v>8</v>
      </c>
      <c r="AS69" s="32">
        <v>0</v>
      </c>
      <c r="AT69" s="41">
        <v>11273</v>
      </c>
      <c r="AU69" s="45">
        <v>20242</v>
      </c>
      <c r="AV69" s="46">
        <v>5303</v>
      </c>
      <c r="AW69" s="47">
        <v>4508</v>
      </c>
      <c r="AX69" s="37">
        <v>7680</v>
      </c>
      <c r="AY69" s="38">
        <v>4610</v>
      </c>
      <c r="AZ69" s="39">
        <v>12290</v>
      </c>
      <c r="BA69" s="33">
        <v>15781</v>
      </c>
      <c r="BB69" s="48">
        <v>24750</v>
      </c>
      <c r="BC69" s="40">
        <v>0.62489829129373475</v>
      </c>
    </row>
    <row r="70" spans="1:55" ht="19.5" customHeight="1" x14ac:dyDescent="0.15">
      <c r="A70" s="15" t="s">
        <v>109</v>
      </c>
      <c r="B70" s="16">
        <v>2585</v>
      </c>
      <c r="C70" s="17">
        <v>3</v>
      </c>
      <c r="D70" s="17">
        <v>279</v>
      </c>
      <c r="E70" s="17">
        <v>343</v>
      </c>
      <c r="F70" s="18">
        <v>3210</v>
      </c>
      <c r="G70" s="19">
        <v>3960</v>
      </c>
      <c r="H70" s="17">
        <v>5640</v>
      </c>
      <c r="I70" s="20">
        <v>9600</v>
      </c>
      <c r="J70" s="19">
        <v>37</v>
      </c>
      <c r="K70" s="17">
        <v>418</v>
      </c>
      <c r="L70" s="20">
        <v>455</v>
      </c>
      <c r="M70" s="21">
        <v>26</v>
      </c>
      <c r="N70" s="22">
        <v>1</v>
      </c>
      <c r="O70" s="22">
        <v>0</v>
      </c>
      <c r="P70" s="22">
        <v>6</v>
      </c>
      <c r="Q70" s="23">
        <v>30</v>
      </c>
      <c r="R70" s="17">
        <v>249</v>
      </c>
      <c r="S70" s="18">
        <v>279</v>
      </c>
      <c r="T70" s="23">
        <v>6737</v>
      </c>
      <c r="U70" s="17">
        <v>3329</v>
      </c>
      <c r="V70" s="22">
        <v>794</v>
      </c>
      <c r="W70" s="20">
        <v>673</v>
      </c>
      <c r="X70" s="23">
        <v>211</v>
      </c>
      <c r="Y70" s="17">
        <v>47</v>
      </c>
      <c r="Z70" s="17">
        <v>0</v>
      </c>
      <c r="AA70" s="25">
        <v>0</v>
      </c>
      <c r="AB70" s="26">
        <v>258</v>
      </c>
      <c r="AC70" s="27">
        <v>497</v>
      </c>
      <c r="AD70" s="28">
        <v>213</v>
      </c>
      <c r="AE70" s="29">
        <v>12</v>
      </c>
      <c r="AF70" s="28">
        <v>2244</v>
      </c>
      <c r="AG70" s="22">
        <v>1864</v>
      </c>
      <c r="AH70" s="22">
        <v>322</v>
      </c>
      <c r="AI70" s="22">
        <v>171</v>
      </c>
      <c r="AJ70" s="22">
        <v>0</v>
      </c>
      <c r="AK70" s="22">
        <v>0</v>
      </c>
      <c r="AL70" s="29">
        <v>27</v>
      </c>
      <c r="AM70" s="28">
        <v>486</v>
      </c>
      <c r="AN70" s="22">
        <v>275</v>
      </c>
      <c r="AO70" s="22">
        <v>0</v>
      </c>
      <c r="AP70" s="22">
        <v>0</v>
      </c>
      <c r="AQ70" s="22">
        <v>370</v>
      </c>
      <c r="AR70" s="22">
        <v>38</v>
      </c>
      <c r="AS70" s="32">
        <v>0</v>
      </c>
      <c r="AT70" s="41">
        <v>13414</v>
      </c>
      <c r="AU70" s="45">
        <v>24548</v>
      </c>
      <c r="AV70" s="46">
        <v>6430</v>
      </c>
      <c r="AW70" s="47">
        <v>3644</v>
      </c>
      <c r="AX70" s="37">
        <v>7604</v>
      </c>
      <c r="AY70" s="38">
        <v>5640</v>
      </c>
      <c r="AZ70" s="39">
        <v>13244</v>
      </c>
      <c r="BA70" s="33">
        <v>17058</v>
      </c>
      <c r="BB70" s="48">
        <v>28192</v>
      </c>
      <c r="BC70" s="40">
        <v>0.57414678344910908</v>
      </c>
    </row>
    <row r="71" spans="1:55" ht="19.5" customHeight="1" x14ac:dyDescent="0.15">
      <c r="A71" s="15" t="s">
        <v>110</v>
      </c>
      <c r="B71" s="16">
        <v>1433</v>
      </c>
      <c r="C71" s="17">
        <v>0</v>
      </c>
      <c r="D71" s="17">
        <v>268</v>
      </c>
      <c r="E71" s="17">
        <v>222</v>
      </c>
      <c r="F71" s="18">
        <v>1923</v>
      </c>
      <c r="G71" s="19">
        <v>4200</v>
      </c>
      <c r="H71" s="17">
        <v>4307</v>
      </c>
      <c r="I71" s="20">
        <v>8507</v>
      </c>
      <c r="J71" s="19">
        <v>30</v>
      </c>
      <c r="K71" s="17">
        <v>121</v>
      </c>
      <c r="L71" s="20">
        <v>151</v>
      </c>
      <c r="M71" s="21">
        <v>12</v>
      </c>
      <c r="N71" s="22">
        <v>0</v>
      </c>
      <c r="O71" s="22">
        <v>0</v>
      </c>
      <c r="P71" s="22">
        <v>3</v>
      </c>
      <c r="Q71" s="23">
        <v>26</v>
      </c>
      <c r="R71" s="17">
        <v>88</v>
      </c>
      <c r="S71" s="18">
        <v>114</v>
      </c>
      <c r="T71" s="23">
        <v>4431</v>
      </c>
      <c r="U71" s="17">
        <v>1798</v>
      </c>
      <c r="V71" s="22">
        <v>380</v>
      </c>
      <c r="W71" s="20">
        <v>600</v>
      </c>
      <c r="X71" s="23">
        <v>133</v>
      </c>
      <c r="Y71" s="17">
        <v>37</v>
      </c>
      <c r="Z71" s="17">
        <v>0</v>
      </c>
      <c r="AA71" s="25">
        <v>0</v>
      </c>
      <c r="AB71" s="26">
        <v>170</v>
      </c>
      <c r="AC71" s="27">
        <v>56</v>
      </c>
      <c r="AD71" s="28">
        <v>41</v>
      </c>
      <c r="AE71" s="29">
        <v>21</v>
      </c>
      <c r="AF71" s="28">
        <v>1446</v>
      </c>
      <c r="AG71" s="22">
        <v>1354</v>
      </c>
      <c r="AH71" s="22">
        <v>92</v>
      </c>
      <c r="AI71" s="22">
        <v>36</v>
      </c>
      <c r="AJ71" s="22">
        <v>0</v>
      </c>
      <c r="AK71" s="22">
        <v>0</v>
      </c>
      <c r="AL71" s="29">
        <v>0</v>
      </c>
      <c r="AM71" s="28">
        <v>300</v>
      </c>
      <c r="AN71" s="22">
        <v>143</v>
      </c>
      <c r="AO71" s="22">
        <v>0</v>
      </c>
      <c r="AP71" s="22">
        <v>0</v>
      </c>
      <c r="AQ71" s="22">
        <v>11</v>
      </c>
      <c r="AR71" s="22">
        <v>0</v>
      </c>
      <c r="AS71" s="32">
        <v>0</v>
      </c>
      <c r="AT71" s="41">
        <v>10646</v>
      </c>
      <c r="AU71" s="45">
        <v>17236</v>
      </c>
      <c r="AV71" s="46">
        <v>4662</v>
      </c>
      <c r="AW71" s="47">
        <v>3105</v>
      </c>
      <c r="AX71" s="37">
        <v>7305</v>
      </c>
      <c r="AY71" s="38">
        <v>4307</v>
      </c>
      <c r="AZ71" s="39">
        <v>11612</v>
      </c>
      <c r="BA71" s="33">
        <v>13751</v>
      </c>
      <c r="BB71" s="48">
        <v>20341</v>
      </c>
      <c r="BC71" s="40">
        <v>0.62909059593523942</v>
      </c>
    </row>
    <row r="72" spans="1:55" ht="19.5" customHeight="1" x14ac:dyDescent="0.15">
      <c r="A72" s="15" t="s">
        <v>111</v>
      </c>
      <c r="B72" s="16">
        <v>1645</v>
      </c>
      <c r="C72" s="17">
        <v>6</v>
      </c>
      <c r="D72" s="17">
        <v>262</v>
      </c>
      <c r="E72" s="17">
        <v>191</v>
      </c>
      <c r="F72" s="18">
        <v>2104</v>
      </c>
      <c r="G72" s="19">
        <v>4892</v>
      </c>
      <c r="H72" s="17">
        <v>4172</v>
      </c>
      <c r="I72" s="20">
        <v>9064</v>
      </c>
      <c r="J72" s="19">
        <v>0</v>
      </c>
      <c r="K72" s="17">
        <v>77</v>
      </c>
      <c r="L72" s="20">
        <v>77</v>
      </c>
      <c r="M72" s="21">
        <v>15</v>
      </c>
      <c r="N72" s="22">
        <v>0</v>
      </c>
      <c r="O72" s="22">
        <v>0</v>
      </c>
      <c r="P72" s="22">
        <v>4</v>
      </c>
      <c r="Q72" s="23">
        <v>21</v>
      </c>
      <c r="R72" s="17">
        <v>45</v>
      </c>
      <c r="S72" s="18">
        <v>66</v>
      </c>
      <c r="T72" s="23">
        <v>4287</v>
      </c>
      <c r="U72" s="17">
        <v>936</v>
      </c>
      <c r="V72" s="22">
        <v>0</v>
      </c>
      <c r="W72" s="20">
        <v>710</v>
      </c>
      <c r="X72" s="23">
        <v>124</v>
      </c>
      <c r="Y72" s="17">
        <v>26</v>
      </c>
      <c r="Z72" s="17">
        <v>0</v>
      </c>
      <c r="AA72" s="25">
        <v>0</v>
      </c>
      <c r="AB72" s="26">
        <v>150</v>
      </c>
      <c r="AC72" s="27">
        <v>442</v>
      </c>
      <c r="AD72" s="28">
        <v>222</v>
      </c>
      <c r="AE72" s="29">
        <v>2</v>
      </c>
      <c r="AF72" s="28">
        <v>1581</v>
      </c>
      <c r="AG72" s="22">
        <v>1200</v>
      </c>
      <c r="AH72" s="22">
        <v>381</v>
      </c>
      <c r="AI72" s="22">
        <v>180</v>
      </c>
      <c r="AJ72" s="22">
        <v>0</v>
      </c>
      <c r="AK72" s="22">
        <v>0</v>
      </c>
      <c r="AL72" s="29">
        <v>0</v>
      </c>
      <c r="AM72" s="28">
        <v>652</v>
      </c>
      <c r="AN72" s="22">
        <v>360</v>
      </c>
      <c r="AO72" s="22">
        <v>0</v>
      </c>
      <c r="AP72" s="22">
        <v>0</v>
      </c>
      <c r="AQ72" s="22">
        <v>5</v>
      </c>
      <c r="AR72" s="22">
        <v>1</v>
      </c>
      <c r="AS72" s="32">
        <v>0</v>
      </c>
      <c r="AT72" s="41">
        <v>11284</v>
      </c>
      <c r="AU72" s="45">
        <v>18692</v>
      </c>
      <c r="AV72" s="46">
        <v>4461</v>
      </c>
      <c r="AW72" s="47">
        <v>4439</v>
      </c>
      <c r="AX72" s="37">
        <v>9331</v>
      </c>
      <c r="AY72" s="38">
        <v>4172</v>
      </c>
      <c r="AZ72" s="39">
        <v>13503</v>
      </c>
      <c r="BA72" s="33">
        <v>15723</v>
      </c>
      <c r="BB72" s="48">
        <v>23131</v>
      </c>
      <c r="BC72" s="40">
        <v>0.69103162260238471</v>
      </c>
    </row>
    <row r="73" spans="1:55" ht="19.5" customHeight="1" x14ac:dyDescent="0.15">
      <c r="A73" s="15" t="s">
        <v>112</v>
      </c>
      <c r="B73" s="16">
        <v>3280</v>
      </c>
      <c r="C73" s="17">
        <v>12</v>
      </c>
      <c r="D73" s="17">
        <v>471</v>
      </c>
      <c r="E73" s="17">
        <v>377</v>
      </c>
      <c r="F73" s="18">
        <v>4140</v>
      </c>
      <c r="G73" s="19">
        <v>5093</v>
      </c>
      <c r="H73" s="17">
        <v>3797</v>
      </c>
      <c r="I73" s="20">
        <v>8890</v>
      </c>
      <c r="J73" s="19">
        <v>3</v>
      </c>
      <c r="K73" s="17">
        <v>199</v>
      </c>
      <c r="L73" s="20">
        <v>202</v>
      </c>
      <c r="M73" s="21">
        <v>21</v>
      </c>
      <c r="N73" s="22">
        <v>0</v>
      </c>
      <c r="O73" s="22">
        <v>0</v>
      </c>
      <c r="P73" s="22">
        <v>5</v>
      </c>
      <c r="Q73" s="23">
        <v>56</v>
      </c>
      <c r="R73" s="17">
        <v>185</v>
      </c>
      <c r="S73" s="18">
        <v>241</v>
      </c>
      <c r="T73" s="23">
        <v>8260</v>
      </c>
      <c r="U73" s="17">
        <v>3304</v>
      </c>
      <c r="V73" s="22">
        <v>0</v>
      </c>
      <c r="W73" s="20">
        <v>900</v>
      </c>
      <c r="X73" s="23">
        <v>219</v>
      </c>
      <c r="Y73" s="17">
        <v>60</v>
      </c>
      <c r="Z73" s="17">
        <v>0</v>
      </c>
      <c r="AA73" s="25">
        <v>0</v>
      </c>
      <c r="AB73" s="26">
        <v>279</v>
      </c>
      <c r="AC73" s="27">
        <v>1183</v>
      </c>
      <c r="AD73" s="28">
        <v>652</v>
      </c>
      <c r="AE73" s="29">
        <v>4</v>
      </c>
      <c r="AF73" s="28">
        <v>3149</v>
      </c>
      <c r="AG73" s="22">
        <v>2534</v>
      </c>
      <c r="AH73" s="22">
        <v>596</v>
      </c>
      <c r="AI73" s="22">
        <v>321</v>
      </c>
      <c r="AJ73" s="22">
        <v>0</v>
      </c>
      <c r="AK73" s="22">
        <v>0</v>
      </c>
      <c r="AL73" s="29">
        <v>18</v>
      </c>
      <c r="AM73" s="28">
        <v>849</v>
      </c>
      <c r="AN73" s="22">
        <v>583</v>
      </c>
      <c r="AO73" s="22">
        <v>0</v>
      </c>
      <c r="AP73" s="22">
        <v>0</v>
      </c>
      <c r="AQ73" s="22">
        <v>664</v>
      </c>
      <c r="AR73" s="22">
        <v>50</v>
      </c>
      <c r="AS73" s="32">
        <v>0</v>
      </c>
      <c r="AT73" s="41">
        <v>13304</v>
      </c>
      <c r="AU73" s="45">
        <v>28635</v>
      </c>
      <c r="AV73" s="46">
        <v>4406</v>
      </c>
      <c r="AW73" s="47">
        <v>6996</v>
      </c>
      <c r="AX73" s="37">
        <v>12089</v>
      </c>
      <c r="AY73" s="38">
        <v>3797</v>
      </c>
      <c r="AZ73" s="39">
        <v>15886</v>
      </c>
      <c r="BA73" s="33">
        <v>20300</v>
      </c>
      <c r="BB73" s="48">
        <v>35631</v>
      </c>
      <c r="BC73" s="40">
        <v>0.76098451466700234</v>
      </c>
    </row>
    <row r="74" spans="1:55" ht="19.5" customHeight="1" thickBot="1" x14ac:dyDescent="0.2">
      <c r="A74" s="80" t="s">
        <v>113</v>
      </c>
      <c r="B74" s="42">
        <v>2070</v>
      </c>
      <c r="C74" s="43">
        <v>4</v>
      </c>
      <c r="D74" s="43">
        <v>299</v>
      </c>
      <c r="E74" s="43">
        <v>293</v>
      </c>
      <c r="F74" s="81">
        <v>2666</v>
      </c>
      <c r="G74" s="82">
        <v>7625</v>
      </c>
      <c r="H74" s="43">
        <v>5992</v>
      </c>
      <c r="I74" s="83">
        <v>13617</v>
      </c>
      <c r="J74" s="82">
        <v>5</v>
      </c>
      <c r="K74" s="43">
        <v>146</v>
      </c>
      <c r="L74" s="83">
        <v>151</v>
      </c>
      <c r="M74" s="84">
        <v>24</v>
      </c>
      <c r="N74" s="85">
        <v>0</v>
      </c>
      <c r="O74" s="85">
        <v>0</v>
      </c>
      <c r="P74" s="85">
        <v>8</v>
      </c>
      <c r="Q74" s="86">
        <v>23</v>
      </c>
      <c r="R74" s="43">
        <v>65</v>
      </c>
      <c r="S74" s="81">
        <v>88</v>
      </c>
      <c r="T74" s="86">
        <v>5459</v>
      </c>
      <c r="U74" s="43">
        <v>1945</v>
      </c>
      <c r="V74" s="85">
        <v>0</v>
      </c>
      <c r="W74" s="83">
        <v>826</v>
      </c>
      <c r="X74" s="86">
        <v>148</v>
      </c>
      <c r="Y74" s="43">
        <v>34</v>
      </c>
      <c r="Z74" s="43">
        <v>0</v>
      </c>
      <c r="AA74" s="87">
        <v>0</v>
      </c>
      <c r="AB74" s="44">
        <v>182</v>
      </c>
      <c r="AC74" s="88">
        <v>148</v>
      </c>
      <c r="AD74" s="89">
        <v>195</v>
      </c>
      <c r="AE74" s="90">
        <v>100</v>
      </c>
      <c r="AF74" s="89">
        <v>2020</v>
      </c>
      <c r="AG74" s="85">
        <v>1813</v>
      </c>
      <c r="AH74" s="85">
        <v>205</v>
      </c>
      <c r="AI74" s="85">
        <v>113</v>
      </c>
      <c r="AJ74" s="85">
        <v>0</v>
      </c>
      <c r="AK74" s="85">
        <v>0</v>
      </c>
      <c r="AL74" s="90">
        <v>2</v>
      </c>
      <c r="AM74" s="89">
        <v>1320</v>
      </c>
      <c r="AN74" s="85">
        <v>556</v>
      </c>
      <c r="AO74" s="85">
        <v>0</v>
      </c>
      <c r="AP74" s="85">
        <v>0</v>
      </c>
      <c r="AQ74" s="85">
        <v>12</v>
      </c>
      <c r="AR74" s="85">
        <v>1</v>
      </c>
      <c r="AS74" s="91">
        <v>0</v>
      </c>
      <c r="AT74" s="46">
        <v>16516</v>
      </c>
      <c r="AU74" s="92">
        <v>26041</v>
      </c>
      <c r="AV74" s="93">
        <v>6459</v>
      </c>
      <c r="AW74" s="47">
        <v>4001</v>
      </c>
      <c r="AX74" s="49">
        <v>11626</v>
      </c>
      <c r="AY74" s="50">
        <v>5992</v>
      </c>
      <c r="AZ74" s="51">
        <v>17618</v>
      </c>
      <c r="BA74" s="52">
        <v>20517</v>
      </c>
      <c r="BB74" s="53">
        <v>30042</v>
      </c>
      <c r="BC74" s="54">
        <v>0.65989329095243499</v>
      </c>
    </row>
    <row r="75" spans="1:55" ht="19.5" customHeight="1" thickTop="1" thickBot="1" x14ac:dyDescent="0.2">
      <c r="A75" s="55" t="s">
        <v>56</v>
      </c>
      <c r="B75" s="56">
        <v>19371</v>
      </c>
      <c r="C75" s="57">
        <v>53</v>
      </c>
      <c r="D75" s="57">
        <v>2640</v>
      </c>
      <c r="E75" s="57">
        <v>2499</v>
      </c>
      <c r="F75" s="58">
        <v>24563</v>
      </c>
      <c r="G75" s="59">
        <v>41040</v>
      </c>
      <c r="H75" s="57">
        <v>40360</v>
      </c>
      <c r="I75" s="60">
        <v>81400</v>
      </c>
      <c r="J75" s="59">
        <v>105</v>
      </c>
      <c r="K75" s="57">
        <v>1658</v>
      </c>
      <c r="L75" s="60">
        <v>1763</v>
      </c>
      <c r="M75" s="62">
        <v>219</v>
      </c>
      <c r="N75" s="63">
        <v>7</v>
      </c>
      <c r="O75" s="63">
        <v>0</v>
      </c>
      <c r="P75" s="63">
        <v>71</v>
      </c>
      <c r="Q75" s="64">
        <v>314</v>
      </c>
      <c r="R75" s="57">
        <v>1222</v>
      </c>
      <c r="S75" s="58">
        <v>1536</v>
      </c>
      <c r="T75" s="64">
        <v>58257</v>
      </c>
      <c r="U75" s="57">
        <v>26001</v>
      </c>
      <c r="V75" s="63">
        <v>1174</v>
      </c>
      <c r="W75" s="60">
        <v>6660</v>
      </c>
      <c r="X75" s="64">
        <v>1554</v>
      </c>
      <c r="Y75" s="57">
        <v>375</v>
      </c>
      <c r="Z75" s="57">
        <v>0</v>
      </c>
      <c r="AA75" s="65">
        <v>0</v>
      </c>
      <c r="AB75" s="66">
        <v>1929</v>
      </c>
      <c r="AC75" s="67">
        <v>4220</v>
      </c>
      <c r="AD75" s="68">
        <v>2094</v>
      </c>
      <c r="AE75" s="69">
        <v>159</v>
      </c>
      <c r="AF75" s="68">
        <v>24048</v>
      </c>
      <c r="AG75" s="63">
        <v>21149</v>
      </c>
      <c r="AH75" s="63">
        <v>2797</v>
      </c>
      <c r="AI75" s="63">
        <v>1640</v>
      </c>
      <c r="AJ75" s="63">
        <v>0</v>
      </c>
      <c r="AK75" s="63">
        <v>0</v>
      </c>
      <c r="AL75" s="69">
        <v>58</v>
      </c>
      <c r="AM75" s="68">
        <v>8124</v>
      </c>
      <c r="AN75" s="63">
        <v>5095</v>
      </c>
      <c r="AO75" s="63">
        <v>0</v>
      </c>
      <c r="AP75" s="63">
        <v>0</v>
      </c>
      <c r="AQ75" s="63">
        <v>1378</v>
      </c>
      <c r="AR75" s="63">
        <v>126</v>
      </c>
      <c r="AS75" s="70">
        <v>0</v>
      </c>
      <c r="AT75" s="61">
        <v>108544</v>
      </c>
      <c r="AU75" s="71">
        <v>210415</v>
      </c>
      <c r="AV75" s="61">
        <v>44789</v>
      </c>
      <c r="AW75" s="72">
        <v>41962</v>
      </c>
      <c r="AX75" s="73">
        <v>83002</v>
      </c>
      <c r="AY75" s="74">
        <v>40360</v>
      </c>
      <c r="AZ75" s="75">
        <v>123362</v>
      </c>
      <c r="BA75" s="61">
        <v>150506</v>
      </c>
      <c r="BB75" s="71">
        <v>252377</v>
      </c>
      <c r="BC75" s="76">
        <v>0.67283280102462673</v>
      </c>
    </row>
    <row r="76" spans="1:55" ht="19.5" customHeight="1" thickTop="1" x14ac:dyDescent="0.15">
      <c r="A76" s="15" t="s">
        <v>114</v>
      </c>
      <c r="B76" s="16">
        <v>1122</v>
      </c>
      <c r="C76" s="17">
        <v>2</v>
      </c>
      <c r="D76" s="17">
        <v>140</v>
      </c>
      <c r="E76" s="17">
        <v>107</v>
      </c>
      <c r="F76" s="18">
        <v>1371</v>
      </c>
      <c r="G76" s="19">
        <v>3219</v>
      </c>
      <c r="H76" s="17">
        <v>1843</v>
      </c>
      <c r="I76" s="20">
        <v>5062</v>
      </c>
      <c r="J76" s="19">
        <v>0</v>
      </c>
      <c r="K76" s="17">
        <v>13</v>
      </c>
      <c r="L76" s="20">
        <v>13</v>
      </c>
      <c r="M76" s="21">
        <v>7</v>
      </c>
      <c r="N76" s="22">
        <v>1</v>
      </c>
      <c r="O76" s="22">
        <v>0</v>
      </c>
      <c r="P76" s="22">
        <v>1</v>
      </c>
      <c r="Q76" s="23">
        <v>15</v>
      </c>
      <c r="R76" s="17">
        <v>67</v>
      </c>
      <c r="S76" s="18">
        <v>82</v>
      </c>
      <c r="T76" s="23">
        <v>2556</v>
      </c>
      <c r="U76" s="17">
        <v>402</v>
      </c>
      <c r="V76" s="22">
        <v>0</v>
      </c>
      <c r="W76" s="20">
        <v>459</v>
      </c>
      <c r="X76" s="23">
        <v>55</v>
      </c>
      <c r="Y76" s="17">
        <v>4</v>
      </c>
      <c r="Z76" s="17">
        <v>0</v>
      </c>
      <c r="AA76" s="25">
        <v>0</v>
      </c>
      <c r="AB76" s="26">
        <v>59</v>
      </c>
      <c r="AC76" s="27">
        <v>23</v>
      </c>
      <c r="AD76" s="28">
        <v>3</v>
      </c>
      <c r="AE76" s="29">
        <v>1</v>
      </c>
      <c r="AF76" s="28">
        <v>1008</v>
      </c>
      <c r="AG76" s="22">
        <v>990</v>
      </c>
      <c r="AH76" s="22">
        <v>18</v>
      </c>
      <c r="AI76" s="22">
        <v>0</v>
      </c>
      <c r="AJ76" s="22">
        <v>0</v>
      </c>
      <c r="AK76" s="22">
        <v>0</v>
      </c>
      <c r="AL76" s="29">
        <v>0</v>
      </c>
      <c r="AM76" s="28">
        <v>452</v>
      </c>
      <c r="AN76" s="22">
        <v>251</v>
      </c>
      <c r="AO76" s="22">
        <v>0</v>
      </c>
      <c r="AP76" s="22">
        <v>0</v>
      </c>
      <c r="AQ76" s="22">
        <v>3</v>
      </c>
      <c r="AR76" s="22">
        <v>1</v>
      </c>
      <c r="AS76" s="32">
        <v>0</v>
      </c>
      <c r="AT76" s="33">
        <v>6488</v>
      </c>
      <c r="AU76" s="34">
        <v>10676</v>
      </c>
      <c r="AV76" s="35">
        <v>1972</v>
      </c>
      <c r="AW76" s="47">
        <v>2113</v>
      </c>
      <c r="AX76" s="37">
        <v>5332</v>
      </c>
      <c r="AY76" s="38">
        <v>1843</v>
      </c>
      <c r="AZ76" s="39">
        <v>7175</v>
      </c>
      <c r="BA76" s="33">
        <v>8601</v>
      </c>
      <c r="BB76" s="78">
        <v>12789</v>
      </c>
      <c r="BC76" s="79">
        <v>0.74313588850174217</v>
      </c>
    </row>
    <row r="77" spans="1:55" ht="19.5" customHeight="1" x14ac:dyDescent="0.15">
      <c r="A77" s="15" t="s">
        <v>115</v>
      </c>
      <c r="B77" s="16">
        <v>1495</v>
      </c>
      <c r="C77" s="17">
        <v>22</v>
      </c>
      <c r="D77" s="17">
        <v>278</v>
      </c>
      <c r="E77" s="17">
        <v>91</v>
      </c>
      <c r="F77" s="18">
        <v>1886</v>
      </c>
      <c r="G77" s="19">
        <v>3351</v>
      </c>
      <c r="H77" s="17">
        <v>2515</v>
      </c>
      <c r="I77" s="20">
        <v>5866</v>
      </c>
      <c r="J77" s="19">
        <v>1</v>
      </c>
      <c r="K77" s="17">
        <v>74</v>
      </c>
      <c r="L77" s="20">
        <v>75</v>
      </c>
      <c r="M77" s="21">
        <v>5</v>
      </c>
      <c r="N77" s="22">
        <v>0</v>
      </c>
      <c r="O77" s="22">
        <v>0</v>
      </c>
      <c r="P77" s="22">
        <v>1</v>
      </c>
      <c r="Q77" s="23">
        <v>3</v>
      </c>
      <c r="R77" s="17">
        <v>24</v>
      </c>
      <c r="S77" s="18">
        <v>27</v>
      </c>
      <c r="T77" s="23">
        <v>3406</v>
      </c>
      <c r="U77" s="17">
        <v>880</v>
      </c>
      <c r="V77" s="22">
        <v>373</v>
      </c>
      <c r="W77" s="20">
        <v>561</v>
      </c>
      <c r="X77" s="23">
        <v>65</v>
      </c>
      <c r="Y77" s="17">
        <v>13</v>
      </c>
      <c r="Z77" s="17">
        <v>0</v>
      </c>
      <c r="AA77" s="25">
        <v>0</v>
      </c>
      <c r="AB77" s="26">
        <v>78</v>
      </c>
      <c r="AC77" s="27">
        <v>57</v>
      </c>
      <c r="AD77" s="28">
        <v>17</v>
      </c>
      <c r="AE77" s="29">
        <v>15</v>
      </c>
      <c r="AF77" s="28">
        <v>1384</v>
      </c>
      <c r="AG77" s="22">
        <v>1283</v>
      </c>
      <c r="AH77" s="22">
        <v>101</v>
      </c>
      <c r="AI77" s="22">
        <v>38</v>
      </c>
      <c r="AJ77" s="22">
        <v>0</v>
      </c>
      <c r="AK77" s="22">
        <v>0</v>
      </c>
      <c r="AL77" s="29">
        <v>0</v>
      </c>
      <c r="AM77" s="28">
        <v>734</v>
      </c>
      <c r="AN77" s="22">
        <v>322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7853</v>
      </c>
      <c r="AU77" s="45">
        <v>13571</v>
      </c>
      <c r="AV77" s="46">
        <v>2707</v>
      </c>
      <c r="AW77" s="47">
        <v>4073</v>
      </c>
      <c r="AX77" s="37">
        <v>7424</v>
      </c>
      <c r="AY77" s="38">
        <v>2515</v>
      </c>
      <c r="AZ77" s="39">
        <v>9939</v>
      </c>
      <c r="BA77" s="33">
        <v>11926</v>
      </c>
      <c r="BB77" s="48">
        <v>17644</v>
      </c>
      <c r="BC77" s="40">
        <v>0.74695643424891844</v>
      </c>
    </row>
    <row r="78" spans="1:55" ht="19.5" customHeight="1" x14ac:dyDescent="0.15">
      <c r="A78" s="15" t="s">
        <v>116</v>
      </c>
      <c r="B78" s="16">
        <v>3790</v>
      </c>
      <c r="C78" s="17">
        <v>6</v>
      </c>
      <c r="D78" s="17">
        <v>384</v>
      </c>
      <c r="E78" s="17">
        <v>319</v>
      </c>
      <c r="F78" s="18">
        <v>4499</v>
      </c>
      <c r="G78" s="19">
        <v>7820</v>
      </c>
      <c r="H78" s="17">
        <v>5840</v>
      </c>
      <c r="I78" s="20">
        <v>13660</v>
      </c>
      <c r="J78" s="19">
        <v>8</v>
      </c>
      <c r="K78" s="17">
        <v>139</v>
      </c>
      <c r="L78" s="20">
        <v>147</v>
      </c>
      <c r="M78" s="21">
        <v>23</v>
      </c>
      <c r="N78" s="22">
        <v>0</v>
      </c>
      <c r="O78" s="22">
        <v>0</v>
      </c>
      <c r="P78" s="22">
        <v>5</v>
      </c>
      <c r="Q78" s="23">
        <v>41</v>
      </c>
      <c r="R78" s="17">
        <v>47</v>
      </c>
      <c r="S78" s="18">
        <v>88</v>
      </c>
      <c r="T78" s="23">
        <v>8320</v>
      </c>
      <c r="U78" s="17">
        <v>2338</v>
      </c>
      <c r="V78" s="22">
        <v>844</v>
      </c>
      <c r="W78" s="20">
        <v>1284</v>
      </c>
      <c r="X78" s="23">
        <v>312</v>
      </c>
      <c r="Y78" s="17">
        <v>71</v>
      </c>
      <c r="Z78" s="17">
        <v>0</v>
      </c>
      <c r="AA78" s="25">
        <v>0</v>
      </c>
      <c r="AB78" s="26">
        <v>383</v>
      </c>
      <c r="AC78" s="27">
        <v>96</v>
      </c>
      <c r="AD78" s="28">
        <v>16</v>
      </c>
      <c r="AE78" s="29">
        <v>4</v>
      </c>
      <c r="AF78" s="28">
        <v>2731</v>
      </c>
      <c r="AG78" s="22">
        <v>2717</v>
      </c>
      <c r="AH78" s="22">
        <v>11</v>
      </c>
      <c r="AI78" s="22">
        <v>1</v>
      </c>
      <c r="AJ78" s="22">
        <v>0</v>
      </c>
      <c r="AK78" s="22">
        <v>0</v>
      </c>
      <c r="AL78" s="29">
        <v>0</v>
      </c>
      <c r="AM78" s="28">
        <v>1211</v>
      </c>
      <c r="AN78" s="22">
        <v>659</v>
      </c>
      <c r="AO78" s="22">
        <v>0</v>
      </c>
      <c r="AP78" s="22">
        <v>0</v>
      </c>
      <c r="AQ78" s="22">
        <v>9</v>
      </c>
      <c r="AR78" s="22">
        <v>4</v>
      </c>
      <c r="AS78" s="32">
        <v>0</v>
      </c>
      <c r="AT78" s="41">
        <v>18365</v>
      </c>
      <c r="AU78" s="45">
        <v>31227</v>
      </c>
      <c r="AV78" s="46">
        <v>6327</v>
      </c>
      <c r="AW78" s="47">
        <v>9305</v>
      </c>
      <c r="AX78" s="37">
        <v>17125</v>
      </c>
      <c r="AY78" s="38">
        <v>5840</v>
      </c>
      <c r="AZ78" s="39">
        <v>22965</v>
      </c>
      <c r="BA78" s="33">
        <v>27670</v>
      </c>
      <c r="BB78" s="48">
        <v>40532</v>
      </c>
      <c r="BC78" s="40">
        <v>0.74569997822773781</v>
      </c>
    </row>
    <row r="79" spans="1:55" ht="19.5" customHeight="1" x14ac:dyDescent="0.15">
      <c r="A79" s="15" t="s">
        <v>117</v>
      </c>
      <c r="B79" s="16">
        <v>2780</v>
      </c>
      <c r="C79" s="17">
        <v>15</v>
      </c>
      <c r="D79" s="17">
        <v>431</v>
      </c>
      <c r="E79" s="17">
        <v>234</v>
      </c>
      <c r="F79" s="18">
        <v>3460</v>
      </c>
      <c r="G79" s="19">
        <v>5726</v>
      </c>
      <c r="H79" s="17">
        <v>2947</v>
      </c>
      <c r="I79" s="20">
        <v>8673</v>
      </c>
      <c r="J79" s="19">
        <v>5</v>
      </c>
      <c r="K79" s="17">
        <v>75</v>
      </c>
      <c r="L79" s="20">
        <v>80</v>
      </c>
      <c r="M79" s="21">
        <v>14</v>
      </c>
      <c r="N79" s="22">
        <v>2</v>
      </c>
      <c r="O79" s="22">
        <v>0</v>
      </c>
      <c r="P79" s="22">
        <v>4</v>
      </c>
      <c r="Q79" s="23">
        <v>37</v>
      </c>
      <c r="R79" s="17">
        <v>53</v>
      </c>
      <c r="S79" s="18">
        <v>90</v>
      </c>
      <c r="T79" s="23">
        <v>7315</v>
      </c>
      <c r="U79" s="17">
        <v>1644</v>
      </c>
      <c r="V79" s="22">
        <v>0</v>
      </c>
      <c r="W79" s="20">
        <v>1029</v>
      </c>
      <c r="X79" s="23">
        <v>186</v>
      </c>
      <c r="Y79" s="17">
        <v>39</v>
      </c>
      <c r="Z79" s="17">
        <v>0</v>
      </c>
      <c r="AA79" s="25">
        <v>0</v>
      </c>
      <c r="AB79" s="26">
        <v>225</v>
      </c>
      <c r="AC79" s="27">
        <v>34</v>
      </c>
      <c r="AD79" s="28">
        <v>159</v>
      </c>
      <c r="AE79" s="29">
        <v>3</v>
      </c>
      <c r="AF79" s="28">
        <v>2427</v>
      </c>
      <c r="AG79" s="22">
        <v>1950</v>
      </c>
      <c r="AH79" s="22">
        <v>472</v>
      </c>
      <c r="AI79" s="22">
        <v>267</v>
      </c>
      <c r="AJ79" s="22">
        <v>0</v>
      </c>
      <c r="AK79" s="22">
        <v>0</v>
      </c>
      <c r="AL79" s="29">
        <v>0</v>
      </c>
      <c r="AM79" s="28">
        <v>727</v>
      </c>
      <c r="AN79" s="22">
        <v>357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12276</v>
      </c>
      <c r="AU79" s="45">
        <v>23256</v>
      </c>
      <c r="AV79" s="46">
        <v>3285</v>
      </c>
      <c r="AW79" s="47">
        <v>7666</v>
      </c>
      <c r="AX79" s="37">
        <v>13392</v>
      </c>
      <c r="AY79" s="38">
        <v>2947</v>
      </c>
      <c r="AZ79" s="39">
        <v>16339</v>
      </c>
      <c r="BA79" s="33">
        <v>19942</v>
      </c>
      <c r="BB79" s="48">
        <v>30922</v>
      </c>
      <c r="BC79" s="40">
        <v>0.81963400452904089</v>
      </c>
    </row>
    <row r="80" spans="1:55" ht="19.5" customHeight="1" x14ac:dyDescent="0.15">
      <c r="A80" s="15" t="s">
        <v>118</v>
      </c>
      <c r="B80" s="16">
        <v>1401</v>
      </c>
      <c r="C80" s="17">
        <v>3</v>
      </c>
      <c r="D80" s="17">
        <v>165</v>
      </c>
      <c r="E80" s="17">
        <v>140</v>
      </c>
      <c r="F80" s="18">
        <v>1709</v>
      </c>
      <c r="G80" s="19">
        <v>4318</v>
      </c>
      <c r="H80" s="17">
        <v>3441</v>
      </c>
      <c r="I80" s="20">
        <v>7759</v>
      </c>
      <c r="J80" s="19">
        <v>1</v>
      </c>
      <c r="K80" s="17">
        <v>35</v>
      </c>
      <c r="L80" s="20">
        <v>36</v>
      </c>
      <c r="M80" s="21">
        <v>12</v>
      </c>
      <c r="N80" s="22">
        <v>1</v>
      </c>
      <c r="O80" s="22">
        <v>0</v>
      </c>
      <c r="P80" s="22">
        <v>2</v>
      </c>
      <c r="Q80" s="23">
        <v>25</v>
      </c>
      <c r="R80" s="17">
        <v>22</v>
      </c>
      <c r="S80" s="18">
        <v>47</v>
      </c>
      <c r="T80" s="23">
        <v>3356</v>
      </c>
      <c r="U80" s="17">
        <v>832</v>
      </c>
      <c r="V80" s="22">
        <v>0</v>
      </c>
      <c r="W80" s="20">
        <v>556</v>
      </c>
      <c r="X80" s="23">
        <v>73</v>
      </c>
      <c r="Y80" s="17">
        <v>21</v>
      </c>
      <c r="Z80" s="17">
        <v>0</v>
      </c>
      <c r="AA80" s="25">
        <v>0</v>
      </c>
      <c r="AB80" s="26">
        <v>94</v>
      </c>
      <c r="AC80" s="27">
        <v>2</v>
      </c>
      <c r="AD80" s="28">
        <v>23</v>
      </c>
      <c r="AE80" s="29">
        <v>3</v>
      </c>
      <c r="AF80" s="28">
        <v>1117</v>
      </c>
      <c r="AG80" s="22">
        <v>1018</v>
      </c>
      <c r="AH80" s="22">
        <v>94</v>
      </c>
      <c r="AI80" s="22">
        <v>54</v>
      </c>
      <c r="AJ80" s="22">
        <v>0</v>
      </c>
      <c r="AK80" s="22">
        <v>0</v>
      </c>
      <c r="AL80" s="29">
        <v>0</v>
      </c>
      <c r="AM80" s="28">
        <v>473</v>
      </c>
      <c r="AN80" s="22">
        <v>286</v>
      </c>
      <c r="AO80" s="22">
        <v>0</v>
      </c>
      <c r="AP80" s="22">
        <v>0</v>
      </c>
      <c r="AQ80" s="22">
        <v>3</v>
      </c>
      <c r="AR80" s="22">
        <v>0</v>
      </c>
      <c r="AS80" s="32">
        <v>0</v>
      </c>
      <c r="AT80" s="41">
        <v>9543</v>
      </c>
      <c r="AU80" s="45">
        <v>14661</v>
      </c>
      <c r="AV80" s="46">
        <v>3631</v>
      </c>
      <c r="AW80" s="47">
        <v>2789</v>
      </c>
      <c r="AX80" s="37">
        <v>7107</v>
      </c>
      <c r="AY80" s="38">
        <v>3441</v>
      </c>
      <c r="AZ80" s="39">
        <v>10548</v>
      </c>
      <c r="BA80" s="33">
        <v>12332</v>
      </c>
      <c r="BB80" s="48">
        <v>17450</v>
      </c>
      <c r="BC80" s="40">
        <v>0.67377701934015932</v>
      </c>
    </row>
    <row r="81" spans="1:55" ht="19.5" customHeight="1" thickBot="1" x14ac:dyDescent="0.2">
      <c r="A81" s="80" t="s">
        <v>119</v>
      </c>
      <c r="B81" s="42">
        <v>2378</v>
      </c>
      <c r="C81" s="43">
        <v>12</v>
      </c>
      <c r="D81" s="43">
        <v>281</v>
      </c>
      <c r="E81" s="43">
        <v>178</v>
      </c>
      <c r="F81" s="81">
        <v>2849</v>
      </c>
      <c r="G81" s="82">
        <v>4662</v>
      </c>
      <c r="H81" s="43">
        <v>3288</v>
      </c>
      <c r="I81" s="83">
        <v>7950</v>
      </c>
      <c r="J81" s="82">
        <v>5</v>
      </c>
      <c r="K81" s="43">
        <v>47</v>
      </c>
      <c r="L81" s="83">
        <v>52</v>
      </c>
      <c r="M81" s="84">
        <v>8</v>
      </c>
      <c r="N81" s="85">
        <v>0</v>
      </c>
      <c r="O81" s="85">
        <v>0</v>
      </c>
      <c r="P81" s="85">
        <v>3</v>
      </c>
      <c r="Q81" s="86">
        <v>13</v>
      </c>
      <c r="R81" s="43">
        <v>57</v>
      </c>
      <c r="S81" s="81">
        <v>70</v>
      </c>
      <c r="T81" s="86">
        <v>5675</v>
      </c>
      <c r="U81" s="43">
        <v>1299</v>
      </c>
      <c r="V81" s="85">
        <v>333</v>
      </c>
      <c r="W81" s="83">
        <v>825</v>
      </c>
      <c r="X81" s="86">
        <v>131</v>
      </c>
      <c r="Y81" s="43">
        <v>30</v>
      </c>
      <c r="Z81" s="43">
        <v>0</v>
      </c>
      <c r="AA81" s="87">
        <v>0</v>
      </c>
      <c r="AB81" s="44">
        <v>161</v>
      </c>
      <c r="AC81" s="88">
        <v>471</v>
      </c>
      <c r="AD81" s="89">
        <v>79</v>
      </c>
      <c r="AE81" s="90">
        <v>3</v>
      </c>
      <c r="AF81" s="89">
        <v>1849</v>
      </c>
      <c r="AG81" s="85">
        <v>1717</v>
      </c>
      <c r="AH81" s="85">
        <v>131</v>
      </c>
      <c r="AI81" s="85">
        <v>74</v>
      </c>
      <c r="AJ81" s="85">
        <v>0</v>
      </c>
      <c r="AK81" s="85">
        <v>0</v>
      </c>
      <c r="AL81" s="90">
        <v>0</v>
      </c>
      <c r="AM81" s="89">
        <v>1004</v>
      </c>
      <c r="AN81" s="85">
        <v>560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10877</v>
      </c>
      <c r="AU81" s="45">
        <v>20189</v>
      </c>
      <c r="AV81" s="93">
        <v>3533</v>
      </c>
      <c r="AW81" s="47">
        <v>7013</v>
      </c>
      <c r="AX81" s="49">
        <v>11675</v>
      </c>
      <c r="AY81" s="50">
        <v>3288</v>
      </c>
      <c r="AZ81" s="51">
        <v>14963</v>
      </c>
      <c r="BA81" s="52">
        <v>17890</v>
      </c>
      <c r="BB81" s="53">
        <v>27202</v>
      </c>
      <c r="BC81" s="54">
        <v>0.78025796965849092</v>
      </c>
    </row>
    <row r="82" spans="1:55" ht="19.5" customHeight="1" thickTop="1" thickBot="1" x14ac:dyDescent="0.2">
      <c r="A82" s="55" t="s">
        <v>56</v>
      </c>
      <c r="B82" s="56">
        <v>12966</v>
      </c>
      <c r="C82" s="57">
        <v>60</v>
      </c>
      <c r="D82" s="57">
        <v>1679</v>
      </c>
      <c r="E82" s="57">
        <v>1069</v>
      </c>
      <c r="F82" s="58">
        <v>15774</v>
      </c>
      <c r="G82" s="59">
        <v>29096</v>
      </c>
      <c r="H82" s="57">
        <v>19874</v>
      </c>
      <c r="I82" s="60">
        <v>48970</v>
      </c>
      <c r="J82" s="59">
        <v>20</v>
      </c>
      <c r="K82" s="57">
        <v>383</v>
      </c>
      <c r="L82" s="60">
        <v>403</v>
      </c>
      <c r="M82" s="62">
        <v>69</v>
      </c>
      <c r="N82" s="63">
        <v>4</v>
      </c>
      <c r="O82" s="63">
        <v>0</v>
      </c>
      <c r="P82" s="63">
        <v>16</v>
      </c>
      <c r="Q82" s="64">
        <v>134</v>
      </c>
      <c r="R82" s="57">
        <v>270</v>
      </c>
      <c r="S82" s="58">
        <v>404</v>
      </c>
      <c r="T82" s="64">
        <v>30628</v>
      </c>
      <c r="U82" s="57">
        <v>7395</v>
      </c>
      <c r="V82" s="63">
        <v>1550</v>
      </c>
      <c r="W82" s="60">
        <v>4714</v>
      </c>
      <c r="X82" s="64">
        <v>822</v>
      </c>
      <c r="Y82" s="57">
        <v>178</v>
      </c>
      <c r="Z82" s="57">
        <v>0</v>
      </c>
      <c r="AA82" s="65">
        <v>0</v>
      </c>
      <c r="AB82" s="66">
        <v>1000</v>
      </c>
      <c r="AC82" s="67">
        <v>683</v>
      </c>
      <c r="AD82" s="68">
        <v>297</v>
      </c>
      <c r="AE82" s="69">
        <v>29</v>
      </c>
      <c r="AF82" s="68">
        <v>10516</v>
      </c>
      <c r="AG82" s="63">
        <v>9675</v>
      </c>
      <c r="AH82" s="63">
        <v>827</v>
      </c>
      <c r="AI82" s="63">
        <v>434</v>
      </c>
      <c r="AJ82" s="63">
        <v>0</v>
      </c>
      <c r="AK82" s="63">
        <v>0</v>
      </c>
      <c r="AL82" s="69">
        <v>0</v>
      </c>
      <c r="AM82" s="68">
        <v>4601</v>
      </c>
      <c r="AN82" s="63">
        <v>2435</v>
      </c>
      <c r="AO82" s="63">
        <v>0</v>
      </c>
      <c r="AP82" s="63">
        <v>0</v>
      </c>
      <c r="AQ82" s="63">
        <v>15</v>
      </c>
      <c r="AR82" s="63">
        <v>5</v>
      </c>
      <c r="AS82" s="70">
        <v>0</v>
      </c>
      <c r="AT82" s="61">
        <v>65402</v>
      </c>
      <c r="AU82" s="71">
        <v>113580</v>
      </c>
      <c r="AV82" s="61">
        <v>21455</v>
      </c>
      <c r="AW82" s="72">
        <v>32959</v>
      </c>
      <c r="AX82" s="73">
        <v>62055</v>
      </c>
      <c r="AY82" s="74">
        <v>19874</v>
      </c>
      <c r="AZ82" s="75">
        <v>81929</v>
      </c>
      <c r="BA82" s="61">
        <v>98361</v>
      </c>
      <c r="BB82" s="71">
        <v>146539</v>
      </c>
      <c r="BC82" s="76">
        <v>0.75742411112060437</v>
      </c>
    </row>
    <row r="83" spans="1:55" ht="19.5" customHeight="1" thickTop="1" x14ac:dyDescent="0.15">
      <c r="A83" s="15" t="s">
        <v>120</v>
      </c>
      <c r="B83" s="16">
        <v>1033</v>
      </c>
      <c r="C83" s="17">
        <v>4</v>
      </c>
      <c r="D83" s="17">
        <v>200</v>
      </c>
      <c r="E83" s="17">
        <v>133</v>
      </c>
      <c r="F83" s="18">
        <v>1370</v>
      </c>
      <c r="G83" s="19">
        <v>3441</v>
      </c>
      <c r="H83" s="17">
        <v>2839</v>
      </c>
      <c r="I83" s="20">
        <v>6280</v>
      </c>
      <c r="J83" s="19">
        <v>6</v>
      </c>
      <c r="K83" s="17">
        <v>54</v>
      </c>
      <c r="L83" s="20">
        <v>60</v>
      </c>
      <c r="M83" s="21">
        <v>10</v>
      </c>
      <c r="N83" s="22">
        <v>0</v>
      </c>
      <c r="O83" s="22">
        <v>0</v>
      </c>
      <c r="P83" s="22">
        <v>0</v>
      </c>
      <c r="Q83" s="23">
        <v>23</v>
      </c>
      <c r="R83" s="17">
        <v>31</v>
      </c>
      <c r="S83" s="18">
        <v>54</v>
      </c>
      <c r="T83" s="23">
        <v>3139</v>
      </c>
      <c r="U83" s="17">
        <v>566</v>
      </c>
      <c r="V83" s="22">
        <v>0</v>
      </c>
      <c r="W83" s="20">
        <v>537</v>
      </c>
      <c r="X83" s="23">
        <v>96</v>
      </c>
      <c r="Y83" s="17">
        <v>30</v>
      </c>
      <c r="Z83" s="17">
        <v>0</v>
      </c>
      <c r="AA83" s="25">
        <v>0</v>
      </c>
      <c r="AB83" s="26">
        <v>126</v>
      </c>
      <c r="AC83" s="27">
        <v>10</v>
      </c>
      <c r="AD83" s="28">
        <v>12</v>
      </c>
      <c r="AE83" s="29">
        <v>0</v>
      </c>
      <c r="AF83" s="28">
        <v>1092</v>
      </c>
      <c r="AG83" s="22">
        <v>1079</v>
      </c>
      <c r="AH83" s="22">
        <v>10</v>
      </c>
      <c r="AI83" s="22">
        <v>3</v>
      </c>
      <c r="AJ83" s="22">
        <v>0</v>
      </c>
      <c r="AK83" s="22">
        <v>0</v>
      </c>
      <c r="AL83" s="29">
        <v>0</v>
      </c>
      <c r="AM83" s="28">
        <v>189</v>
      </c>
      <c r="AN83" s="22">
        <v>140</v>
      </c>
      <c r="AO83" s="22">
        <v>0</v>
      </c>
      <c r="AP83" s="22">
        <v>0</v>
      </c>
      <c r="AQ83" s="22">
        <v>4</v>
      </c>
      <c r="AR83" s="22">
        <v>0</v>
      </c>
      <c r="AS83" s="32">
        <v>0</v>
      </c>
      <c r="AT83" s="33">
        <v>7776</v>
      </c>
      <c r="AU83" s="34">
        <v>12402</v>
      </c>
      <c r="AV83" s="35">
        <v>3040</v>
      </c>
      <c r="AW83" s="47">
        <v>3801</v>
      </c>
      <c r="AX83" s="37">
        <v>7242</v>
      </c>
      <c r="AY83" s="38">
        <v>2839</v>
      </c>
      <c r="AZ83" s="39">
        <v>10081</v>
      </c>
      <c r="BA83" s="33">
        <v>11577</v>
      </c>
      <c r="BB83" s="78">
        <v>16203</v>
      </c>
      <c r="BC83" s="79">
        <v>0.71838111298482299</v>
      </c>
    </row>
    <row r="84" spans="1:55" ht="19.5" customHeight="1" x14ac:dyDescent="0.15">
      <c r="A84" s="15" t="s">
        <v>121</v>
      </c>
      <c r="B84" s="16">
        <v>1680</v>
      </c>
      <c r="C84" s="17">
        <v>8</v>
      </c>
      <c r="D84" s="17">
        <v>289</v>
      </c>
      <c r="E84" s="17">
        <v>191</v>
      </c>
      <c r="F84" s="18">
        <v>2168</v>
      </c>
      <c r="G84" s="19">
        <v>4374</v>
      </c>
      <c r="H84" s="17">
        <v>2553</v>
      </c>
      <c r="I84" s="20">
        <v>6927</v>
      </c>
      <c r="J84" s="19">
        <v>4</v>
      </c>
      <c r="K84" s="17">
        <v>61</v>
      </c>
      <c r="L84" s="20">
        <v>65</v>
      </c>
      <c r="M84" s="21">
        <v>10</v>
      </c>
      <c r="N84" s="22">
        <v>0</v>
      </c>
      <c r="O84" s="22">
        <v>0</v>
      </c>
      <c r="P84" s="22">
        <v>2</v>
      </c>
      <c r="Q84" s="23">
        <v>35</v>
      </c>
      <c r="R84" s="17">
        <v>28</v>
      </c>
      <c r="S84" s="18">
        <v>63</v>
      </c>
      <c r="T84" s="23">
        <v>4054</v>
      </c>
      <c r="U84" s="17">
        <v>1543</v>
      </c>
      <c r="V84" s="22">
        <v>687</v>
      </c>
      <c r="W84" s="20">
        <v>653</v>
      </c>
      <c r="X84" s="23">
        <v>124</v>
      </c>
      <c r="Y84" s="17">
        <v>33</v>
      </c>
      <c r="Z84" s="17">
        <v>0</v>
      </c>
      <c r="AA84" s="25">
        <v>0</v>
      </c>
      <c r="AB84" s="26">
        <v>157</v>
      </c>
      <c r="AC84" s="27">
        <v>13</v>
      </c>
      <c r="AD84" s="28">
        <v>7</v>
      </c>
      <c r="AE84" s="29">
        <v>2</v>
      </c>
      <c r="AF84" s="28">
        <v>1516</v>
      </c>
      <c r="AG84" s="22">
        <v>1483</v>
      </c>
      <c r="AH84" s="22">
        <v>20</v>
      </c>
      <c r="AI84" s="22">
        <v>2</v>
      </c>
      <c r="AJ84" s="22">
        <v>0</v>
      </c>
      <c r="AK84" s="22">
        <v>0</v>
      </c>
      <c r="AL84" s="29">
        <v>1</v>
      </c>
      <c r="AM84" s="28">
        <v>821</v>
      </c>
      <c r="AN84" s="22">
        <v>353</v>
      </c>
      <c r="AO84" s="22">
        <v>0</v>
      </c>
      <c r="AP84" s="22">
        <v>0</v>
      </c>
      <c r="AQ84" s="22">
        <v>14</v>
      </c>
      <c r="AR84" s="22">
        <v>12</v>
      </c>
      <c r="AS84" s="32">
        <v>0</v>
      </c>
      <c r="AT84" s="41">
        <v>9228</v>
      </c>
      <c r="AU84" s="45">
        <v>15887</v>
      </c>
      <c r="AV84" s="46">
        <v>2823</v>
      </c>
      <c r="AW84" s="47">
        <v>5087</v>
      </c>
      <c r="AX84" s="37">
        <v>9461</v>
      </c>
      <c r="AY84" s="38">
        <v>2553</v>
      </c>
      <c r="AZ84" s="39">
        <v>12014</v>
      </c>
      <c r="BA84" s="33">
        <v>14315</v>
      </c>
      <c r="BB84" s="48">
        <v>20974</v>
      </c>
      <c r="BC84" s="40">
        <v>0.78749791909438993</v>
      </c>
    </row>
    <row r="85" spans="1:55" ht="19.5" customHeight="1" x14ac:dyDescent="0.15">
      <c r="A85" s="96" t="s">
        <v>122</v>
      </c>
      <c r="B85" s="97">
        <v>1864</v>
      </c>
      <c r="C85" s="98">
        <v>3</v>
      </c>
      <c r="D85" s="98">
        <v>391</v>
      </c>
      <c r="E85" s="98">
        <v>157</v>
      </c>
      <c r="F85" s="99">
        <v>2415</v>
      </c>
      <c r="G85" s="100">
        <v>9446</v>
      </c>
      <c r="H85" s="98">
        <v>2768</v>
      </c>
      <c r="I85" s="101">
        <v>12214</v>
      </c>
      <c r="J85" s="100">
        <v>0</v>
      </c>
      <c r="K85" s="98">
        <v>39</v>
      </c>
      <c r="L85" s="101">
        <v>39</v>
      </c>
      <c r="M85" s="103">
        <v>11</v>
      </c>
      <c r="N85" s="104">
        <v>0</v>
      </c>
      <c r="O85" s="104">
        <v>0</v>
      </c>
      <c r="P85" s="104">
        <v>3</v>
      </c>
      <c r="Q85" s="105">
        <v>32</v>
      </c>
      <c r="R85" s="98">
        <v>22</v>
      </c>
      <c r="S85" s="99">
        <v>54</v>
      </c>
      <c r="T85" s="105">
        <v>5387</v>
      </c>
      <c r="U85" s="98">
        <v>1003</v>
      </c>
      <c r="V85" s="104">
        <v>0</v>
      </c>
      <c r="W85" s="101">
        <v>870</v>
      </c>
      <c r="X85" s="105">
        <v>149</v>
      </c>
      <c r="Y85" s="98">
        <v>32</v>
      </c>
      <c r="Z85" s="98">
        <v>0</v>
      </c>
      <c r="AA85" s="106">
        <v>0</v>
      </c>
      <c r="AB85" s="107">
        <v>181</v>
      </c>
      <c r="AC85" s="108">
        <v>58</v>
      </c>
      <c r="AD85" s="109">
        <v>41</v>
      </c>
      <c r="AE85" s="110">
        <v>5</v>
      </c>
      <c r="AF85" s="109">
        <v>1943</v>
      </c>
      <c r="AG85" s="104">
        <v>1784</v>
      </c>
      <c r="AH85" s="104">
        <v>135</v>
      </c>
      <c r="AI85" s="104">
        <v>55</v>
      </c>
      <c r="AJ85" s="104">
        <v>0</v>
      </c>
      <c r="AK85" s="104">
        <v>0</v>
      </c>
      <c r="AL85" s="110">
        <v>2</v>
      </c>
      <c r="AM85" s="109">
        <v>728</v>
      </c>
      <c r="AN85" s="104">
        <v>376</v>
      </c>
      <c r="AO85" s="104">
        <v>0</v>
      </c>
      <c r="AP85" s="104">
        <v>0</v>
      </c>
      <c r="AQ85" s="104">
        <v>11</v>
      </c>
      <c r="AR85" s="104">
        <v>0</v>
      </c>
      <c r="AS85" s="111">
        <v>0</v>
      </c>
      <c r="AT85" s="102">
        <v>14694</v>
      </c>
      <c r="AU85" s="92">
        <v>23102</v>
      </c>
      <c r="AV85" s="93">
        <v>2978</v>
      </c>
      <c r="AW85" s="47">
        <v>4338</v>
      </c>
      <c r="AX85" s="37">
        <v>13784</v>
      </c>
      <c r="AY85" s="38">
        <v>2768</v>
      </c>
      <c r="AZ85" s="39">
        <v>16552</v>
      </c>
      <c r="BA85" s="33">
        <v>19032</v>
      </c>
      <c r="BB85" s="48">
        <v>27440</v>
      </c>
      <c r="BC85" s="40">
        <v>0.83276945384243595</v>
      </c>
    </row>
    <row r="86" spans="1:55" ht="19.5" customHeight="1" thickBot="1" x14ac:dyDescent="0.2">
      <c r="A86" s="115" t="s">
        <v>123</v>
      </c>
      <c r="B86" s="112">
        <v>1096</v>
      </c>
      <c r="C86" s="113">
        <v>4</v>
      </c>
      <c r="D86" s="113">
        <v>167</v>
      </c>
      <c r="E86" s="113">
        <v>175</v>
      </c>
      <c r="F86" s="116">
        <v>1442</v>
      </c>
      <c r="G86" s="117">
        <v>3459</v>
      </c>
      <c r="H86" s="113">
        <v>3163</v>
      </c>
      <c r="I86" s="118">
        <v>6622</v>
      </c>
      <c r="J86" s="117">
        <v>0</v>
      </c>
      <c r="K86" s="113">
        <v>35</v>
      </c>
      <c r="L86" s="118">
        <v>35</v>
      </c>
      <c r="M86" s="94">
        <v>8</v>
      </c>
      <c r="N86" s="119">
        <v>0</v>
      </c>
      <c r="O86" s="119">
        <v>0</v>
      </c>
      <c r="P86" s="119">
        <v>1</v>
      </c>
      <c r="Q86" s="120">
        <v>18</v>
      </c>
      <c r="R86" s="113">
        <v>37</v>
      </c>
      <c r="S86" s="116">
        <v>55</v>
      </c>
      <c r="T86" s="120">
        <v>3244</v>
      </c>
      <c r="U86" s="113">
        <v>417</v>
      </c>
      <c r="V86" s="119">
        <v>0</v>
      </c>
      <c r="W86" s="118">
        <v>597</v>
      </c>
      <c r="X86" s="120">
        <v>94</v>
      </c>
      <c r="Y86" s="113">
        <v>26</v>
      </c>
      <c r="Z86" s="113">
        <v>0</v>
      </c>
      <c r="AA86" s="121">
        <v>0</v>
      </c>
      <c r="AB86" s="114">
        <v>120</v>
      </c>
      <c r="AC86" s="122">
        <v>0</v>
      </c>
      <c r="AD86" s="123">
        <v>17</v>
      </c>
      <c r="AE86" s="124">
        <v>0</v>
      </c>
      <c r="AF86" s="123">
        <v>1140</v>
      </c>
      <c r="AG86" s="119">
        <v>997</v>
      </c>
      <c r="AH86" s="119">
        <v>142</v>
      </c>
      <c r="AI86" s="119">
        <v>53</v>
      </c>
      <c r="AJ86" s="119">
        <v>0</v>
      </c>
      <c r="AK86" s="119">
        <v>0</v>
      </c>
      <c r="AL86" s="124">
        <v>0</v>
      </c>
      <c r="AM86" s="123">
        <v>248</v>
      </c>
      <c r="AN86" s="119">
        <v>108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8129</v>
      </c>
      <c r="AU86" s="92">
        <v>12953</v>
      </c>
      <c r="AV86" s="93">
        <v>3385</v>
      </c>
      <c r="AW86" s="47">
        <v>3335</v>
      </c>
      <c r="AX86" s="49">
        <v>6794</v>
      </c>
      <c r="AY86" s="50">
        <v>3163</v>
      </c>
      <c r="AZ86" s="51">
        <v>9957</v>
      </c>
      <c r="BA86" s="52">
        <v>11464</v>
      </c>
      <c r="BB86" s="53">
        <v>16288</v>
      </c>
      <c r="BC86" s="54">
        <v>0.68233403635633227</v>
      </c>
    </row>
    <row r="87" spans="1:55" ht="19.5" customHeight="1" thickTop="1" thickBot="1" x14ac:dyDescent="0.2">
      <c r="A87" s="55" t="s">
        <v>56</v>
      </c>
      <c r="B87" s="56">
        <v>5673</v>
      </c>
      <c r="C87" s="57">
        <v>19</v>
      </c>
      <c r="D87" s="57">
        <v>1047</v>
      </c>
      <c r="E87" s="57">
        <v>656</v>
      </c>
      <c r="F87" s="58">
        <v>7395</v>
      </c>
      <c r="G87" s="59">
        <v>20720</v>
      </c>
      <c r="H87" s="57">
        <v>11323</v>
      </c>
      <c r="I87" s="60">
        <v>32043</v>
      </c>
      <c r="J87" s="59">
        <v>10</v>
      </c>
      <c r="K87" s="57">
        <v>189</v>
      </c>
      <c r="L87" s="60">
        <v>199</v>
      </c>
      <c r="M87" s="62">
        <v>39</v>
      </c>
      <c r="N87" s="63">
        <v>0</v>
      </c>
      <c r="O87" s="63">
        <v>0</v>
      </c>
      <c r="P87" s="63">
        <v>6</v>
      </c>
      <c r="Q87" s="64">
        <v>108</v>
      </c>
      <c r="R87" s="57">
        <v>118</v>
      </c>
      <c r="S87" s="58">
        <v>226</v>
      </c>
      <c r="T87" s="64">
        <v>15824</v>
      </c>
      <c r="U87" s="57">
        <v>3529</v>
      </c>
      <c r="V87" s="63">
        <v>687</v>
      </c>
      <c r="W87" s="60">
        <v>2657</v>
      </c>
      <c r="X87" s="64">
        <v>463</v>
      </c>
      <c r="Y87" s="57">
        <v>121</v>
      </c>
      <c r="Z87" s="57">
        <v>0</v>
      </c>
      <c r="AA87" s="65">
        <v>0</v>
      </c>
      <c r="AB87" s="66">
        <v>584</v>
      </c>
      <c r="AC87" s="67">
        <v>81</v>
      </c>
      <c r="AD87" s="68">
        <v>77</v>
      </c>
      <c r="AE87" s="69">
        <v>7</v>
      </c>
      <c r="AF87" s="68">
        <v>5691</v>
      </c>
      <c r="AG87" s="63">
        <v>5343</v>
      </c>
      <c r="AH87" s="63">
        <v>307</v>
      </c>
      <c r="AI87" s="63">
        <v>113</v>
      </c>
      <c r="AJ87" s="63">
        <v>0</v>
      </c>
      <c r="AK87" s="63">
        <v>0</v>
      </c>
      <c r="AL87" s="69">
        <v>3</v>
      </c>
      <c r="AM87" s="68">
        <v>1986</v>
      </c>
      <c r="AN87" s="63">
        <v>977</v>
      </c>
      <c r="AO87" s="63">
        <v>0</v>
      </c>
      <c r="AP87" s="63">
        <v>0</v>
      </c>
      <c r="AQ87" s="63">
        <v>29</v>
      </c>
      <c r="AR87" s="63">
        <v>12</v>
      </c>
      <c r="AS87" s="70">
        <v>0</v>
      </c>
      <c r="AT87" s="61">
        <v>39827</v>
      </c>
      <c r="AU87" s="71">
        <v>64344</v>
      </c>
      <c r="AV87" s="61">
        <v>12226</v>
      </c>
      <c r="AW87" s="72">
        <v>16561</v>
      </c>
      <c r="AX87" s="73">
        <v>37281</v>
      </c>
      <c r="AY87" s="74">
        <v>11323</v>
      </c>
      <c r="AZ87" s="75">
        <v>48604</v>
      </c>
      <c r="BA87" s="61">
        <v>56388</v>
      </c>
      <c r="BB87" s="71">
        <v>80905</v>
      </c>
      <c r="BC87" s="76">
        <v>0.76703563492716653</v>
      </c>
    </row>
    <row r="88" spans="1:55" ht="19.5" customHeight="1" thickTop="1" x14ac:dyDescent="0.15">
      <c r="A88" s="15" t="s">
        <v>124</v>
      </c>
      <c r="B88" s="16">
        <v>2484</v>
      </c>
      <c r="C88" s="17">
        <v>17</v>
      </c>
      <c r="D88" s="17">
        <v>388</v>
      </c>
      <c r="E88" s="17">
        <v>363</v>
      </c>
      <c r="F88" s="18">
        <v>3252</v>
      </c>
      <c r="G88" s="19">
        <v>4809</v>
      </c>
      <c r="H88" s="17">
        <v>3627</v>
      </c>
      <c r="I88" s="20">
        <v>8436</v>
      </c>
      <c r="J88" s="19">
        <v>6</v>
      </c>
      <c r="K88" s="17">
        <v>189</v>
      </c>
      <c r="L88" s="20">
        <v>195</v>
      </c>
      <c r="M88" s="21">
        <v>23</v>
      </c>
      <c r="N88" s="22">
        <v>1</v>
      </c>
      <c r="O88" s="22">
        <v>0</v>
      </c>
      <c r="P88" s="22">
        <v>9</v>
      </c>
      <c r="Q88" s="23">
        <v>16</v>
      </c>
      <c r="R88" s="17">
        <v>131</v>
      </c>
      <c r="S88" s="18">
        <v>147</v>
      </c>
      <c r="T88" s="23">
        <v>7896</v>
      </c>
      <c r="U88" s="17">
        <v>3054</v>
      </c>
      <c r="V88" s="22">
        <v>0</v>
      </c>
      <c r="W88" s="20">
        <v>852</v>
      </c>
      <c r="X88" s="23">
        <v>169</v>
      </c>
      <c r="Y88" s="17">
        <v>32</v>
      </c>
      <c r="Z88" s="17">
        <v>0</v>
      </c>
      <c r="AA88" s="25">
        <v>0</v>
      </c>
      <c r="AB88" s="26">
        <v>201</v>
      </c>
      <c r="AC88" s="27">
        <v>450</v>
      </c>
      <c r="AD88" s="28">
        <v>38</v>
      </c>
      <c r="AE88" s="29">
        <v>11</v>
      </c>
      <c r="AF88" s="28">
        <v>2631</v>
      </c>
      <c r="AG88" s="22">
        <v>2452</v>
      </c>
      <c r="AH88" s="22">
        <v>97</v>
      </c>
      <c r="AI88" s="22">
        <v>58</v>
      </c>
      <c r="AJ88" s="22">
        <v>0</v>
      </c>
      <c r="AK88" s="22">
        <v>0</v>
      </c>
      <c r="AL88" s="29">
        <v>15</v>
      </c>
      <c r="AM88" s="28">
        <v>448</v>
      </c>
      <c r="AN88" s="22">
        <v>269</v>
      </c>
      <c r="AO88" s="22">
        <v>0</v>
      </c>
      <c r="AP88" s="22">
        <v>0</v>
      </c>
      <c r="AQ88" s="22">
        <v>430</v>
      </c>
      <c r="AR88" s="22">
        <v>14</v>
      </c>
      <c r="AS88" s="32">
        <v>0</v>
      </c>
      <c r="AT88" s="33">
        <v>12021</v>
      </c>
      <c r="AU88" s="34">
        <v>24287</v>
      </c>
      <c r="AV88" s="35">
        <v>4219</v>
      </c>
      <c r="AW88" s="47">
        <v>6104</v>
      </c>
      <c r="AX88" s="37">
        <v>10913</v>
      </c>
      <c r="AY88" s="38">
        <v>3627</v>
      </c>
      <c r="AZ88" s="39">
        <v>14540</v>
      </c>
      <c r="BA88" s="33">
        <v>18125</v>
      </c>
      <c r="BB88" s="78">
        <v>30391</v>
      </c>
      <c r="BC88" s="79">
        <v>0.75055020632737279</v>
      </c>
    </row>
    <row r="89" spans="1:55" ht="19.5" customHeight="1" x14ac:dyDescent="0.15">
      <c r="A89" s="15" t="s">
        <v>125</v>
      </c>
      <c r="B89" s="16">
        <v>1528</v>
      </c>
      <c r="C89" s="17">
        <v>7</v>
      </c>
      <c r="D89" s="17">
        <v>277</v>
      </c>
      <c r="E89" s="17">
        <v>214</v>
      </c>
      <c r="F89" s="18">
        <v>2026</v>
      </c>
      <c r="G89" s="19">
        <v>3266</v>
      </c>
      <c r="H89" s="17">
        <v>4121</v>
      </c>
      <c r="I89" s="20">
        <v>7387</v>
      </c>
      <c r="J89" s="19">
        <v>0</v>
      </c>
      <c r="K89" s="17">
        <v>64</v>
      </c>
      <c r="L89" s="20">
        <v>64</v>
      </c>
      <c r="M89" s="21">
        <v>13</v>
      </c>
      <c r="N89" s="22">
        <v>0</v>
      </c>
      <c r="O89" s="22">
        <v>0</v>
      </c>
      <c r="P89" s="22">
        <v>4</v>
      </c>
      <c r="Q89" s="23">
        <v>7</v>
      </c>
      <c r="R89" s="17">
        <v>71</v>
      </c>
      <c r="S89" s="18">
        <v>78</v>
      </c>
      <c r="T89" s="23">
        <v>4584</v>
      </c>
      <c r="U89" s="17">
        <v>1454</v>
      </c>
      <c r="V89" s="22">
        <v>0</v>
      </c>
      <c r="W89" s="20">
        <v>631</v>
      </c>
      <c r="X89" s="23">
        <v>112</v>
      </c>
      <c r="Y89" s="17">
        <v>16</v>
      </c>
      <c r="Z89" s="17">
        <v>0</v>
      </c>
      <c r="AA89" s="25">
        <v>0</v>
      </c>
      <c r="AB89" s="26">
        <v>128</v>
      </c>
      <c r="AC89" s="27">
        <v>109</v>
      </c>
      <c r="AD89" s="28">
        <v>27</v>
      </c>
      <c r="AE89" s="29">
        <v>7</v>
      </c>
      <c r="AF89" s="28">
        <v>1451</v>
      </c>
      <c r="AG89" s="22">
        <v>1317</v>
      </c>
      <c r="AH89" s="22">
        <v>80</v>
      </c>
      <c r="AI89" s="22">
        <v>28</v>
      </c>
      <c r="AJ89" s="22">
        <v>0</v>
      </c>
      <c r="AK89" s="22">
        <v>0</v>
      </c>
      <c r="AL89" s="29">
        <v>45</v>
      </c>
      <c r="AM89" s="28">
        <v>290</v>
      </c>
      <c r="AN89" s="22">
        <v>232</v>
      </c>
      <c r="AO89" s="22">
        <v>0</v>
      </c>
      <c r="AP89" s="22">
        <v>0</v>
      </c>
      <c r="AQ89" s="22">
        <v>103</v>
      </c>
      <c r="AR89" s="22">
        <v>8</v>
      </c>
      <c r="AS89" s="32">
        <v>0</v>
      </c>
      <c r="AT89" s="41">
        <v>9544</v>
      </c>
      <c r="AU89" s="45">
        <v>16329</v>
      </c>
      <c r="AV89" s="46">
        <v>4419</v>
      </c>
      <c r="AW89" s="47">
        <v>4164</v>
      </c>
      <c r="AX89" s="37">
        <v>7430</v>
      </c>
      <c r="AY89" s="38">
        <v>4121</v>
      </c>
      <c r="AZ89" s="39">
        <v>11551</v>
      </c>
      <c r="BA89" s="33">
        <v>13708</v>
      </c>
      <c r="BB89" s="48">
        <v>20493</v>
      </c>
      <c r="BC89" s="40">
        <v>0.64323435200415546</v>
      </c>
    </row>
    <row r="90" spans="1:55" ht="19.5" customHeight="1" x14ac:dyDescent="0.15">
      <c r="A90" s="15" t="s">
        <v>126</v>
      </c>
      <c r="B90" s="16">
        <v>1304</v>
      </c>
      <c r="C90" s="17">
        <v>9</v>
      </c>
      <c r="D90" s="17">
        <v>177</v>
      </c>
      <c r="E90" s="17">
        <v>218</v>
      </c>
      <c r="F90" s="18">
        <v>1708</v>
      </c>
      <c r="G90" s="19">
        <v>5643</v>
      </c>
      <c r="H90" s="17">
        <v>3928</v>
      </c>
      <c r="I90" s="20">
        <v>9571</v>
      </c>
      <c r="J90" s="19">
        <v>0</v>
      </c>
      <c r="K90" s="17">
        <v>131</v>
      </c>
      <c r="L90" s="20">
        <v>131</v>
      </c>
      <c r="M90" s="21">
        <v>10</v>
      </c>
      <c r="N90" s="22">
        <v>1</v>
      </c>
      <c r="O90" s="22">
        <v>0</v>
      </c>
      <c r="P90" s="22">
        <v>2</v>
      </c>
      <c r="Q90" s="23">
        <v>13</v>
      </c>
      <c r="R90" s="17">
        <v>54</v>
      </c>
      <c r="S90" s="18">
        <v>67</v>
      </c>
      <c r="T90" s="23">
        <v>3776</v>
      </c>
      <c r="U90" s="17">
        <v>1354</v>
      </c>
      <c r="V90" s="22">
        <v>0</v>
      </c>
      <c r="W90" s="20">
        <v>525</v>
      </c>
      <c r="X90" s="23">
        <v>101</v>
      </c>
      <c r="Y90" s="17">
        <v>22</v>
      </c>
      <c r="Z90" s="17">
        <v>0</v>
      </c>
      <c r="AA90" s="25">
        <v>0</v>
      </c>
      <c r="AB90" s="26">
        <v>123</v>
      </c>
      <c r="AC90" s="27">
        <v>39</v>
      </c>
      <c r="AD90" s="28">
        <v>6</v>
      </c>
      <c r="AE90" s="29">
        <v>2</v>
      </c>
      <c r="AF90" s="28">
        <v>1326</v>
      </c>
      <c r="AG90" s="22">
        <v>1293</v>
      </c>
      <c r="AH90" s="22">
        <v>27</v>
      </c>
      <c r="AI90" s="22">
        <v>9</v>
      </c>
      <c r="AJ90" s="22">
        <v>0</v>
      </c>
      <c r="AK90" s="22">
        <v>0</v>
      </c>
      <c r="AL90" s="29">
        <v>0</v>
      </c>
      <c r="AM90" s="28">
        <v>212</v>
      </c>
      <c r="AN90" s="22">
        <v>116</v>
      </c>
      <c r="AO90" s="22">
        <v>0</v>
      </c>
      <c r="AP90" s="22">
        <v>0</v>
      </c>
      <c r="AQ90" s="22">
        <v>24</v>
      </c>
      <c r="AR90" s="22">
        <v>0</v>
      </c>
      <c r="AS90" s="32">
        <v>0</v>
      </c>
      <c r="AT90" s="41">
        <v>11466</v>
      </c>
      <c r="AU90" s="45">
        <v>17041</v>
      </c>
      <c r="AV90" s="46">
        <v>4296</v>
      </c>
      <c r="AW90" s="47">
        <v>3178</v>
      </c>
      <c r="AX90" s="37">
        <v>8821</v>
      </c>
      <c r="AY90" s="38">
        <v>3928</v>
      </c>
      <c r="AZ90" s="39">
        <v>12749</v>
      </c>
      <c r="BA90" s="33">
        <v>14644</v>
      </c>
      <c r="BB90" s="48">
        <v>20219</v>
      </c>
      <c r="BC90" s="40">
        <v>0.69189740371793862</v>
      </c>
    </row>
    <row r="91" spans="1:55" ht="19.5" customHeight="1" x14ac:dyDescent="0.15">
      <c r="A91" s="15" t="s">
        <v>127</v>
      </c>
      <c r="B91" s="16">
        <v>504</v>
      </c>
      <c r="C91" s="17">
        <v>3</v>
      </c>
      <c r="D91" s="17">
        <v>91</v>
      </c>
      <c r="E91" s="17">
        <v>125</v>
      </c>
      <c r="F91" s="18">
        <v>723</v>
      </c>
      <c r="G91" s="19">
        <v>2007</v>
      </c>
      <c r="H91" s="17">
        <v>2916</v>
      </c>
      <c r="I91" s="20">
        <v>4923</v>
      </c>
      <c r="J91" s="19">
        <v>0</v>
      </c>
      <c r="K91" s="17">
        <v>51</v>
      </c>
      <c r="L91" s="20">
        <v>51</v>
      </c>
      <c r="M91" s="21">
        <v>6</v>
      </c>
      <c r="N91" s="22">
        <v>0</v>
      </c>
      <c r="O91" s="22">
        <v>0</v>
      </c>
      <c r="P91" s="22">
        <v>3</v>
      </c>
      <c r="Q91" s="23">
        <v>5</v>
      </c>
      <c r="R91" s="17">
        <v>33</v>
      </c>
      <c r="S91" s="18">
        <v>38</v>
      </c>
      <c r="T91" s="23">
        <v>2112</v>
      </c>
      <c r="U91" s="17">
        <v>855</v>
      </c>
      <c r="V91" s="22">
        <v>0</v>
      </c>
      <c r="W91" s="20">
        <v>292</v>
      </c>
      <c r="X91" s="23">
        <v>49</v>
      </c>
      <c r="Y91" s="17">
        <v>13</v>
      </c>
      <c r="Z91" s="17">
        <v>0</v>
      </c>
      <c r="AA91" s="25">
        <v>0</v>
      </c>
      <c r="AB91" s="26">
        <v>62</v>
      </c>
      <c r="AC91" s="27">
        <v>35</v>
      </c>
      <c r="AD91" s="28">
        <v>65</v>
      </c>
      <c r="AE91" s="29">
        <v>0</v>
      </c>
      <c r="AF91" s="28">
        <v>695</v>
      </c>
      <c r="AG91" s="22">
        <v>608</v>
      </c>
      <c r="AH91" s="22">
        <v>82</v>
      </c>
      <c r="AI91" s="22">
        <v>61</v>
      </c>
      <c r="AJ91" s="22">
        <v>0</v>
      </c>
      <c r="AK91" s="22">
        <v>0</v>
      </c>
      <c r="AL91" s="29">
        <v>0</v>
      </c>
      <c r="AM91" s="28">
        <v>146</v>
      </c>
      <c r="AN91" s="22">
        <v>102</v>
      </c>
      <c r="AO91" s="22">
        <v>0</v>
      </c>
      <c r="AP91" s="22">
        <v>0</v>
      </c>
      <c r="AQ91" s="22">
        <v>9</v>
      </c>
      <c r="AR91" s="22">
        <v>1</v>
      </c>
      <c r="AS91" s="32">
        <v>0</v>
      </c>
      <c r="AT91" s="41">
        <v>5754</v>
      </c>
      <c r="AU91" s="45">
        <v>8917</v>
      </c>
      <c r="AV91" s="46">
        <v>3101</v>
      </c>
      <c r="AW91" s="47">
        <v>913</v>
      </c>
      <c r="AX91" s="37">
        <v>2920</v>
      </c>
      <c r="AY91" s="38">
        <v>2916</v>
      </c>
      <c r="AZ91" s="39">
        <v>5836</v>
      </c>
      <c r="BA91" s="33">
        <v>6667</v>
      </c>
      <c r="BB91" s="48">
        <v>9830</v>
      </c>
      <c r="BC91" s="40">
        <v>0.50034270047978069</v>
      </c>
    </row>
    <row r="92" spans="1:55" ht="19.5" customHeight="1" x14ac:dyDescent="0.15">
      <c r="A92" s="15" t="s">
        <v>128</v>
      </c>
      <c r="B92" s="16">
        <v>1301</v>
      </c>
      <c r="C92" s="17">
        <v>4</v>
      </c>
      <c r="D92" s="17">
        <v>202</v>
      </c>
      <c r="E92" s="17">
        <v>178</v>
      </c>
      <c r="F92" s="18">
        <v>1685</v>
      </c>
      <c r="G92" s="19">
        <v>3820</v>
      </c>
      <c r="H92" s="17">
        <v>3567</v>
      </c>
      <c r="I92" s="20">
        <v>7387</v>
      </c>
      <c r="J92" s="19">
        <v>0</v>
      </c>
      <c r="K92" s="17">
        <v>39</v>
      </c>
      <c r="L92" s="20">
        <v>39</v>
      </c>
      <c r="M92" s="21">
        <v>8</v>
      </c>
      <c r="N92" s="22">
        <v>0</v>
      </c>
      <c r="O92" s="22">
        <v>0</v>
      </c>
      <c r="P92" s="22">
        <v>3</v>
      </c>
      <c r="Q92" s="23">
        <v>15</v>
      </c>
      <c r="R92" s="17">
        <v>45</v>
      </c>
      <c r="S92" s="18">
        <v>60</v>
      </c>
      <c r="T92" s="23">
        <v>3794</v>
      </c>
      <c r="U92" s="17">
        <v>1032</v>
      </c>
      <c r="V92" s="22">
        <v>0</v>
      </c>
      <c r="W92" s="20">
        <v>636</v>
      </c>
      <c r="X92" s="23">
        <v>95</v>
      </c>
      <c r="Y92" s="17">
        <v>24</v>
      </c>
      <c r="Z92" s="17">
        <v>0</v>
      </c>
      <c r="AA92" s="25">
        <v>0</v>
      </c>
      <c r="AB92" s="26">
        <v>119</v>
      </c>
      <c r="AC92" s="27">
        <v>1</v>
      </c>
      <c r="AD92" s="28">
        <v>10</v>
      </c>
      <c r="AE92" s="29">
        <v>4</v>
      </c>
      <c r="AF92" s="28">
        <v>1214</v>
      </c>
      <c r="AG92" s="22">
        <v>1134</v>
      </c>
      <c r="AH92" s="22">
        <v>77</v>
      </c>
      <c r="AI92" s="22">
        <v>31</v>
      </c>
      <c r="AJ92" s="22">
        <v>0</v>
      </c>
      <c r="AK92" s="22">
        <v>0</v>
      </c>
      <c r="AL92" s="29">
        <v>0</v>
      </c>
      <c r="AM92" s="28">
        <v>123</v>
      </c>
      <c r="AN92" s="22">
        <v>70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1">
        <v>9158</v>
      </c>
      <c r="AU92" s="45">
        <v>14484</v>
      </c>
      <c r="AV92" s="46">
        <v>3796</v>
      </c>
      <c r="AW92" s="47">
        <v>2992</v>
      </c>
      <c r="AX92" s="37">
        <v>6812</v>
      </c>
      <c r="AY92" s="38">
        <v>3567</v>
      </c>
      <c r="AZ92" s="39">
        <v>10379</v>
      </c>
      <c r="BA92" s="33">
        <v>12150</v>
      </c>
      <c r="BB92" s="48">
        <v>17476</v>
      </c>
      <c r="BC92" s="40">
        <v>0.6563252721842181</v>
      </c>
    </row>
    <row r="93" spans="1:55" ht="19.5" customHeight="1" x14ac:dyDescent="0.15">
      <c r="A93" s="15" t="s">
        <v>129</v>
      </c>
      <c r="B93" s="16">
        <v>1387</v>
      </c>
      <c r="C93" s="17">
        <v>20</v>
      </c>
      <c r="D93" s="17">
        <v>198</v>
      </c>
      <c r="E93" s="17">
        <v>195</v>
      </c>
      <c r="F93" s="18">
        <v>1800</v>
      </c>
      <c r="G93" s="19">
        <v>3938</v>
      </c>
      <c r="H93" s="17">
        <v>3371</v>
      </c>
      <c r="I93" s="20">
        <v>7309</v>
      </c>
      <c r="J93" s="19">
        <v>0</v>
      </c>
      <c r="K93" s="17">
        <v>18</v>
      </c>
      <c r="L93" s="20">
        <v>18</v>
      </c>
      <c r="M93" s="21">
        <v>8</v>
      </c>
      <c r="N93" s="22">
        <v>0</v>
      </c>
      <c r="O93" s="22">
        <v>0</v>
      </c>
      <c r="P93" s="22">
        <v>5</v>
      </c>
      <c r="Q93" s="23">
        <v>2</v>
      </c>
      <c r="R93" s="17">
        <v>32</v>
      </c>
      <c r="S93" s="18">
        <v>34</v>
      </c>
      <c r="T93" s="23">
        <v>3793</v>
      </c>
      <c r="U93" s="17">
        <v>863</v>
      </c>
      <c r="V93" s="22">
        <v>0</v>
      </c>
      <c r="W93" s="20">
        <v>722</v>
      </c>
      <c r="X93" s="23">
        <v>57</v>
      </c>
      <c r="Y93" s="17">
        <v>18</v>
      </c>
      <c r="Z93" s="17">
        <v>0</v>
      </c>
      <c r="AA93" s="25">
        <v>0</v>
      </c>
      <c r="AB93" s="26">
        <v>75</v>
      </c>
      <c r="AC93" s="27">
        <v>11</v>
      </c>
      <c r="AD93" s="28">
        <v>3</v>
      </c>
      <c r="AE93" s="29">
        <v>0</v>
      </c>
      <c r="AF93" s="28">
        <v>1471</v>
      </c>
      <c r="AG93" s="22">
        <v>1421</v>
      </c>
      <c r="AH93" s="22">
        <v>25</v>
      </c>
      <c r="AI93" s="22">
        <v>8</v>
      </c>
      <c r="AJ93" s="22">
        <v>0</v>
      </c>
      <c r="AK93" s="22">
        <v>0</v>
      </c>
      <c r="AL93" s="29">
        <v>0</v>
      </c>
      <c r="AM93" s="28">
        <v>598</v>
      </c>
      <c r="AN93" s="22">
        <v>349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9162</v>
      </c>
      <c r="AU93" s="45">
        <v>15147</v>
      </c>
      <c r="AV93" s="46">
        <v>3612</v>
      </c>
      <c r="AW93" s="47">
        <v>3259</v>
      </c>
      <c r="AX93" s="37">
        <v>7197</v>
      </c>
      <c r="AY93" s="38">
        <v>3371</v>
      </c>
      <c r="AZ93" s="39">
        <v>10568</v>
      </c>
      <c r="BA93" s="33">
        <v>12421</v>
      </c>
      <c r="BB93" s="48">
        <v>18406</v>
      </c>
      <c r="BC93" s="40">
        <v>0.68101816805450421</v>
      </c>
    </row>
    <row r="94" spans="1:55" ht="19.5" customHeight="1" x14ac:dyDescent="0.15">
      <c r="A94" s="15" t="s">
        <v>130</v>
      </c>
      <c r="B94" s="16">
        <v>544</v>
      </c>
      <c r="C94" s="17">
        <v>9</v>
      </c>
      <c r="D94" s="17">
        <v>124</v>
      </c>
      <c r="E94" s="17">
        <v>80</v>
      </c>
      <c r="F94" s="18">
        <v>757</v>
      </c>
      <c r="G94" s="19">
        <v>2055</v>
      </c>
      <c r="H94" s="17">
        <v>1785</v>
      </c>
      <c r="I94" s="20">
        <v>3840</v>
      </c>
      <c r="J94" s="19">
        <v>0</v>
      </c>
      <c r="K94" s="17">
        <v>16</v>
      </c>
      <c r="L94" s="20">
        <v>16</v>
      </c>
      <c r="M94" s="21">
        <v>3</v>
      </c>
      <c r="N94" s="22">
        <v>0</v>
      </c>
      <c r="O94" s="22">
        <v>0</v>
      </c>
      <c r="P94" s="22">
        <v>1</v>
      </c>
      <c r="Q94" s="23">
        <v>0</v>
      </c>
      <c r="R94" s="17">
        <v>21</v>
      </c>
      <c r="S94" s="18">
        <v>21</v>
      </c>
      <c r="T94" s="23">
        <v>1620</v>
      </c>
      <c r="U94" s="17">
        <v>470</v>
      </c>
      <c r="V94" s="22">
        <v>0</v>
      </c>
      <c r="W94" s="20">
        <v>252</v>
      </c>
      <c r="X94" s="23">
        <v>43</v>
      </c>
      <c r="Y94" s="17">
        <v>8</v>
      </c>
      <c r="Z94" s="17">
        <v>0</v>
      </c>
      <c r="AA94" s="25">
        <v>0</v>
      </c>
      <c r="AB94" s="26">
        <v>51</v>
      </c>
      <c r="AC94" s="27">
        <v>43</v>
      </c>
      <c r="AD94" s="28">
        <v>59</v>
      </c>
      <c r="AE94" s="29">
        <v>0</v>
      </c>
      <c r="AF94" s="28">
        <v>505</v>
      </c>
      <c r="AG94" s="22">
        <v>441</v>
      </c>
      <c r="AH94" s="22">
        <v>62</v>
      </c>
      <c r="AI94" s="22">
        <v>23</v>
      </c>
      <c r="AJ94" s="22">
        <v>0</v>
      </c>
      <c r="AK94" s="22">
        <v>0</v>
      </c>
      <c r="AL94" s="29">
        <v>1</v>
      </c>
      <c r="AM94" s="28">
        <v>170</v>
      </c>
      <c r="AN94" s="22">
        <v>51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1">
        <v>4631</v>
      </c>
      <c r="AU94" s="45">
        <v>7101</v>
      </c>
      <c r="AV94" s="46">
        <v>1893</v>
      </c>
      <c r="AW94" s="47">
        <v>1349</v>
      </c>
      <c r="AX94" s="37">
        <v>3404</v>
      </c>
      <c r="AY94" s="38">
        <v>1785</v>
      </c>
      <c r="AZ94" s="39">
        <v>5189</v>
      </c>
      <c r="BA94" s="33">
        <v>5980</v>
      </c>
      <c r="BB94" s="48">
        <v>8450</v>
      </c>
      <c r="BC94" s="40">
        <v>0.65600308344575065</v>
      </c>
    </row>
    <row r="95" spans="1:55" ht="19.5" customHeight="1" x14ac:dyDescent="0.15">
      <c r="A95" s="15" t="s">
        <v>131</v>
      </c>
      <c r="B95" s="16">
        <v>89</v>
      </c>
      <c r="C95" s="17">
        <v>0</v>
      </c>
      <c r="D95" s="17">
        <v>15</v>
      </c>
      <c r="E95" s="17">
        <v>10</v>
      </c>
      <c r="F95" s="18">
        <v>114</v>
      </c>
      <c r="G95" s="19">
        <v>622</v>
      </c>
      <c r="H95" s="17">
        <v>310</v>
      </c>
      <c r="I95" s="20">
        <v>932</v>
      </c>
      <c r="J95" s="19">
        <v>0</v>
      </c>
      <c r="K95" s="17">
        <v>0</v>
      </c>
      <c r="L95" s="20">
        <v>0</v>
      </c>
      <c r="M95" s="21">
        <v>3</v>
      </c>
      <c r="N95" s="22">
        <v>0</v>
      </c>
      <c r="O95" s="22">
        <v>0</v>
      </c>
      <c r="P95" s="22">
        <v>0</v>
      </c>
      <c r="Q95" s="23">
        <v>4</v>
      </c>
      <c r="R95" s="17">
        <v>3</v>
      </c>
      <c r="S95" s="18">
        <v>7</v>
      </c>
      <c r="T95" s="23">
        <v>242</v>
      </c>
      <c r="U95" s="17">
        <v>59</v>
      </c>
      <c r="V95" s="22">
        <v>0</v>
      </c>
      <c r="W95" s="20">
        <v>72</v>
      </c>
      <c r="X95" s="23">
        <v>7</v>
      </c>
      <c r="Y95" s="17">
        <v>4</v>
      </c>
      <c r="Z95" s="17">
        <v>0</v>
      </c>
      <c r="AA95" s="25">
        <v>0</v>
      </c>
      <c r="AB95" s="26">
        <v>11</v>
      </c>
      <c r="AC95" s="27">
        <v>0</v>
      </c>
      <c r="AD95" s="28">
        <v>0</v>
      </c>
      <c r="AE95" s="29">
        <v>0</v>
      </c>
      <c r="AF95" s="28">
        <v>115</v>
      </c>
      <c r="AG95" s="22">
        <v>115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2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1060</v>
      </c>
      <c r="AU95" s="45">
        <v>1437</v>
      </c>
      <c r="AV95" s="46">
        <v>323</v>
      </c>
      <c r="AW95" s="47">
        <v>187</v>
      </c>
      <c r="AX95" s="37">
        <v>809</v>
      </c>
      <c r="AY95" s="38">
        <v>310</v>
      </c>
      <c r="AZ95" s="39">
        <v>1119</v>
      </c>
      <c r="BA95" s="33">
        <v>1247</v>
      </c>
      <c r="BB95" s="48">
        <v>1624</v>
      </c>
      <c r="BC95" s="40">
        <v>0.72296693476318141</v>
      </c>
    </row>
    <row r="96" spans="1:55" ht="19.5" customHeight="1" x14ac:dyDescent="0.15">
      <c r="A96" s="15" t="s">
        <v>132</v>
      </c>
      <c r="B96" s="16">
        <v>2775</v>
      </c>
      <c r="C96" s="17">
        <v>13</v>
      </c>
      <c r="D96" s="17">
        <v>407</v>
      </c>
      <c r="E96" s="17">
        <v>385</v>
      </c>
      <c r="F96" s="18">
        <v>3580</v>
      </c>
      <c r="G96" s="19">
        <v>9651</v>
      </c>
      <c r="H96" s="17">
        <v>5263</v>
      </c>
      <c r="I96" s="20">
        <v>14914</v>
      </c>
      <c r="J96" s="19">
        <v>1</v>
      </c>
      <c r="K96" s="17">
        <v>63</v>
      </c>
      <c r="L96" s="20">
        <v>64</v>
      </c>
      <c r="M96" s="21">
        <v>14</v>
      </c>
      <c r="N96" s="22">
        <v>0</v>
      </c>
      <c r="O96" s="22">
        <v>0</v>
      </c>
      <c r="P96" s="22">
        <v>6</v>
      </c>
      <c r="Q96" s="23">
        <v>41</v>
      </c>
      <c r="R96" s="17">
        <v>43</v>
      </c>
      <c r="S96" s="18">
        <v>84</v>
      </c>
      <c r="T96" s="23">
        <v>7910</v>
      </c>
      <c r="U96" s="17">
        <v>1363</v>
      </c>
      <c r="V96" s="22">
        <v>0</v>
      </c>
      <c r="W96" s="20">
        <v>1340</v>
      </c>
      <c r="X96" s="23">
        <v>267</v>
      </c>
      <c r="Y96" s="17">
        <v>33</v>
      </c>
      <c r="Z96" s="17">
        <v>0</v>
      </c>
      <c r="AA96" s="25">
        <v>0</v>
      </c>
      <c r="AB96" s="26">
        <v>300</v>
      </c>
      <c r="AC96" s="27">
        <v>189</v>
      </c>
      <c r="AD96" s="28">
        <v>232</v>
      </c>
      <c r="AE96" s="29">
        <v>1</v>
      </c>
      <c r="AF96" s="28">
        <v>2571</v>
      </c>
      <c r="AG96" s="22">
        <v>2333</v>
      </c>
      <c r="AH96" s="22">
        <v>233</v>
      </c>
      <c r="AI96" s="22">
        <v>103</v>
      </c>
      <c r="AJ96" s="22">
        <v>1</v>
      </c>
      <c r="AK96" s="22">
        <v>0</v>
      </c>
      <c r="AL96" s="29">
        <v>1</v>
      </c>
      <c r="AM96" s="28">
        <v>656</v>
      </c>
      <c r="AN96" s="22">
        <v>380</v>
      </c>
      <c r="AO96" s="22">
        <v>0</v>
      </c>
      <c r="AP96" s="22">
        <v>0</v>
      </c>
      <c r="AQ96" s="22">
        <v>2</v>
      </c>
      <c r="AR96" s="22">
        <v>0</v>
      </c>
      <c r="AS96" s="32">
        <v>0</v>
      </c>
      <c r="AT96" s="41">
        <v>18657</v>
      </c>
      <c r="AU96" s="45">
        <v>30602</v>
      </c>
      <c r="AV96" s="46">
        <v>5738</v>
      </c>
      <c r="AW96" s="47">
        <v>5843</v>
      </c>
      <c r="AX96" s="37">
        <v>15494</v>
      </c>
      <c r="AY96" s="38">
        <v>5263</v>
      </c>
      <c r="AZ96" s="39">
        <v>20757</v>
      </c>
      <c r="BA96" s="33">
        <v>24500</v>
      </c>
      <c r="BB96" s="48">
        <v>36445</v>
      </c>
      <c r="BC96" s="40">
        <v>0.74644698174109936</v>
      </c>
    </row>
    <row r="97" spans="1:55" ht="19.5" customHeight="1" x14ac:dyDescent="0.15">
      <c r="A97" s="15" t="s">
        <v>133</v>
      </c>
      <c r="B97" s="16">
        <v>1907</v>
      </c>
      <c r="C97" s="17">
        <v>26</v>
      </c>
      <c r="D97" s="17">
        <v>254</v>
      </c>
      <c r="E97" s="17">
        <v>270</v>
      </c>
      <c r="F97" s="18">
        <v>2457</v>
      </c>
      <c r="G97" s="19">
        <v>6031</v>
      </c>
      <c r="H97" s="17">
        <v>4202</v>
      </c>
      <c r="I97" s="20">
        <v>10233</v>
      </c>
      <c r="J97" s="19">
        <v>7</v>
      </c>
      <c r="K97" s="17">
        <v>15</v>
      </c>
      <c r="L97" s="20">
        <v>22</v>
      </c>
      <c r="M97" s="21">
        <v>14</v>
      </c>
      <c r="N97" s="22">
        <v>0</v>
      </c>
      <c r="O97" s="22">
        <v>0</v>
      </c>
      <c r="P97" s="22">
        <v>6</v>
      </c>
      <c r="Q97" s="23">
        <v>6</v>
      </c>
      <c r="R97" s="17">
        <v>37</v>
      </c>
      <c r="S97" s="18">
        <v>43</v>
      </c>
      <c r="T97" s="23">
        <v>5091</v>
      </c>
      <c r="U97" s="17">
        <v>797</v>
      </c>
      <c r="V97" s="22">
        <v>0</v>
      </c>
      <c r="W97" s="20">
        <v>917</v>
      </c>
      <c r="X97" s="23">
        <v>122</v>
      </c>
      <c r="Y97" s="17">
        <v>21</v>
      </c>
      <c r="Z97" s="17">
        <v>0</v>
      </c>
      <c r="AA97" s="25">
        <v>0</v>
      </c>
      <c r="AB97" s="26">
        <v>143</v>
      </c>
      <c r="AC97" s="27">
        <v>3</v>
      </c>
      <c r="AD97" s="28">
        <v>84</v>
      </c>
      <c r="AE97" s="29">
        <v>5</v>
      </c>
      <c r="AF97" s="28">
        <v>1712</v>
      </c>
      <c r="AG97" s="22">
        <v>1510</v>
      </c>
      <c r="AH97" s="22">
        <v>179</v>
      </c>
      <c r="AI97" s="22">
        <v>104</v>
      </c>
      <c r="AJ97" s="22">
        <v>0</v>
      </c>
      <c r="AK97" s="22">
        <v>0</v>
      </c>
      <c r="AL97" s="29">
        <v>0</v>
      </c>
      <c r="AM97" s="28">
        <v>538</v>
      </c>
      <c r="AN97" s="22">
        <v>368</v>
      </c>
      <c r="AO97" s="22">
        <v>0</v>
      </c>
      <c r="AP97" s="22">
        <v>0</v>
      </c>
      <c r="AQ97" s="22">
        <v>4</v>
      </c>
      <c r="AR97" s="22">
        <v>0</v>
      </c>
      <c r="AS97" s="32">
        <v>0</v>
      </c>
      <c r="AT97" s="41">
        <v>12800</v>
      </c>
      <c r="AU97" s="45">
        <v>20423</v>
      </c>
      <c r="AV97" s="46">
        <v>4527</v>
      </c>
      <c r="AW97" s="47">
        <v>3505</v>
      </c>
      <c r="AX97" s="37">
        <v>9536</v>
      </c>
      <c r="AY97" s="38">
        <v>4202</v>
      </c>
      <c r="AZ97" s="39">
        <v>13738</v>
      </c>
      <c r="BA97" s="33">
        <v>16305</v>
      </c>
      <c r="BB97" s="48">
        <v>23928</v>
      </c>
      <c r="BC97" s="40">
        <v>0.69413306158101618</v>
      </c>
    </row>
    <row r="98" spans="1:55" ht="19.5" customHeight="1" x14ac:dyDescent="0.15">
      <c r="A98" s="15" t="s">
        <v>134</v>
      </c>
      <c r="B98" s="16">
        <v>1503</v>
      </c>
      <c r="C98" s="17">
        <v>21</v>
      </c>
      <c r="D98" s="17">
        <v>396</v>
      </c>
      <c r="E98" s="17">
        <v>227</v>
      </c>
      <c r="F98" s="18">
        <v>2147</v>
      </c>
      <c r="G98" s="19">
        <v>6261</v>
      </c>
      <c r="H98" s="17">
        <v>4623</v>
      </c>
      <c r="I98" s="20">
        <v>10884</v>
      </c>
      <c r="J98" s="19">
        <v>16</v>
      </c>
      <c r="K98" s="17">
        <v>39</v>
      </c>
      <c r="L98" s="20">
        <v>55</v>
      </c>
      <c r="M98" s="21">
        <v>9</v>
      </c>
      <c r="N98" s="22">
        <v>0</v>
      </c>
      <c r="O98" s="22">
        <v>0</v>
      </c>
      <c r="P98" s="22">
        <v>2</v>
      </c>
      <c r="Q98" s="23">
        <v>22</v>
      </c>
      <c r="R98" s="17">
        <v>47</v>
      </c>
      <c r="S98" s="18">
        <v>69</v>
      </c>
      <c r="T98" s="23">
        <v>5428</v>
      </c>
      <c r="U98" s="17">
        <v>1046</v>
      </c>
      <c r="V98" s="22">
        <v>0</v>
      </c>
      <c r="W98" s="20">
        <v>910</v>
      </c>
      <c r="X98" s="23">
        <v>177</v>
      </c>
      <c r="Y98" s="17">
        <v>34</v>
      </c>
      <c r="Z98" s="17">
        <v>0</v>
      </c>
      <c r="AA98" s="25">
        <v>0</v>
      </c>
      <c r="AB98" s="26">
        <v>211</v>
      </c>
      <c r="AC98" s="27">
        <v>12</v>
      </c>
      <c r="AD98" s="28">
        <v>133</v>
      </c>
      <c r="AE98" s="29">
        <v>2</v>
      </c>
      <c r="AF98" s="28">
        <v>1981</v>
      </c>
      <c r="AG98" s="22">
        <v>1509</v>
      </c>
      <c r="AH98" s="22">
        <v>468</v>
      </c>
      <c r="AI98" s="22">
        <v>259</v>
      </c>
      <c r="AJ98" s="22">
        <v>0</v>
      </c>
      <c r="AK98" s="22">
        <v>0</v>
      </c>
      <c r="AL98" s="29">
        <v>0</v>
      </c>
      <c r="AM98" s="28">
        <v>657</v>
      </c>
      <c r="AN98" s="22">
        <v>292</v>
      </c>
      <c r="AO98" s="22">
        <v>0</v>
      </c>
      <c r="AP98" s="22">
        <v>0</v>
      </c>
      <c r="AQ98" s="22">
        <v>7</v>
      </c>
      <c r="AR98" s="22">
        <v>0</v>
      </c>
      <c r="AS98" s="32">
        <v>0</v>
      </c>
      <c r="AT98" s="41">
        <v>13124</v>
      </c>
      <c r="AU98" s="45">
        <v>21624</v>
      </c>
      <c r="AV98" s="46">
        <v>4919</v>
      </c>
      <c r="AW98" s="47">
        <v>4663</v>
      </c>
      <c r="AX98" s="37">
        <v>10924</v>
      </c>
      <c r="AY98" s="38">
        <v>4623</v>
      </c>
      <c r="AZ98" s="39">
        <v>15547</v>
      </c>
      <c r="BA98" s="33">
        <v>17787</v>
      </c>
      <c r="BB98" s="48">
        <v>26287</v>
      </c>
      <c r="BC98" s="40">
        <v>0.70264359683540234</v>
      </c>
    </row>
    <row r="99" spans="1:55" ht="19.5" customHeight="1" x14ac:dyDescent="0.15">
      <c r="A99" s="15" t="s">
        <v>135</v>
      </c>
      <c r="B99" s="16">
        <v>2177</v>
      </c>
      <c r="C99" s="17">
        <v>2</v>
      </c>
      <c r="D99" s="17">
        <v>538</v>
      </c>
      <c r="E99" s="17">
        <v>343</v>
      </c>
      <c r="F99" s="18">
        <v>3060</v>
      </c>
      <c r="G99" s="19">
        <v>9912</v>
      </c>
      <c r="H99" s="17">
        <v>4937</v>
      </c>
      <c r="I99" s="20">
        <v>14849</v>
      </c>
      <c r="J99" s="19">
        <v>1</v>
      </c>
      <c r="K99" s="17">
        <v>66</v>
      </c>
      <c r="L99" s="20">
        <v>67</v>
      </c>
      <c r="M99" s="21">
        <v>19</v>
      </c>
      <c r="N99" s="22">
        <v>0</v>
      </c>
      <c r="O99" s="22">
        <v>0</v>
      </c>
      <c r="P99" s="22">
        <v>10</v>
      </c>
      <c r="Q99" s="23">
        <v>63</v>
      </c>
      <c r="R99" s="17">
        <v>25</v>
      </c>
      <c r="S99" s="18">
        <v>88</v>
      </c>
      <c r="T99" s="23">
        <v>7282</v>
      </c>
      <c r="U99" s="17">
        <v>1153</v>
      </c>
      <c r="V99" s="22">
        <v>0</v>
      </c>
      <c r="W99" s="20">
        <v>1156</v>
      </c>
      <c r="X99" s="23">
        <v>223</v>
      </c>
      <c r="Y99" s="17">
        <v>35</v>
      </c>
      <c r="Z99" s="17">
        <v>0</v>
      </c>
      <c r="AA99" s="25">
        <v>0</v>
      </c>
      <c r="AB99" s="26">
        <v>258</v>
      </c>
      <c r="AC99" s="27">
        <v>43</v>
      </c>
      <c r="AD99" s="28">
        <v>67</v>
      </c>
      <c r="AE99" s="29">
        <v>2</v>
      </c>
      <c r="AF99" s="28">
        <v>2412</v>
      </c>
      <c r="AG99" s="22">
        <v>2321</v>
      </c>
      <c r="AH99" s="22">
        <v>76</v>
      </c>
      <c r="AI99" s="22">
        <v>29</v>
      </c>
      <c r="AJ99" s="22">
        <v>0</v>
      </c>
      <c r="AK99" s="22">
        <v>0</v>
      </c>
      <c r="AL99" s="29">
        <v>0</v>
      </c>
      <c r="AM99" s="28">
        <v>487</v>
      </c>
      <c r="AN99" s="22">
        <v>250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18010</v>
      </c>
      <c r="AU99" s="45">
        <v>28649</v>
      </c>
      <c r="AV99" s="46">
        <v>5367</v>
      </c>
      <c r="AW99" s="47">
        <v>5315</v>
      </c>
      <c r="AX99" s="37">
        <v>15227</v>
      </c>
      <c r="AY99" s="38">
        <v>4937</v>
      </c>
      <c r="AZ99" s="39">
        <v>20164</v>
      </c>
      <c r="BA99" s="33">
        <v>23325</v>
      </c>
      <c r="BB99" s="48">
        <v>33964</v>
      </c>
      <c r="BC99" s="40">
        <v>0.75515770680420546</v>
      </c>
    </row>
    <row r="100" spans="1:55" ht="19.5" customHeight="1" thickBot="1" x14ac:dyDescent="0.2">
      <c r="A100" s="80" t="s">
        <v>136</v>
      </c>
      <c r="B100" s="42">
        <v>136</v>
      </c>
      <c r="C100" s="43">
        <v>1</v>
      </c>
      <c r="D100" s="43">
        <v>80</v>
      </c>
      <c r="E100" s="43">
        <v>56</v>
      </c>
      <c r="F100" s="81">
        <v>273</v>
      </c>
      <c r="G100" s="82">
        <v>1362</v>
      </c>
      <c r="H100" s="43">
        <v>546</v>
      </c>
      <c r="I100" s="83">
        <v>1908</v>
      </c>
      <c r="J100" s="82">
        <v>0</v>
      </c>
      <c r="K100" s="43">
        <v>0</v>
      </c>
      <c r="L100" s="83">
        <v>0</v>
      </c>
      <c r="M100" s="84">
        <v>2</v>
      </c>
      <c r="N100" s="85">
        <v>0</v>
      </c>
      <c r="O100" s="85">
        <v>0</v>
      </c>
      <c r="P100" s="85">
        <v>0</v>
      </c>
      <c r="Q100" s="86">
        <v>5</v>
      </c>
      <c r="R100" s="43">
        <v>17</v>
      </c>
      <c r="S100" s="81">
        <v>22</v>
      </c>
      <c r="T100" s="86">
        <v>571</v>
      </c>
      <c r="U100" s="43">
        <v>174</v>
      </c>
      <c r="V100" s="85">
        <v>0</v>
      </c>
      <c r="W100" s="83">
        <v>103</v>
      </c>
      <c r="X100" s="86">
        <v>33</v>
      </c>
      <c r="Y100" s="43">
        <v>5</v>
      </c>
      <c r="Z100" s="43">
        <v>0</v>
      </c>
      <c r="AA100" s="87">
        <v>0</v>
      </c>
      <c r="AB100" s="44">
        <v>38</v>
      </c>
      <c r="AC100" s="88">
        <v>0</v>
      </c>
      <c r="AD100" s="89">
        <v>0</v>
      </c>
      <c r="AE100" s="90">
        <v>0</v>
      </c>
      <c r="AF100" s="89">
        <v>309</v>
      </c>
      <c r="AG100" s="85">
        <v>309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89</v>
      </c>
      <c r="AN100" s="85">
        <v>19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2186</v>
      </c>
      <c r="AU100" s="45">
        <v>3215</v>
      </c>
      <c r="AV100" s="46">
        <v>605</v>
      </c>
      <c r="AW100" s="47">
        <v>0</v>
      </c>
      <c r="AX100" s="49">
        <v>1362</v>
      </c>
      <c r="AY100" s="50">
        <v>546</v>
      </c>
      <c r="AZ100" s="51">
        <v>1908</v>
      </c>
      <c r="BA100" s="52">
        <v>2186</v>
      </c>
      <c r="BB100" s="53">
        <v>3215</v>
      </c>
      <c r="BC100" s="54">
        <v>0.71383647798742134</v>
      </c>
    </row>
    <row r="101" spans="1:55" ht="19.5" customHeight="1" thickTop="1" thickBot="1" x14ac:dyDescent="0.2">
      <c r="A101" s="55" t="s">
        <v>56</v>
      </c>
      <c r="B101" s="56">
        <v>17639</v>
      </c>
      <c r="C101" s="57">
        <v>132</v>
      </c>
      <c r="D101" s="57">
        <v>3147</v>
      </c>
      <c r="E101" s="57">
        <v>2664</v>
      </c>
      <c r="F101" s="58">
        <v>23582</v>
      </c>
      <c r="G101" s="59">
        <v>59377</v>
      </c>
      <c r="H101" s="57">
        <v>43196</v>
      </c>
      <c r="I101" s="60">
        <v>102573</v>
      </c>
      <c r="J101" s="59">
        <v>31</v>
      </c>
      <c r="K101" s="57">
        <v>691</v>
      </c>
      <c r="L101" s="60">
        <v>722</v>
      </c>
      <c r="M101" s="62">
        <v>132</v>
      </c>
      <c r="N101" s="63">
        <v>2</v>
      </c>
      <c r="O101" s="63">
        <v>0</v>
      </c>
      <c r="P101" s="63">
        <v>51</v>
      </c>
      <c r="Q101" s="64">
        <v>199</v>
      </c>
      <c r="R101" s="57">
        <v>559</v>
      </c>
      <c r="S101" s="58">
        <v>758</v>
      </c>
      <c r="T101" s="64">
        <v>54099</v>
      </c>
      <c r="U101" s="57">
        <v>13674</v>
      </c>
      <c r="V101" s="63">
        <v>0</v>
      </c>
      <c r="W101" s="60">
        <v>8408</v>
      </c>
      <c r="X101" s="64">
        <v>1455</v>
      </c>
      <c r="Y101" s="57">
        <v>265</v>
      </c>
      <c r="Z101" s="57">
        <v>0</v>
      </c>
      <c r="AA101" s="65">
        <v>0</v>
      </c>
      <c r="AB101" s="66">
        <v>1720</v>
      </c>
      <c r="AC101" s="67">
        <v>935</v>
      </c>
      <c r="AD101" s="68">
        <v>724</v>
      </c>
      <c r="AE101" s="69">
        <v>34</v>
      </c>
      <c r="AF101" s="68">
        <v>18393</v>
      </c>
      <c r="AG101" s="63">
        <v>16763</v>
      </c>
      <c r="AH101" s="63">
        <v>1406</v>
      </c>
      <c r="AI101" s="63">
        <v>713</v>
      </c>
      <c r="AJ101" s="63">
        <v>1</v>
      </c>
      <c r="AK101" s="63">
        <v>0</v>
      </c>
      <c r="AL101" s="69">
        <v>62</v>
      </c>
      <c r="AM101" s="68">
        <v>4416</v>
      </c>
      <c r="AN101" s="63">
        <v>2499</v>
      </c>
      <c r="AO101" s="63">
        <v>0</v>
      </c>
      <c r="AP101" s="63">
        <v>0</v>
      </c>
      <c r="AQ101" s="63">
        <v>581</v>
      </c>
      <c r="AR101" s="63">
        <v>23</v>
      </c>
      <c r="AS101" s="70">
        <v>0</v>
      </c>
      <c r="AT101" s="61">
        <v>127573</v>
      </c>
      <c r="AU101" s="71">
        <v>209256</v>
      </c>
      <c r="AV101" s="61">
        <v>46815</v>
      </c>
      <c r="AW101" s="72">
        <v>41472</v>
      </c>
      <c r="AX101" s="73">
        <v>100849</v>
      </c>
      <c r="AY101" s="74">
        <v>43196</v>
      </c>
      <c r="AZ101" s="75">
        <v>144045</v>
      </c>
      <c r="BA101" s="61">
        <v>169045</v>
      </c>
      <c r="BB101" s="71">
        <v>250728</v>
      </c>
      <c r="BC101" s="76">
        <v>0.70012148981221145</v>
      </c>
    </row>
    <row r="102" spans="1:55" ht="19.5" customHeight="1" thickTop="1" x14ac:dyDescent="0.15">
      <c r="A102" s="15" t="s">
        <v>137</v>
      </c>
      <c r="B102" s="16">
        <v>1659</v>
      </c>
      <c r="C102" s="17">
        <v>5</v>
      </c>
      <c r="D102" s="17">
        <v>590</v>
      </c>
      <c r="E102" s="17">
        <v>924</v>
      </c>
      <c r="F102" s="18">
        <v>3178</v>
      </c>
      <c r="G102" s="19">
        <v>7266</v>
      </c>
      <c r="H102" s="17">
        <v>5350</v>
      </c>
      <c r="I102" s="20">
        <v>12616</v>
      </c>
      <c r="J102" s="19">
        <v>5</v>
      </c>
      <c r="K102" s="17">
        <v>64</v>
      </c>
      <c r="L102" s="20">
        <v>69</v>
      </c>
      <c r="M102" s="21">
        <v>33</v>
      </c>
      <c r="N102" s="22">
        <v>0</v>
      </c>
      <c r="O102" s="22">
        <v>0</v>
      </c>
      <c r="P102" s="22">
        <v>16</v>
      </c>
      <c r="Q102" s="23">
        <v>35</v>
      </c>
      <c r="R102" s="17">
        <v>42</v>
      </c>
      <c r="S102" s="18">
        <v>77</v>
      </c>
      <c r="T102" s="23">
        <v>8057</v>
      </c>
      <c r="U102" s="17">
        <v>1070</v>
      </c>
      <c r="V102" s="22">
        <v>0</v>
      </c>
      <c r="W102" s="20">
        <v>886</v>
      </c>
      <c r="X102" s="23">
        <v>290</v>
      </c>
      <c r="Y102" s="17">
        <v>57</v>
      </c>
      <c r="Z102" s="17">
        <v>0</v>
      </c>
      <c r="AA102" s="25">
        <v>0</v>
      </c>
      <c r="AB102" s="26">
        <v>347</v>
      </c>
      <c r="AC102" s="27">
        <v>102</v>
      </c>
      <c r="AD102" s="28">
        <v>180</v>
      </c>
      <c r="AE102" s="29">
        <v>6</v>
      </c>
      <c r="AF102" s="28">
        <v>2804</v>
      </c>
      <c r="AG102" s="22">
        <v>2480</v>
      </c>
      <c r="AH102" s="22">
        <v>322</v>
      </c>
      <c r="AI102" s="22">
        <v>71</v>
      </c>
      <c r="AJ102" s="22">
        <v>0</v>
      </c>
      <c r="AK102" s="22">
        <v>0</v>
      </c>
      <c r="AL102" s="29">
        <v>1</v>
      </c>
      <c r="AM102" s="28">
        <v>311</v>
      </c>
      <c r="AN102" s="22">
        <v>118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15975</v>
      </c>
      <c r="AU102" s="34">
        <v>27859</v>
      </c>
      <c r="AV102" s="35">
        <v>6376</v>
      </c>
      <c r="AW102" s="47">
        <v>3958</v>
      </c>
      <c r="AX102" s="37">
        <v>11224</v>
      </c>
      <c r="AY102" s="38">
        <v>5350</v>
      </c>
      <c r="AZ102" s="39">
        <v>16574</v>
      </c>
      <c r="BA102" s="33">
        <v>19933</v>
      </c>
      <c r="BB102" s="78">
        <v>31817</v>
      </c>
      <c r="BC102" s="79">
        <v>0.67720526125256431</v>
      </c>
    </row>
    <row r="103" spans="1:55" ht="19.5" customHeight="1" x14ac:dyDescent="0.15">
      <c r="A103" s="15" t="s">
        <v>138</v>
      </c>
      <c r="B103" s="16">
        <v>84</v>
      </c>
      <c r="C103" s="17">
        <v>0</v>
      </c>
      <c r="D103" s="17">
        <v>24</v>
      </c>
      <c r="E103" s="17">
        <v>98</v>
      </c>
      <c r="F103" s="18">
        <v>206</v>
      </c>
      <c r="G103" s="19">
        <v>420</v>
      </c>
      <c r="H103" s="17">
        <v>639</v>
      </c>
      <c r="I103" s="20">
        <v>1059</v>
      </c>
      <c r="J103" s="19">
        <v>0</v>
      </c>
      <c r="K103" s="17">
        <v>0</v>
      </c>
      <c r="L103" s="20">
        <v>0</v>
      </c>
      <c r="M103" s="21">
        <v>1</v>
      </c>
      <c r="N103" s="22">
        <v>0</v>
      </c>
      <c r="O103" s="22">
        <v>0</v>
      </c>
      <c r="P103" s="22">
        <v>0</v>
      </c>
      <c r="Q103" s="23">
        <v>1</v>
      </c>
      <c r="R103" s="17">
        <v>12</v>
      </c>
      <c r="S103" s="18">
        <v>13</v>
      </c>
      <c r="T103" s="23">
        <v>489</v>
      </c>
      <c r="U103" s="17">
        <v>151</v>
      </c>
      <c r="V103" s="22">
        <v>0</v>
      </c>
      <c r="W103" s="20">
        <v>72</v>
      </c>
      <c r="X103" s="23">
        <v>21</v>
      </c>
      <c r="Y103" s="17">
        <v>5</v>
      </c>
      <c r="Z103" s="17">
        <v>0</v>
      </c>
      <c r="AA103" s="25">
        <v>0</v>
      </c>
      <c r="AB103" s="26">
        <v>26</v>
      </c>
      <c r="AC103" s="27">
        <v>0</v>
      </c>
      <c r="AD103" s="28">
        <v>3</v>
      </c>
      <c r="AE103" s="29">
        <v>2</v>
      </c>
      <c r="AF103" s="28">
        <v>169</v>
      </c>
      <c r="AG103" s="22">
        <v>169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114</v>
      </c>
      <c r="AN103" s="22">
        <v>20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1275</v>
      </c>
      <c r="AU103" s="45">
        <v>2091</v>
      </c>
      <c r="AV103" s="46">
        <v>738</v>
      </c>
      <c r="AW103" s="47">
        <v>77</v>
      </c>
      <c r="AX103" s="37">
        <v>497</v>
      </c>
      <c r="AY103" s="38">
        <v>639</v>
      </c>
      <c r="AZ103" s="39">
        <v>1136</v>
      </c>
      <c r="BA103" s="33">
        <v>1352</v>
      </c>
      <c r="BB103" s="48">
        <v>2168</v>
      </c>
      <c r="BC103" s="40">
        <v>0.4375</v>
      </c>
    </row>
    <row r="104" spans="1:55" ht="19.5" customHeight="1" thickBot="1" x14ac:dyDescent="0.2">
      <c r="A104" s="80" t="s">
        <v>139</v>
      </c>
      <c r="B104" s="42">
        <v>79</v>
      </c>
      <c r="C104" s="43">
        <v>0</v>
      </c>
      <c r="D104" s="43">
        <v>17</v>
      </c>
      <c r="E104" s="43">
        <v>61</v>
      </c>
      <c r="F104" s="81">
        <v>157</v>
      </c>
      <c r="G104" s="82">
        <v>469</v>
      </c>
      <c r="H104" s="43">
        <v>467</v>
      </c>
      <c r="I104" s="83">
        <v>936</v>
      </c>
      <c r="J104" s="82">
        <v>0</v>
      </c>
      <c r="K104" s="43">
        <v>1</v>
      </c>
      <c r="L104" s="83">
        <v>1</v>
      </c>
      <c r="M104" s="84">
        <v>3</v>
      </c>
      <c r="N104" s="85">
        <v>0</v>
      </c>
      <c r="O104" s="85">
        <v>0</v>
      </c>
      <c r="P104" s="85">
        <v>2</v>
      </c>
      <c r="Q104" s="86">
        <v>3</v>
      </c>
      <c r="R104" s="43">
        <v>18</v>
      </c>
      <c r="S104" s="81">
        <v>21</v>
      </c>
      <c r="T104" s="86">
        <v>491</v>
      </c>
      <c r="U104" s="43">
        <v>124</v>
      </c>
      <c r="V104" s="85">
        <v>0</v>
      </c>
      <c r="W104" s="83">
        <v>73</v>
      </c>
      <c r="X104" s="86">
        <v>26</v>
      </c>
      <c r="Y104" s="43">
        <v>2</v>
      </c>
      <c r="Z104" s="43">
        <v>0</v>
      </c>
      <c r="AA104" s="87">
        <v>0</v>
      </c>
      <c r="AB104" s="44">
        <v>28</v>
      </c>
      <c r="AC104" s="88">
        <v>1</v>
      </c>
      <c r="AD104" s="89">
        <v>0</v>
      </c>
      <c r="AE104" s="90">
        <v>0</v>
      </c>
      <c r="AF104" s="89">
        <v>142</v>
      </c>
      <c r="AG104" s="85">
        <v>142</v>
      </c>
      <c r="AH104" s="85">
        <v>0</v>
      </c>
      <c r="AI104" s="85">
        <v>0</v>
      </c>
      <c r="AJ104" s="85">
        <v>0</v>
      </c>
      <c r="AK104" s="85">
        <v>0</v>
      </c>
      <c r="AL104" s="90">
        <v>0</v>
      </c>
      <c r="AM104" s="89">
        <v>6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1101</v>
      </c>
      <c r="AU104" s="45">
        <v>1790</v>
      </c>
      <c r="AV104" s="46">
        <v>532</v>
      </c>
      <c r="AW104" s="47">
        <v>21</v>
      </c>
      <c r="AX104" s="49">
        <v>490</v>
      </c>
      <c r="AY104" s="50">
        <v>467</v>
      </c>
      <c r="AZ104" s="51">
        <v>957</v>
      </c>
      <c r="BA104" s="52">
        <v>1122</v>
      </c>
      <c r="BB104" s="53">
        <v>1811</v>
      </c>
      <c r="BC104" s="54">
        <v>0.51201671891327061</v>
      </c>
    </row>
    <row r="105" spans="1:55" ht="19.5" customHeight="1" thickTop="1" thickBot="1" x14ac:dyDescent="0.2">
      <c r="A105" s="55" t="s">
        <v>140</v>
      </c>
      <c r="B105" s="56">
        <v>1822</v>
      </c>
      <c r="C105" s="57">
        <v>5</v>
      </c>
      <c r="D105" s="57">
        <v>631</v>
      </c>
      <c r="E105" s="57">
        <v>1083</v>
      </c>
      <c r="F105" s="58">
        <v>3541</v>
      </c>
      <c r="G105" s="59">
        <v>8155</v>
      </c>
      <c r="H105" s="57">
        <v>6456</v>
      </c>
      <c r="I105" s="60">
        <v>14611</v>
      </c>
      <c r="J105" s="59">
        <v>5</v>
      </c>
      <c r="K105" s="57">
        <v>65</v>
      </c>
      <c r="L105" s="60">
        <v>70</v>
      </c>
      <c r="M105" s="62">
        <v>37</v>
      </c>
      <c r="N105" s="63">
        <v>0</v>
      </c>
      <c r="O105" s="70">
        <v>0</v>
      </c>
      <c r="P105" s="70">
        <v>18</v>
      </c>
      <c r="Q105" s="64">
        <v>39</v>
      </c>
      <c r="R105" s="57">
        <v>72</v>
      </c>
      <c r="S105" s="58">
        <v>111</v>
      </c>
      <c r="T105" s="64">
        <v>9037</v>
      </c>
      <c r="U105" s="57">
        <v>1345</v>
      </c>
      <c r="V105" s="70">
        <v>0</v>
      </c>
      <c r="W105" s="60">
        <v>1031</v>
      </c>
      <c r="X105" s="56">
        <v>337</v>
      </c>
      <c r="Y105" s="57">
        <v>64</v>
      </c>
      <c r="Z105" s="57">
        <v>0</v>
      </c>
      <c r="AA105" s="65">
        <v>0</v>
      </c>
      <c r="AB105" s="66">
        <v>401</v>
      </c>
      <c r="AC105" s="67">
        <v>103</v>
      </c>
      <c r="AD105" s="68">
        <v>183</v>
      </c>
      <c r="AE105" s="69">
        <v>8</v>
      </c>
      <c r="AF105" s="68">
        <v>3115</v>
      </c>
      <c r="AG105" s="63">
        <v>2791</v>
      </c>
      <c r="AH105" s="63">
        <v>322</v>
      </c>
      <c r="AI105" s="63">
        <v>71</v>
      </c>
      <c r="AJ105" s="63">
        <v>0</v>
      </c>
      <c r="AK105" s="63">
        <v>0</v>
      </c>
      <c r="AL105" s="69">
        <v>1</v>
      </c>
      <c r="AM105" s="68">
        <v>431</v>
      </c>
      <c r="AN105" s="63">
        <v>139</v>
      </c>
      <c r="AO105" s="63">
        <v>0</v>
      </c>
      <c r="AP105" s="63">
        <v>0</v>
      </c>
      <c r="AQ105" s="63">
        <v>0</v>
      </c>
      <c r="AR105" s="63">
        <v>0</v>
      </c>
      <c r="AS105" s="70">
        <v>0</v>
      </c>
      <c r="AT105" s="61">
        <v>18351</v>
      </c>
      <c r="AU105" s="71">
        <v>31740</v>
      </c>
      <c r="AV105" s="61">
        <v>7646</v>
      </c>
      <c r="AW105" s="72">
        <v>4056</v>
      </c>
      <c r="AX105" s="73">
        <v>12211</v>
      </c>
      <c r="AY105" s="74">
        <v>6456</v>
      </c>
      <c r="AZ105" s="75">
        <v>18667</v>
      </c>
      <c r="BA105" s="61">
        <v>22407</v>
      </c>
      <c r="BB105" s="71">
        <v>35796</v>
      </c>
      <c r="BC105" s="76">
        <v>0.65414903305298122</v>
      </c>
    </row>
    <row r="106" spans="1:55" ht="19.5" customHeight="1" thickTop="1" thickBot="1" x14ac:dyDescent="0.2">
      <c r="A106" s="126" t="s">
        <v>141</v>
      </c>
      <c r="B106" s="127">
        <v>145008</v>
      </c>
      <c r="C106" s="128">
        <v>818</v>
      </c>
      <c r="D106" s="128">
        <v>21202</v>
      </c>
      <c r="E106" s="128">
        <v>21049</v>
      </c>
      <c r="F106" s="129">
        <v>188077</v>
      </c>
      <c r="G106" s="130">
        <v>344628</v>
      </c>
      <c r="H106" s="128">
        <v>309705</v>
      </c>
      <c r="I106" s="131">
        <v>654333</v>
      </c>
      <c r="J106" s="127">
        <v>574</v>
      </c>
      <c r="K106" s="128">
        <v>8924</v>
      </c>
      <c r="L106" s="131">
        <v>9498</v>
      </c>
      <c r="M106" s="133">
        <v>1325</v>
      </c>
      <c r="N106" s="134">
        <v>60</v>
      </c>
      <c r="O106" s="135">
        <v>5</v>
      </c>
      <c r="P106" s="135">
        <v>450</v>
      </c>
      <c r="Q106" s="136">
        <v>1961</v>
      </c>
      <c r="R106" s="128">
        <v>7124</v>
      </c>
      <c r="S106" s="129">
        <v>9085</v>
      </c>
      <c r="T106" s="136">
        <v>421636</v>
      </c>
      <c r="U106" s="128">
        <v>153884</v>
      </c>
      <c r="V106" s="135">
        <v>17248</v>
      </c>
      <c r="W106" s="131">
        <v>52843</v>
      </c>
      <c r="X106" s="127">
        <v>10502</v>
      </c>
      <c r="Y106" s="128">
        <v>2363</v>
      </c>
      <c r="Z106" s="128">
        <v>0</v>
      </c>
      <c r="AA106" s="137">
        <v>2</v>
      </c>
      <c r="AB106" s="138">
        <v>12867</v>
      </c>
      <c r="AC106" s="139">
        <v>17588</v>
      </c>
      <c r="AD106" s="140">
        <v>5995</v>
      </c>
      <c r="AE106" s="141">
        <v>910</v>
      </c>
      <c r="AF106" s="140">
        <v>148465</v>
      </c>
      <c r="AG106" s="134">
        <v>138264</v>
      </c>
      <c r="AH106" s="134">
        <v>9387</v>
      </c>
      <c r="AI106" s="134">
        <v>4875</v>
      </c>
      <c r="AJ106" s="134">
        <v>115</v>
      </c>
      <c r="AK106" s="134">
        <v>1</v>
      </c>
      <c r="AL106" s="141">
        <v>310</v>
      </c>
      <c r="AM106" s="140">
        <v>53154</v>
      </c>
      <c r="AN106" s="134">
        <v>27157</v>
      </c>
      <c r="AO106" s="134">
        <v>3</v>
      </c>
      <c r="AP106" s="134">
        <v>0</v>
      </c>
      <c r="AQ106" s="134">
        <v>6678</v>
      </c>
      <c r="AR106" s="134">
        <v>792</v>
      </c>
      <c r="AS106" s="135">
        <v>0</v>
      </c>
      <c r="AT106" s="132">
        <v>857820</v>
      </c>
      <c r="AU106" s="142">
        <v>1534993</v>
      </c>
      <c r="AV106" s="143">
        <v>341821</v>
      </c>
      <c r="AW106" s="145">
        <v>340795</v>
      </c>
      <c r="AX106" s="146">
        <v>685423</v>
      </c>
      <c r="AY106" s="147">
        <v>309705</v>
      </c>
      <c r="AZ106" s="148">
        <v>995128</v>
      </c>
      <c r="BA106" s="143">
        <v>1198615</v>
      </c>
      <c r="BB106" s="144">
        <v>1875788</v>
      </c>
      <c r="BC106" s="149">
        <v>0.68877872997242562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4年10月分）</oddHeader>
  </headerFooter>
  <colBreaks count="2" manualBreakCount="2">
    <brk id="19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52" t="s">
        <v>150</v>
      </c>
      <c r="AX2" s="288" t="s">
        <v>151</v>
      </c>
      <c r="AY2" s="311"/>
      <c r="AZ2" s="311"/>
      <c r="BA2" s="311"/>
      <c r="BB2" s="311"/>
      <c r="BC2" s="312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28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2592</v>
      </c>
      <c r="C6" s="17">
        <v>10</v>
      </c>
      <c r="D6" s="17">
        <v>454</v>
      </c>
      <c r="E6" s="17">
        <v>538</v>
      </c>
      <c r="F6" s="18">
        <f>SUM(B6:E6)</f>
        <v>3594</v>
      </c>
      <c r="G6" s="19">
        <v>4159</v>
      </c>
      <c r="H6" s="17">
        <v>3653</v>
      </c>
      <c r="I6" s="20">
        <f>SUM(G6:H6)</f>
        <v>7812</v>
      </c>
      <c r="J6" s="19">
        <v>15</v>
      </c>
      <c r="K6" s="17">
        <v>197</v>
      </c>
      <c r="L6" s="20">
        <f>SUM(J6:K6)</f>
        <v>212</v>
      </c>
      <c r="M6" s="21">
        <v>46</v>
      </c>
      <c r="N6" s="22">
        <v>2</v>
      </c>
      <c r="O6" s="22">
        <v>0</v>
      </c>
      <c r="P6" s="22">
        <v>23</v>
      </c>
      <c r="Q6" s="23">
        <v>24</v>
      </c>
      <c r="R6" s="24">
        <v>157</v>
      </c>
      <c r="S6" s="18">
        <f>SUM(Q6:R6)</f>
        <v>181</v>
      </c>
      <c r="T6" s="23">
        <v>9825</v>
      </c>
      <c r="U6" s="17">
        <v>2025</v>
      </c>
      <c r="V6" s="22">
        <v>0</v>
      </c>
      <c r="W6" s="20">
        <v>1190</v>
      </c>
      <c r="X6" s="23">
        <v>181</v>
      </c>
      <c r="Y6" s="17">
        <v>34</v>
      </c>
      <c r="Z6" s="17">
        <v>0</v>
      </c>
      <c r="AA6" s="25">
        <v>0</v>
      </c>
      <c r="AB6" s="26">
        <f>SUM(X6:AA6)</f>
        <v>215</v>
      </c>
      <c r="AC6" s="27">
        <v>149</v>
      </c>
      <c r="AD6" s="28">
        <v>40</v>
      </c>
      <c r="AE6" s="29">
        <v>5</v>
      </c>
      <c r="AF6" s="30">
        <v>3086</v>
      </c>
      <c r="AG6" s="22">
        <v>3048</v>
      </c>
      <c r="AH6" s="31">
        <v>35</v>
      </c>
      <c r="AI6" s="22">
        <v>10</v>
      </c>
      <c r="AJ6" s="22">
        <v>0</v>
      </c>
      <c r="AK6" s="22">
        <v>0</v>
      </c>
      <c r="AL6" s="29">
        <v>0</v>
      </c>
      <c r="AM6" s="28">
        <v>1076</v>
      </c>
      <c r="AN6" s="22">
        <v>481</v>
      </c>
      <c r="AO6" s="22">
        <v>0</v>
      </c>
      <c r="AP6" s="22">
        <v>0</v>
      </c>
      <c r="AQ6" s="22">
        <v>9</v>
      </c>
      <c r="AR6" s="22">
        <v>2</v>
      </c>
      <c r="AS6" s="32">
        <v>0</v>
      </c>
      <c r="AT6" s="33">
        <v>11892</v>
      </c>
      <c r="AU6" s="34">
        <v>26480</v>
      </c>
      <c r="AV6" s="35">
        <v>4444</v>
      </c>
      <c r="AW6" s="36">
        <v>7792</v>
      </c>
      <c r="AX6" s="37">
        <v>11951</v>
      </c>
      <c r="AY6" s="38">
        <v>3653</v>
      </c>
      <c r="AZ6" s="39">
        <v>15604</v>
      </c>
      <c r="BA6" s="33">
        <v>19684</v>
      </c>
      <c r="BB6" s="34">
        <v>34272</v>
      </c>
      <c r="BC6" s="40">
        <v>0.76589336067674951</v>
      </c>
      <c r="BD6" s="2"/>
    </row>
    <row r="7" spans="1:56" ht="19.5" customHeight="1" x14ac:dyDescent="0.15">
      <c r="A7" s="15" t="s">
        <v>50</v>
      </c>
      <c r="B7" s="16">
        <v>657</v>
      </c>
      <c r="C7" s="17">
        <v>5</v>
      </c>
      <c r="D7" s="17">
        <v>74</v>
      </c>
      <c r="E7" s="17">
        <v>90</v>
      </c>
      <c r="F7" s="18">
        <f t="shared" ref="F7:F12" si="0">SUM(B7:E7)</f>
        <v>826</v>
      </c>
      <c r="G7" s="19">
        <v>1449</v>
      </c>
      <c r="H7" s="17">
        <v>1466</v>
      </c>
      <c r="I7" s="20">
        <f t="shared" ref="I7:I12" si="1">SUM(G7:H7)</f>
        <v>2915</v>
      </c>
      <c r="J7" s="19">
        <v>0</v>
      </c>
      <c r="K7" s="17">
        <v>15</v>
      </c>
      <c r="L7" s="20">
        <f t="shared" ref="L7:L12" si="2">SUM(J7:K7)</f>
        <v>15</v>
      </c>
      <c r="M7" s="21">
        <v>5</v>
      </c>
      <c r="N7" s="22">
        <v>0</v>
      </c>
      <c r="O7" s="22">
        <v>0</v>
      </c>
      <c r="P7" s="22">
        <v>1</v>
      </c>
      <c r="Q7" s="23">
        <v>15</v>
      </c>
      <c r="R7" s="17">
        <v>14</v>
      </c>
      <c r="S7" s="18">
        <f t="shared" ref="S7:S12" si="3">SUM(Q7:R7)</f>
        <v>29</v>
      </c>
      <c r="T7" s="23">
        <v>1906</v>
      </c>
      <c r="U7" s="17">
        <v>345</v>
      </c>
      <c r="V7" s="22">
        <v>0</v>
      </c>
      <c r="W7" s="20">
        <v>378</v>
      </c>
      <c r="X7" s="23">
        <v>37</v>
      </c>
      <c r="Y7" s="17">
        <v>12</v>
      </c>
      <c r="Z7" s="17">
        <v>0</v>
      </c>
      <c r="AA7" s="25">
        <v>0</v>
      </c>
      <c r="AB7" s="26">
        <f t="shared" ref="AB7:AB12" si="4">SUM(X7:AA7)</f>
        <v>49</v>
      </c>
      <c r="AC7" s="27">
        <v>1</v>
      </c>
      <c r="AD7" s="28">
        <v>4</v>
      </c>
      <c r="AE7" s="29">
        <v>1</v>
      </c>
      <c r="AF7" s="28">
        <v>543</v>
      </c>
      <c r="AG7" s="22">
        <v>538</v>
      </c>
      <c r="AH7" s="22">
        <v>1</v>
      </c>
      <c r="AI7" s="22">
        <v>0</v>
      </c>
      <c r="AJ7" s="22">
        <v>0</v>
      </c>
      <c r="AK7" s="22">
        <v>0</v>
      </c>
      <c r="AL7" s="29">
        <v>1</v>
      </c>
      <c r="AM7" s="28">
        <v>238</v>
      </c>
      <c r="AN7" s="22">
        <v>120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3789</v>
      </c>
      <c r="AU7" s="45">
        <v>6560</v>
      </c>
      <c r="AV7" s="46">
        <v>1581</v>
      </c>
      <c r="AW7" s="47">
        <v>1127</v>
      </c>
      <c r="AX7" s="37">
        <v>2576</v>
      </c>
      <c r="AY7" s="38">
        <v>1466</v>
      </c>
      <c r="AZ7" s="39">
        <v>4042</v>
      </c>
      <c r="BA7" s="33">
        <v>4916</v>
      </c>
      <c r="BB7" s="48">
        <v>7687</v>
      </c>
      <c r="BC7" s="40">
        <v>0.63730826323602174</v>
      </c>
      <c r="BD7" s="2"/>
    </row>
    <row r="8" spans="1:56" ht="19.5" customHeight="1" x14ac:dyDescent="0.15">
      <c r="A8" s="15" t="s">
        <v>51</v>
      </c>
      <c r="B8" s="16">
        <v>597</v>
      </c>
      <c r="C8" s="17">
        <v>9</v>
      </c>
      <c r="D8" s="17">
        <v>112</v>
      </c>
      <c r="E8" s="17">
        <v>84</v>
      </c>
      <c r="F8" s="18">
        <f t="shared" si="0"/>
        <v>802</v>
      </c>
      <c r="G8" s="19">
        <v>1584</v>
      </c>
      <c r="H8" s="17">
        <v>1229</v>
      </c>
      <c r="I8" s="20">
        <f t="shared" si="1"/>
        <v>2813</v>
      </c>
      <c r="J8" s="19">
        <v>0</v>
      </c>
      <c r="K8" s="17">
        <v>35</v>
      </c>
      <c r="L8" s="20">
        <f t="shared" si="2"/>
        <v>35</v>
      </c>
      <c r="M8" s="21">
        <v>10</v>
      </c>
      <c r="N8" s="22">
        <v>0</v>
      </c>
      <c r="O8" s="22">
        <v>0</v>
      </c>
      <c r="P8" s="22">
        <v>7</v>
      </c>
      <c r="Q8" s="23">
        <v>19</v>
      </c>
      <c r="R8" s="17">
        <v>36</v>
      </c>
      <c r="S8" s="18">
        <f t="shared" si="3"/>
        <v>55</v>
      </c>
      <c r="T8" s="23">
        <v>2622</v>
      </c>
      <c r="U8" s="17">
        <v>689</v>
      </c>
      <c r="V8" s="22">
        <v>0</v>
      </c>
      <c r="W8" s="20">
        <v>425</v>
      </c>
      <c r="X8" s="23">
        <v>42</v>
      </c>
      <c r="Y8" s="17">
        <v>17</v>
      </c>
      <c r="Z8" s="17">
        <v>0</v>
      </c>
      <c r="AA8" s="25">
        <v>0</v>
      </c>
      <c r="AB8" s="26">
        <f t="shared" si="4"/>
        <v>59</v>
      </c>
      <c r="AC8" s="27">
        <v>87</v>
      </c>
      <c r="AD8" s="28">
        <v>8</v>
      </c>
      <c r="AE8" s="29">
        <v>1</v>
      </c>
      <c r="AF8" s="28">
        <v>817</v>
      </c>
      <c r="AG8" s="22">
        <v>815</v>
      </c>
      <c r="AH8" s="22">
        <v>2</v>
      </c>
      <c r="AI8" s="22">
        <v>0</v>
      </c>
      <c r="AJ8" s="22">
        <v>0</v>
      </c>
      <c r="AK8" s="22">
        <v>0</v>
      </c>
      <c r="AL8" s="29">
        <v>0</v>
      </c>
      <c r="AM8" s="28">
        <v>465</v>
      </c>
      <c r="AN8" s="22">
        <v>218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41">
        <v>3707</v>
      </c>
      <c r="AU8" s="45">
        <v>7822</v>
      </c>
      <c r="AV8" s="46">
        <v>1367</v>
      </c>
      <c r="AW8" s="47">
        <v>2810</v>
      </c>
      <c r="AX8" s="37">
        <v>4394</v>
      </c>
      <c r="AY8" s="38">
        <v>1229</v>
      </c>
      <c r="AZ8" s="39">
        <v>5623</v>
      </c>
      <c r="BA8" s="33">
        <v>6517</v>
      </c>
      <c r="BB8" s="48">
        <v>10632</v>
      </c>
      <c r="BC8" s="40">
        <v>0.78143339854170368</v>
      </c>
      <c r="BD8" s="2"/>
    </row>
    <row r="9" spans="1:56" ht="19.5" customHeight="1" x14ac:dyDescent="0.15">
      <c r="A9" s="15" t="s">
        <v>52</v>
      </c>
      <c r="B9" s="16">
        <v>587</v>
      </c>
      <c r="C9" s="17">
        <v>3</v>
      </c>
      <c r="D9" s="17">
        <v>105</v>
      </c>
      <c r="E9" s="17">
        <v>89</v>
      </c>
      <c r="F9" s="18">
        <f t="shared" si="0"/>
        <v>784</v>
      </c>
      <c r="G9" s="19">
        <v>1686</v>
      </c>
      <c r="H9" s="17">
        <v>928</v>
      </c>
      <c r="I9" s="20">
        <f t="shared" si="1"/>
        <v>2614</v>
      </c>
      <c r="J9" s="19">
        <v>1</v>
      </c>
      <c r="K9" s="17">
        <v>4</v>
      </c>
      <c r="L9" s="20">
        <f t="shared" si="2"/>
        <v>5</v>
      </c>
      <c r="M9" s="21">
        <v>2</v>
      </c>
      <c r="N9" s="22">
        <v>0</v>
      </c>
      <c r="O9" s="22">
        <v>0</v>
      </c>
      <c r="P9" s="22">
        <v>1</v>
      </c>
      <c r="Q9" s="23">
        <v>8</v>
      </c>
      <c r="R9" s="17">
        <v>48</v>
      </c>
      <c r="S9" s="18">
        <f t="shared" si="3"/>
        <v>56</v>
      </c>
      <c r="T9" s="23">
        <v>1692</v>
      </c>
      <c r="U9" s="17">
        <v>688</v>
      </c>
      <c r="V9" s="22">
        <v>148</v>
      </c>
      <c r="W9" s="20">
        <v>233</v>
      </c>
      <c r="X9" s="23">
        <v>40</v>
      </c>
      <c r="Y9" s="17">
        <v>4</v>
      </c>
      <c r="Z9" s="17">
        <v>0</v>
      </c>
      <c r="AA9" s="25">
        <v>0</v>
      </c>
      <c r="AB9" s="26">
        <f t="shared" si="4"/>
        <v>44</v>
      </c>
      <c r="AC9" s="27">
        <v>59</v>
      </c>
      <c r="AD9" s="28">
        <v>41</v>
      </c>
      <c r="AE9" s="29">
        <v>0</v>
      </c>
      <c r="AF9" s="28">
        <v>503</v>
      </c>
      <c r="AG9" s="22">
        <v>479</v>
      </c>
      <c r="AH9" s="22">
        <v>23</v>
      </c>
      <c r="AI9" s="22">
        <v>5</v>
      </c>
      <c r="AJ9" s="22">
        <v>0</v>
      </c>
      <c r="AK9" s="22">
        <v>0</v>
      </c>
      <c r="AL9" s="29">
        <v>0</v>
      </c>
      <c r="AM9" s="28">
        <v>169</v>
      </c>
      <c r="AN9" s="22">
        <v>86</v>
      </c>
      <c r="AO9" s="22">
        <v>0</v>
      </c>
      <c r="AP9" s="22">
        <v>0</v>
      </c>
      <c r="AQ9" s="22">
        <v>34</v>
      </c>
      <c r="AR9" s="22">
        <v>0</v>
      </c>
      <c r="AS9" s="32">
        <v>0</v>
      </c>
      <c r="AT9" s="41">
        <v>3420</v>
      </c>
      <c r="AU9" s="45">
        <v>6018</v>
      </c>
      <c r="AV9" s="46">
        <v>1026</v>
      </c>
      <c r="AW9" s="47">
        <v>1292</v>
      </c>
      <c r="AX9" s="37">
        <v>2978</v>
      </c>
      <c r="AY9" s="38">
        <v>928</v>
      </c>
      <c r="AZ9" s="39">
        <v>3906</v>
      </c>
      <c r="BA9" s="33">
        <v>4712</v>
      </c>
      <c r="BB9" s="48">
        <v>7310</v>
      </c>
      <c r="BC9" s="40">
        <v>0.76241679467485923</v>
      </c>
      <c r="BD9" s="2"/>
    </row>
    <row r="10" spans="1:56" ht="19.5" customHeight="1" x14ac:dyDescent="0.15">
      <c r="A10" s="15" t="s">
        <v>53</v>
      </c>
      <c r="B10" s="16">
        <v>342</v>
      </c>
      <c r="C10" s="17">
        <v>4</v>
      </c>
      <c r="D10" s="17">
        <v>61</v>
      </c>
      <c r="E10" s="17">
        <v>54</v>
      </c>
      <c r="F10" s="18">
        <f t="shared" si="0"/>
        <v>461</v>
      </c>
      <c r="G10" s="19">
        <v>1238</v>
      </c>
      <c r="H10" s="17">
        <v>828</v>
      </c>
      <c r="I10" s="20">
        <f t="shared" si="1"/>
        <v>2066</v>
      </c>
      <c r="J10" s="19">
        <v>1</v>
      </c>
      <c r="K10" s="17">
        <v>6</v>
      </c>
      <c r="L10" s="20">
        <f t="shared" si="2"/>
        <v>7</v>
      </c>
      <c r="M10" s="21">
        <v>4</v>
      </c>
      <c r="N10" s="22">
        <v>0</v>
      </c>
      <c r="O10" s="22">
        <v>0</v>
      </c>
      <c r="P10" s="22">
        <v>2</v>
      </c>
      <c r="Q10" s="23">
        <v>4</v>
      </c>
      <c r="R10" s="17">
        <v>10</v>
      </c>
      <c r="S10" s="18">
        <f t="shared" si="3"/>
        <v>14</v>
      </c>
      <c r="T10" s="23">
        <v>1266</v>
      </c>
      <c r="U10" s="17">
        <v>277</v>
      </c>
      <c r="V10" s="22">
        <v>64</v>
      </c>
      <c r="W10" s="20">
        <v>282</v>
      </c>
      <c r="X10" s="23">
        <v>38</v>
      </c>
      <c r="Y10" s="17">
        <v>8</v>
      </c>
      <c r="Z10" s="17">
        <v>0</v>
      </c>
      <c r="AA10" s="25">
        <v>0</v>
      </c>
      <c r="AB10" s="26">
        <f t="shared" si="4"/>
        <v>46</v>
      </c>
      <c r="AC10" s="27">
        <v>2</v>
      </c>
      <c r="AD10" s="28">
        <v>4</v>
      </c>
      <c r="AE10" s="29">
        <v>0</v>
      </c>
      <c r="AF10" s="28">
        <v>421</v>
      </c>
      <c r="AG10" s="22">
        <v>402</v>
      </c>
      <c r="AH10" s="22">
        <v>19</v>
      </c>
      <c r="AI10" s="22">
        <v>6</v>
      </c>
      <c r="AJ10" s="22">
        <v>0</v>
      </c>
      <c r="AK10" s="22">
        <v>0</v>
      </c>
      <c r="AL10" s="29">
        <v>0</v>
      </c>
      <c r="AM10" s="28">
        <v>161</v>
      </c>
      <c r="AN10" s="22">
        <v>80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2578</v>
      </c>
      <c r="AU10" s="45">
        <v>4492</v>
      </c>
      <c r="AV10" s="46">
        <v>896</v>
      </c>
      <c r="AW10" s="47">
        <v>897</v>
      </c>
      <c r="AX10" s="37">
        <v>2135</v>
      </c>
      <c r="AY10" s="38">
        <v>828</v>
      </c>
      <c r="AZ10" s="39">
        <v>2963</v>
      </c>
      <c r="BA10" s="33">
        <v>3475</v>
      </c>
      <c r="BB10" s="48">
        <v>5389</v>
      </c>
      <c r="BC10" s="40">
        <v>0.72055349308133654</v>
      </c>
      <c r="BD10" s="2"/>
    </row>
    <row r="11" spans="1:56" ht="19.5" customHeight="1" x14ac:dyDescent="0.15">
      <c r="A11" s="15" t="s">
        <v>54</v>
      </c>
      <c r="B11" s="16">
        <v>343</v>
      </c>
      <c r="C11" s="17">
        <v>7</v>
      </c>
      <c r="D11" s="17">
        <v>87</v>
      </c>
      <c r="E11" s="17">
        <v>51</v>
      </c>
      <c r="F11" s="18">
        <f t="shared" si="0"/>
        <v>488</v>
      </c>
      <c r="G11" s="19">
        <v>1250</v>
      </c>
      <c r="H11" s="17">
        <v>979</v>
      </c>
      <c r="I11" s="20">
        <f t="shared" si="1"/>
        <v>2229</v>
      </c>
      <c r="J11" s="19">
        <v>3</v>
      </c>
      <c r="K11" s="17">
        <v>17</v>
      </c>
      <c r="L11" s="20">
        <f t="shared" si="2"/>
        <v>20</v>
      </c>
      <c r="M11" s="21">
        <v>8</v>
      </c>
      <c r="N11" s="22">
        <v>1</v>
      </c>
      <c r="O11" s="22">
        <v>0</v>
      </c>
      <c r="P11" s="22">
        <v>6</v>
      </c>
      <c r="Q11" s="23">
        <v>3</v>
      </c>
      <c r="R11" s="17">
        <v>21</v>
      </c>
      <c r="S11" s="18">
        <f t="shared" si="3"/>
        <v>24</v>
      </c>
      <c r="T11" s="23">
        <v>1402</v>
      </c>
      <c r="U11" s="17">
        <v>311</v>
      </c>
      <c r="V11" s="22">
        <v>0</v>
      </c>
      <c r="W11" s="20">
        <v>185</v>
      </c>
      <c r="X11" s="23">
        <v>36</v>
      </c>
      <c r="Y11" s="17">
        <v>5</v>
      </c>
      <c r="Z11" s="17">
        <v>0</v>
      </c>
      <c r="AA11" s="25">
        <v>0</v>
      </c>
      <c r="AB11" s="26">
        <f t="shared" si="4"/>
        <v>41</v>
      </c>
      <c r="AC11" s="27">
        <v>3</v>
      </c>
      <c r="AD11" s="28">
        <v>1</v>
      </c>
      <c r="AE11" s="29">
        <v>0</v>
      </c>
      <c r="AF11" s="28">
        <v>419</v>
      </c>
      <c r="AG11" s="22">
        <v>419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289</v>
      </c>
      <c r="AN11" s="22">
        <v>108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2761</v>
      </c>
      <c r="AU11" s="45">
        <v>4940</v>
      </c>
      <c r="AV11" s="46">
        <v>1062</v>
      </c>
      <c r="AW11" s="47">
        <v>1270</v>
      </c>
      <c r="AX11" s="37">
        <v>2520</v>
      </c>
      <c r="AY11" s="38">
        <v>979</v>
      </c>
      <c r="AZ11" s="39">
        <v>3499</v>
      </c>
      <c r="BA11" s="33">
        <v>4031</v>
      </c>
      <c r="BB11" s="48">
        <v>6210</v>
      </c>
      <c r="BC11" s="40">
        <v>0.72020577307802225</v>
      </c>
      <c r="BD11" s="2"/>
    </row>
    <row r="12" spans="1:56" ht="19.5" customHeight="1" thickBot="1" x14ac:dyDescent="0.2">
      <c r="A12" s="15" t="s">
        <v>55</v>
      </c>
      <c r="B12" s="16">
        <v>328</v>
      </c>
      <c r="C12" s="17">
        <v>5</v>
      </c>
      <c r="D12" s="17">
        <v>65</v>
      </c>
      <c r="E12" s="17">
        <v>36</v>
      </c>
      <c r="F12" s="18">
        <f t="shared" si="0"/>
        <v>434</v>
      </c>
      <c r="G12" s="19">
        <v>885</v>
      </c>
      <c r="H12" s="17">
        <v>698</v>
      </c>
      <c r="I12" s="20">
        <f t="shared" si="1"/>
        <v>1583</v>
      </c>
      <c r="J12" s="19">
        <v>0</v>
      </c>
      <c r="K12" s="17">
        <v>9</v>
      </c>
      <c r="L12" s="20">
        <f t="shared" si="2"/>
        <v>9</v>
      </c>
      <c r="M12" s="21">
        <v>8</v>
      </c>
      <c r="N12" s="22">
        <v>0</v>
      </c>
      <c r="O12" s="22">
        <v>0</v>
      </c>
      <c r="P12" s="22">
        <v>4</v>
      </c>
      <c r="Q12" s="23">
        <v>6</v>
      </c>
      <c r="R12" s="17">
        <v>8</v>
      </c>
      <c r="S12" s="18">
        <f t="shared" si="3"/>
        <v>14</v>
      </c>
      <c r="T12" s="23">
        <v>1185</v>
      </c>
      <c r="U12" s="17">
        <v>226</v>
      </c>
      <c r="V12" s="22">
        <v>40</v>
      </c>
      <c r="W12" s="20">
        <v>224</v>
      </c>
      <c r="X12" s="23">
        <v>23</v>
      </c>
      <c r="Y12" s="17">
        <v>8</v>
      </c>
      <c r="Z12" s="17">
        <v>0</v>
      </c>
      <c r="AA12" s="25">
        <v>0</v>
      </c>
      <c r="AB12" s="26">
        <f t="shared" si="4"/>
        <v>31</v>
      </c>
      <c r="AC12" s="27">
        <v>2</v>
      </c>
      <c r="AD12" s="28">
        <v>0</v>
      </c>
      <c r="AE12" s="29">
        <v>0</v>
      </c>
      <c r="AF12" s="28">
        <v>313</v>
      </c>
      <c r="AG12" s="22">
        <v>313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148</v>
      </c>
      <c r="AN12" s="22">
        <v>59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2045</v>
      </c>
      <c r="AU12" s="45">
        <v>3738</v>
      </c>
      <c r="AV12" s="46">
        <v>756</v>
      </c>
      <c r="AW12" s="47">
        <v>1461</v>
      </c>
      <c r="AX12" s="49">
        <v>2346</v>
      </c>
      <c r="AY12" s="50">
        <v>698</v>
      </c>
      <c r="AZ12" s="51">
        <v>3044</v>
      </c>
      <c r="BA12" s="52">
        <v>3506</v>
      </c>
      <c r="BB12" s="53">
        <v>5199</v>
      </c>
      <c r="BC12" s="54">
        <v>0.77069645203679371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5446</v>
      </c>
      <c r="C13" s="57">
        <f t="shared" ref="C13:AS13" si="5">SUM(C6:C12)</f>
        <v>43</v>
      </c>
      <c r="D13" s="57">
        <f t="shared" si="5"/>
        <v>958</v>
      </c>
      <c r="E13" s="57">
        <f t="shared" si="5"/>
        <v>942</v>
      </c>
      <c r="F13" s="58">
        <f t="shared" si="5"/>
        <v>7389</v>
      </c>
      <c r="G13" s="59">
        <f t="shared" si="5"/>
        <v>12251</v>
      </c>
      <c r="H13" s="57">
        <f t="shared" si="5"/>
        <v>9781</v>
      </c>
      <c r="I13" s="60">
        <f t="shared" si="5"/>
        <v>22032</v>
      </c>
      <c r="J13" s="59">
        <f t="shared" si="5"/>
        <v>20</v>
      </c>
      <c r="K13" s="57">
        <f t="shared" si="5"/>
        <v>283</v>
      </c>
      <c r="L13" s="60">
        <f t="shared" si="5"/>
        <v>303</v>
      </c>
      <c r="M13" s="62">
        <f t="shared" si="5"/>
        <v>83</v>
      </c>
      <c r="N13" s="63">
        <f t="shared" si="5"/>
        <v>3</v>
      </c>
      <c r="O13" s="63">
        <f t="shared" si="5"/>
        <v>0</v>
      </c>
      <c r="P13" s="63">
        <f t="shared" si="5"/>
        <v>44</v>
      </c>
      <c r="Q13" s="64">
        <f t="shared" si="5"/>
        <v>79</v>
      </c>
      <c r="R13" s="57">
        <f t="shared" si="5"/>
        <v>294</v>
      </c>
      <c r="S13" s="58">
        <f t="shared" si="5"/>
        <v>373</v>
      </c>
      <c r="T13" s="64">
        <f t="shared" si="5"/>
        <v>19898</v>
      </c>
      <c r="U13" s="57">
        <f t="shared" si="5"/>
        <v>4561</v>
      </c>
      <c r="V13" s="63">
        <f t="shared" si="5"/>
        <v>252</v>
      </c>
      <c r="W13" s="60">
        <f t="shared" si="5"/>
        <v>2917</v>
      </c>
      <c r="X13" s="64">
        <f t="shared" si="5"/>
        <v>397</v>
      </c>
      <c r="Y13" s="57">
        <f t="shared" si="5"/>
        <v>88</v>
      </c>
      <c r="Z13" s="57">
        <f t="shared" si="5"/>
        <v>0</v>
      </c>
      <c r="AA13" s="65">
        <f t="shared" si="5"/>
        <v>0</v>
      </c>
      <c r="AB13" s="66">
        <f t="shared" si="5"/>
        <v>485</v>
      </c>
      <c r="AC13" s="67">
        <f t="shared" si="5"/>
        <v>303</v>
      </c>
      <c r="AD13" s="68">
        <f t="shared" si="5"/>
        <v>98</v>
      </c>
      <c r="AE13" s="69">
        <f t="shared" si="5"/>
        <v>7</v>
      </c>
      <c r="AF13" s="68">
        <f t="shared" si="5"/>
        <v>6102</v>
      </c>
      <c r="AG13" s="63">
        <f t="shared" si="5"/>
        <v>6014</v>
      </c>
      <c r="AH13" s="63">
        <f t="shared" si="5"/>
        <v>80</v>
      </c>
      <c r="AI13" s="63">
        <f t="shared" si="5"/>
        <v>21</v>
      </c>
      <c r="AJ13" s="63">
        <f t="shared" si="5"/>
        <v>0</v>
      </c>
      <c r="AK13" s="63">
        <f t="shared" si="5"/>
        <v>0</v>
      </c>
      <c r="AL13" s="69">
        <f t="shared" si="5"/>
        <v>1</v>
      </c>
      <c r="AM13" s="68">
        <f t="shared" si="5"/>
        <v>2546</v>
      </c>
      <c r="AN13" s="63">
        <f t="shared" si="5"/>
        <v>1152</v>
      </c>
      <c r="AO13" s="63">
        <f t="shared" si="5"/>
        <v>0</v>
      </c>
      <c r="AP13" s="63">
        <f t="shared" si="5"/>
        <v>0</v>
      </c>
      <c r="AQ13" s="63">
        <f t="shared" si="5"/>
        <v>44</v>
      </c>
      <c r="AR13" s="63">
        <f t="shared" si="5"/>
        <v>2</v>
      </c>
      <c r="AS13" s="70">
        <f t="shared" si="5"/>
        <v>0</v>
      </c>
      <c r="AT13" s="61">
        <v>30192</v>
      </c>
      <c r="AU13" s="71">
        <v>60050</v>
      </c>
      <c r="AV13" s="61">
        <v>11132</v>
      </c>
      <c r="AW13" s="72">
        <v>16649</v>
      </c>
      <c r="AX13" s="73">
        <v>28900</v>
      </c>
      <c r="AY13" s="74">
        <v>9781</v>
      </c>
      <c r="AZ13" s="75">
        <v>38681</v>
      </c>
      <c r="BA13" s="61">
        <v>46841</v>
      </c>
      <c r="BB13" s="71">
        <v>76699</v>
      </c>
      <c r="BC13" s="76">
        <v>0.7471368372068975</v>
      </c>
      <c r="BD13" s="2"/>
    </row>
    <row r="14" spans="1:56" ht="19.5" customHeight="1" thickTop="1" x14ac:dyDescent="0.15">
      <c r="A14" s="15" t="s">
        <v>57</v>
      </c>
      <c r="B14" s="16">
        <v>1373</v>
      </c>
      <c r="C14" s="17">
        <v>4</v>
      </c>
      <c r="D14" s="17">
        <v>194</v>
      </c>
      <c r="E14" s="17">
        <v>168</v>
      </c>
      <c r="F14" s="18">
        <f t="shared" ref="F14:F22" si="6">SUM(B14:E14)</f>
        <v>1739</v>
      </c>
      <c r="G14" s="19">
        <v>4527</v>
      </c>
      <c r="H14" s="17">
        <v>2935</v>
      </c>
      <c r="I14" s="20">
        <f t="shared" ref="I14:I22" si="7">SUM(G14:H14)</f>
        <v>7462</v>
      </c>
      <c r="J14" s="19">
        <v>0</v>
      </c>
      <c r="K14" s="17">
        <v>41</v>
      </c>
      <c r="L14" s="20">
        <f t="shared" ref="L14:L22" si="8">SUM(J14:K14)</f>
        <v>41</v>
      </c>
      <c r="M14" s="21">
        <v>14</v>
      </c>
      <c r="N14" s="22">
        <v>2</v>
      </c>
      <c r="O14" s="22">
        <v>1</v>
      </c>
      <c r="P14" s="22">
        <v>2</v>
      </c>
      <c r="Q14" s="23">
        <v>24</v>
      </c>
      <c r="R14" s="17">
        <v>29</v>
      </c>
      <c r="S14" s="18">
        <f t="shared" ref="S14:S22" si="9">SUM(Q14:R14)</f>
        <v>53</v>
      </c>
      <c r="T14" s="23">
        <v>4145</v>
      </c>
      <c r="U14" s="17">
        <v>1339</v>
      </c>
      <c r="V14" s="22">
        <v>434</v>
      </c>
      <c r="W14" s="20">
        <v>592</v>
      </c>
      <c r="X14" s="23">
        <v>98</v>
      </c>
      <c r="Y14" s="17">
        <v>22</v>
      </c>
      <c r="Z14" s="17">
        <v>0</v>
      </c>
      <c r="AA14" s="25">
        <v>0</v>
      </c>
      <c r="AB14" s="26">
        <f t="shared" ref="AB14:AB22" si="10">SUM(X14:AA14)</f>
        <v>120</v>
      </c>
      <c r="AC14" s="27">
        <v>95</v>
      </c>
      <c r="AD14" s="28">
        <v>81</v>
      </c>
      <c r="AE14" s="29">
        <v>2</v>
      </c>
      <c r="AF14" s="28">
        <v>1493</v>
      </c>
      <c r="AG14" s="22">
        <v>1399</v>
      </c>
      <c r="AH14" s="22">
        <v>94</v>
      </c>
      <c r="AI14" s="22">
        <v>64</v>
      </c>
      <c r="AJ14" s="22">
        <v>0</v>
      </c>
      <c r="AK14" s="22">
        <v>0</v>
      </c>
      <c r="AL14" s="29">
        <v>0</v>
      </c>
      <c r="AM14" s="28">
        <v>485</v>
      </c>
      <c r="AN14" s="22">
        <v>213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9291</v>
      </c>
      <c r="AU14" s="34">
        <v>15765</v>
      </c>
      <c r="AV14" s="35">
        <v>3162</v>
      </c>
      <c r="AW14" s="47">
        <v>2968</v>
      </c>
      <c r="AX14" s="37">
        <v>7495</v>
      </c>
      <c r="AY14" s="38">
        <v>2935</v>
      </c>
      <c r="AZ14" s="39">
        <v>10430</v>
      </c>
      <c r="BA14" s="33">
        <v>12259</v>
      </c>
      <c r="BB14" s="78">
        <v>18733</v>
      </c>
      <c r="BC14" s="79">
        <v>0.71860019175455414</v>
      </c>
      <c r="BD14" s="2"/>
    </row>
    <row r="15" spans="1:56" ht="19.5" customHeight="1" x14ac:dyDescent="0.15">
      <c r="A15" s="15" t="s">
        <v>58</v>
      </c>
      <c r="B15" s="16">
        <v>735</v>
      </c>
      <c r="C15" s="17">
        <v>1</v>
      </c>
      <c r="D15" s="17">
        <v>95</v>
      </c>
      <c r="E15" s="17">
        <v>111</v>
      </c>
      <c r="F15" s="18">
        <f t="shared" si="6"/>
        <v>942</v>
      </c>
      <c r="G15" s="19">
        <v>2187</v>
      </c>
      <c r="H15" s="17">
        <v>2268</v>
      </c>
      <c r="I15" s="20">
        <f t="shared" si="7"/>
        <v>4455</v>
      </c>
      <c r="J15" s="19">
        <v>0</v>
      </c>
      <c r="K15" s="17">
        <v>19</v>
      </c>
      <c r="L15" s="20">
        <f t="shared" si="8"/>
        <v>19</v>
      </c>
      <c r="M15" s="21">
        <v>3</v>
      </c>
      <c r="N15" s="22">
        <v>0</v>
      </c>
      <c r="O15" s="22">
        <v>0</v>
      </c>
      <c r="P15" s="22">
        <v>1</v>
      </c>
      <c r="Q15" s="23">
        <v>6</v>
      </c>
      <c r="R15" s="17">
        <v>16</v>
      </c>
      <c r="S15" s="18">
        <f t="shared" si="9"/>
        <v>22</v>
      </c>
      <c r="T15" s="23">
        <v>2109</v>
      </c>
      <c r="U15" s="17">
        <v>480</v>
      </c>
      <c r="V15" s="22">
        <v>0</v>
      </c>
      <c r="W15" s="20">
        <v>361</v>
      </c>
      <c r="X15" s="23">
        <v>49</v>
      </c>
      <c r="Y15" s="17">
        <v>9</v>
      </c>
      <c r="Z15" s="17">
        <v>0</v>
      </c>
      <c r="AA15" s="25">
        <v>0</v>
      </c>
      <c r="AB15" s="26">
        <f t="shared" si="10"/>
        <v>58</v>
      </c>
      <c r="AC15" s="27">
        <v>23</v>
      </c>
      <c r="AD15" s="28">
        <v>9</v>
      </c>
      <c r="AE15" s="29">
        <v>0</v>
      </c>
      <c r="AF15" s="28">
        <v>607</v>
      </c>
      <c r="AG15" s="22">
        <v>601</v>
      </c>
      <c r="AH15" s="22">
        <v>4</v>
      </c>
      <c r="AI15" s="22">
        <v>0</v>
      </c>
      <c r="AJ15" s="22">
        <v>0</v>
      </c>
      <c r="AK15" s="22">
        <v>0</v>
      </c>
      <c r="AL15" s="29">
        <v>1</v>
      </c>
      <c r="AM15" s="28">
        <v>316</v>
      </c>
      <c r="AN15" s="22">
        <v>119</v>
      </c>
      <c r="AO15" s="22">
        <v>0</v>
      </c>
      <c r="AP15" s="22">
        <v>0</v>
      </c>
      <c r="AQ15" s="22">
        <v>2</v>
      </c>
      <c r="AR15" s="22">
        <v>1</v>
      </c>
      <c r="AS15" s="32">
        <v>0</v>
      </c>
      <c r="AT15" s="41">
        <v>5463</v>
      </c>
      <c r="AU15" s="45">
        <v>8610</v>
      </c>
      <c r="AV15" s="46">
        <v>2402</v>
      </c>
      <c r="AW15" s="47">
        <v>1402</v>
      </c>
      <c r="AX15" s="37">
        <v>3589</v>
      </c>
      <c r="AY15" s="38">
        <v>2268</v>
      </c>
      <c r="AZ15" s="39">
        <v>5857</v>
      </c>
      <c r="BA15" s="33">
        <v>6865</v>
      </c>
      <c r="BB15" s="48">
        <v>10012</v>
      </c>
      <c r="BC15" s="40">
        <v>0.61277104319617548</v>
      </c>
      <c r="BD15" s="2"/>
    </row>
    <row r="16" spans="1:56" ht="19.5" customHeight="1" x14ac:dyDescent="0.15">
      <c r="A16" s="15" t="s">
        <v>59</v>
      </c>
      <c r="B16" s="16">
        <v>1900</v>
      </c>
      <c r="C16" s="17">
        <v>2</v>
      </c>
      <c r="D16" s="17">
        <v>384</v>
      </c>
      <c r="E16" s="17">
        <v>282</v>
      </c>
      <c r="F16" s="18">
        <f t="shared" si="6"/>
        <v>2568</v>
      </c>
      <c r="G16" s="19">
        <v>7462</v>
      </c>
      <c r="H16" s="17">
        <v>3637</v>
      </c>
      <c r="I16" s="20">
        <f t="shared" si="7"/>
        <v>11099</v>
      </c>
      <c r="J16" s="19">
        <v>0</v>
      </c>
      <c r="K16" s="17">
        <v>98</v>
      </c>
      <c r="L16" s="20">
        <f t="shared" si="8"/>
        <v>98</v>
      </c>
      <c r="M16" s="21">
        <v>12</v>
      </c>
      <c r="N16" s="22">
        <v>0</v>
      </c>
      <c r="O16" s="22">
        <v>0</v>
      </c>
      <c r="P16" s="22">
        <v>6</v>
      </c>
      <c r="Q16" s="23">
        <v>31</v>
      </c>
      <c r="R16" s="17">
        <v>83</v>
      </c>
      <c r="S16" s="18">
        <f t="shared" si="9"/>
        <v>114</v>
      </c>
      <c r="T16" s="23">
        <v>5688</v>
      </c>
      <c r="U16" s="17">
        <v>1892</v>
      </c>
      <c r="V16" s="22">
        <v>920</v>
      </c>
      <c r="W16" s="20">
        <v>723</v>
      </c>
      <c r="X16" s="23">
        <v>125</v>
      </c>
      <c r="Y16" s="17">
        <v>22</v>
      </c>
      <c r="Z16" s="17">
        <v>0</v>
      </c>
      <c r="AA16" s="25">
        <v>0</v>
      </c>
      <c r="AB16" s="26">
        <f t="shared" si="10"/>
        <v>147</v>
      </c>
      <c r="AC16" s="27">
        <v>61</v>
      </c>
      <c r="AD16" s="28">
        <v>18</v>
      </c>
      <c r="AE16" s="29">
        <v>0</v>
      </c>
      <c r="AF16" s="28">
        <v>1938</v>
      </c>
      <c r="AG16" s="22">
        <v>1911</v>
      </c>
      <c r="AH16" s="22">
        <v>26</v>
      </c>
      <c r="AI16" s="22">
        <v>2</v>
      </c>
      <c r="AJ16" s="22">
        <v>0</v>
      </c>
      <c r="AK16" s="22">
        <v>0</v>
      </c>
      <c r="AL16" s="29">
        <v>0</v>
      </c>
      <c r="AM16" s="28">
        <v>547</v>
      </c>
      <c r="AN16" s="22">
        <v>196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13805</v>
      </c>
      <c r="AU16" s="45">
        <v>22318</v>
      </c>
      <c r="AV16" s="46">
        <v>4031</v>
      </c>
      <c r="AW16" s="47">
        <v>4958</v>
      </c>
      <c r="AX16" s="37">
        <v>12420</v>
      </c>
      <c r="AY16" s="38">
        <v>3637</v>
      </c>
      <c r="AZ16" s="39">
        <v>16057</v>
      </c>
      <c r="BA16" s="33">
        <v>18763</v>
      </c>
      <c r="BB16" s="48">
        <v>27276</v>
      </c>
      <c r="BC16" s="40">
        <v>0.77349442610699382</v>
      </c>
      <c r="BD16" s="2"/>
    </row>
    <row r="17" spans="1:56" ht="19.5" customHeight="1" x14ac:dyDescent="0.15">
      <c r="A17" s="15" t="s">
        <v>60</v>
      </c>
      <c r="B17" s="16">
        <v>2701</v>
      </c>
      <c r="C17" s="17">
        <v>6</v>
      </c>
      <c r="D17" s="17">
        <v>400</v>
      </c>
      <c r="E17" s="17">
        <v>667</v>
      </c>
      <c r="F17" s="18">
        <f t="shared" si="6"/>
        <v>3774</v>
      </c>
      <c r="G17" s="19">
        <v>5711</v>
      </c>
      <c r="H17" s="17">
        <v>6536</v>
      </c>
      <c r="I17" s="20">
        <f t="shared" si="7"/>
        <v>12247</v>
      </c>
      <c r="J17" s="19">
        <v>3</v>
      </c>
      <c r="K17" s="17">
        <v>163</v>
      </c>
      <c r="L17" s="20">
        <f t="shared" si="8"/>
        <v>166</v>
      </c>
      <c r="M17" s="21">
        <v>22</v>
      </c>
      <c r="N17" s="22">
        <v>1</v>
      </c>
      <c r="O17" s="22">
        <v>0</v>
      </c>
      <c r="P17" s="22">
        <v>6</v>
      </c>
      <c r="Q17" s="23">
        <v>52</v>
      </c>
      <c r="R17" s="17">
        <v>109</v>
      </c>
      <c r="S17" s="18">
        <f t="shared" si="9"/>
        <v>161</v>
      </c>
      <c r="T17" s="23">
        <v>8430</v>
      </c>
      <c r="U17" s="17">
        <v>3222</v>
      </c>
      <c r="V17" s="22">
        <v>1182</v>
      </c>
      <c r="W17" s="20">
        <v>889</v>
      </c>
      <c r="X17" s="23">
        <v>136</v>
      </c>
      <c r="Y17" s="17">
        <v>35</v>
      </c>
      <c r="Z17" s="17">
        <v>0</v>
      </c>
      <c r="AA17" s="25">
        <v>0</v>
      </c>
      <c r="AB17" s="26">
        <f t="shared" si="10"/>
        <v>171</v>
      </c>
      <c r="AC17" s="27">
        <v>126</v>
      </c>
      <c r="AD17" s="28">
        <v>145</v>
      </c>
      <c r="AE17" s="29">
        <v>5</v>
      </c>
      <c r="AF17" s="28">
        <v>3081</v>
      </c>
      <c r="AG17" s="22">
        <v>2924</v>
      </c>
      <c r="AH17" s="22">
        <v>157</v>
      </c>
      <c r="AI17" s="22">
        <v>73</v>
      </c>
      <c r="AJ17" s="22">
        <v>0</v>
      </c>
      <c r="AK17" s="22">
        <v>0</v>
      </c>
      <c r="AL17" s="29">
        <v>0</v>
      </c>
      <c r="AM17" s="28">
        <v>902</v>
      </c>
      <c r="AN17" s="22">
        <v>532</v>
      </c>
      <c r="AO17" s="22">
        <v>0</v>
      </c>
      <c r="AP17" s="22">
        <v>0</v>
      </c>
      <c r="AQ17" s="22">
        <v>18</v>
      </c>
      <c r="AR17" s="22">
        <v>1</v>
      </c>
      <c r="AS17" s="32">
        <v>0</v>
      </c>
      <c r="AT17" s="41">
        <v>16281</v>
      </c>
      <c r="AU17" s="45">
        <v>29321</v>
      </c>
      <c r="AV17" s="46">
        <v>7394</v>
      </c>
      <c r="AW17" s="47">
        <v>9079</v>
      </c>
      <c r="AX17" s="37">
        <v>14790</v>
      </c>
      <c r="AY17" s="38">
        <v>6536</v>
      </c>
      <c r="AZ17" s="39">
        <v>21326</v>
      </c>
      <c r="BA17" s="33">
        <v>25360</v>
      </c>
      <c r="BB17" s="48">
        <v>38400</v>
      </c>
      <c r="BC17" s="40">
        <v>0.69351964737878646</v>
      </c>
      <c r="BD17" s="2"/>
    </row>
    <row r="18" spans="1:56" ht="19.5" customHeight="1" x14ac:dyDescent="0.15">
      <c r="A18" s="15" t="s">
        <v>61</v>
      </c>
      <c r="B18" s="16">
        <v>1660</v>
      </c>
      <c r="C18" s="17">
        <v>43</v>
      </c>
      <c r="D18" s="17">
        <v>201</v>
      </c>
      <c r="E18" s="17">
        <v>196</v>
      </c>
      <c r="F18" s="18">
        <f t="shared" si="6"/>
        <v>2100</v>
      </c>
      <c r="G18" s="19">
        <v>4876</v>
      </c>
      <c r="H18" s="17">
        <v>3148</v>
      </c>
      <c r="I18" s="20">
        <f t="shared" si="7"/>
        <v>8024</v>
      </c>
      <c r="J18" s="19">
        <v>0</v>
      </c>
      <c r="K18" s="17">
        <v>12</v>
      </c>
      <c r="L18" s="20">
        <f t="shared" si="8"/>
        <v>12</v>
      </c>
      <c r="M18" s="21">
        <v>8</v>
      </c>
      <c r="N18" s="22">
        <v>0</v>
      </c>
      <c r="O18" s="22">
        <v>0</v>
      </c>
      <c r="P18" s="22">
        <v>4</v>
      </c>
      <c r="Q18" s="23">
        <v>10</v>
      </c>
      <c r="R18" s="17">
        <v>23</v>
      </c>
      <c r="S18" s="18">
        <f t="shared" si="9"/>
        <v>33</v>
      </c>
      <c r="T18" s="23">
        <v>4180</v>
      </c>
      <c r="U18" s="17">
        <v>656</v>
      </c>
      <c r="V18" s="22">
        <v>0</v>
      </c>
      <c r="W18" s="20">
        <v>681</v>
      </c>
      <c r="X18" s="23">
        <v>108</v>
      </c>
      <c r="Y18" s="17">
        <v>23</v>
      </c>
      <c r="Z18" s="17">
        <v>0</v>
      </c>
      <c r="AA18" s="25">
        <v>0</v>
      </c>
      <c r="AB18" s="26">
        <f t="shared" si="10"/>
        <v>131</v>
      </c>
      <c r="AC18" s="27">
        <v>1</v>
      </c>
      <c r="AD18" s="28">
        <v>5</v>
      </c>
      <c r="AE18" s="29">
        <v>2</v>
      </c>
      <c r="AF18" s="28">
        <v>1727</v>
      </c>
      <c r="AG18" s="22">
        <v>1719</v>
      </c>
      <c r="AH18" s="22">
        <v>8</v>
      </c>
      <c r="AI18" s="22">
        <v>1</v>
      </c>
      <c r="AJ18" s="22">
        <v>0</v>
      </c>
      <c r="AK18" s="22">
        <v>0</v>
      </c>
      <c r="AL18" s="29">
        <v>0</v>
      </c>
      <c r="AM18" s="28">
        <v>376</v>
      </c>
      <c r="AN18" s="22">
        <v>215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10179</v>
      </c>
      <c r="AU18" s="45">
        <v>16634</v>
      </c>
      <c r="AV18" s="46">
        <v>3407</v>
      </c>
      <c r="AW18" s="47">
        <v>4401</v>
      </c>
      <c r="AX18" s="37">
        <v>9277</v>
      </c>
      <c r="AY18" s="38">
        <v>3148</v>
      </c>
      <c r="AZ18" s="39">
        <v>12425</v>
      </c>
      <c r="BA18" s="33">
        <v>14580</v>
      </c>
      <c r="BB18" s="48">
        <v>21035</v>
      </c>
      <c r="BC18" s="40">
        <v>0.74663983903420528</v>
      </c>
      <c r="BD18" s="2"/>
    </row>
    <row r="19" spans="1:56" ht="19.5" customHeight="1" x14ac:dyDescent="0.15">
      <c r="A19" s="15" t="s">
        <v>62</v>
      </c>
      <c r="B19" s="16">
        <v>1469</v>
      </c>
      <c r="C19" s="17">
        <v>17</v>
      </c>
      <c r="D19" s="17">
        <v>207</v>
      </c>
      <c r="E19" s="17">
        <v>194</v>
      </c>
      <c r="F19" s="18">
        <f t="shared" si="6"/>
        <v>1887</v>
      </c>
      <c r="G19" s="19">
        <v>3711</v>
      </c>
      <c r="H19" s="17">
        <v>3708</v>
      </c>
      <c r="I19" s="20">
        <f t="shared" si="7"/>
        <v>7419</v>
      </c>
      <c r="J19" s="19">
        <v>0</v>
      </c>
      <c r="K19" s="17">
        <v>50</v>
      </c>
      <c r="L19" s="20">
        <f t="shared" si="8"/>
        <v>50</v>
      </c>
      <c r="M19" s="21">
        <v>4</v>
      </c>
      <c r="N19" s="22">
        <v>0</v>
      </c>
      <c r="O19" s="22">
        <v>0</v>
      </c>
      <c r="P19" s="22">
        <v>1</v>
      </c>
      <c r="Q19" s="23">
        <v>10</v>
      </c>
      <c r="R19" s="17">
        <v>38</v>
      </c>
      <c r="S19" s="18">
        <f t="shared" si="9"/>
        <v>48</v>
      </c>
      <c r="T19" s="23">
        <v>3653</v>
      </c>
      <c r="U19" s="17">
        <v>707</v>
      </c>
      <c r="V19" s="22">
        <v>0</v>
      </c>
      <c r="W19" s="20">
        <v>572</v>
      </c>
      <c r="X19" s="23">
        <v>96</v>
      </c>
      <c r="Y19" s="17">
        <v>26</v>
      </c>
      <c r="Z19" s="17">
        <v>0</v>
      </c>
      <c r="AA19" s="25">
        <v>0</v>
      </c>
      <c r="AB19" s="26">
        <f t="shared" si="10"/>
        <v>122</v>
      </c>
      <c r="AC19" s="27">
        <v>2</v>
      </c>
      <c r="AD19" s="28">
        <v>2</v>
      </c>
      <c r="AE19" s="29">
        <v>1</v>
      </c>
      <c r="AF19" s="28">
        <v>1335</v>
      </c>
      <c r="AG19" s="22">
        <v>1324</v>
      </c>
      <c r="AH19" s="22">
        <v>11</v>
      </c>
      <c r="AI19" s="22">
        <v>2</v>
      </c>
      <c r="AJ19" s="22">
        <v>0</v>
      </c>
      <c r="AK19" s="22">
        <v>0</v>
      </c>
      <c r="AL19" s="29">
        <v>0</v>
      </c>
      <c r="AM19" s="28">
        <v>269</v>
      </c>
      <c r="AN19" s="22">
        <v>130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9386</v>
      </c>
      <c r="AU19" s="45">
        <v>14818</v>
      </c>
      <c r="AV19" s="46">
        <v>3973</v>
      </c>
      <c r="AW19" s="47">
        <v>2948</v>
      </c>
      <c r="AX19" s="37">
        <v>6659</v>
      </c>
      <c r="AY19" s="38">
        <v>3708</v>
      </c>
      <c r="AZ19" s="39">
        <v>10367</v>
      </c>
      <c r="BA19" s="33">
        <v>12334</v>
      </c>
      <c r="BB19" s="48">
        <v>17766</v>
      </c>
      <c r="BC19" s="40">
        <v>0.64232661329217711</v>
      </c>
      <c r="BD19" s="2"/>
    </row>
    <row r="20" spans="1:56" ht="19.5" customHeight="1" x14ac:dyDescent="0.15">
      <c r="A20" s="15" t="s">
        <v>63</v>
      </c>
      <c r="B20" s="16">
        <v>423</v>
      </c>
      <c r="C20" s="17">
        <v>3</v>
      </c>
      <c r="D20" s="17">
        <v>61</v>
      </c>
      <c r="E20" s="17">
        <v>102</v>
      </c>
      <c r="F20" s="18">
        <f t="shared" si="6"/>
        <v>589</v>
      </c>
      <c r="G20" s="19">
        <v>1653</v>
      </c>
      <c r="H20" s="17">
        <v>1685</v>
      </c>
      <c r="I20" s="20">
        <f t="shared" si="7"/>
        <v>3338</v>
      </c>
      <c r="J20" s="19">
        <v>0</v>
      </c>
      <c r="K20" s="17">
        <v>7</v>
      </c>
      <c r="L20" s="20">
        <f t="shared" si="8"/>
        <v>7</v>
      </c>
      <c r="M20" s="21">
        <v>4</v>
      </c>
      <c r="N20" s="22">
        <v>0</v>
      </c>
      <c r="O20" s="22">
        <v>0</v>
      </c>
      <c r="P20" s="22">
        <v>0</v>
      </c>
      <c r="Q20" s="23">
        <v>3</v>
      </c>
      <c r="R20" s="17">
        <v>14</v>
      </c>
      <c r="S20" s="18">
        <f t="shared" si="9"/>
        <v>17</v>
      </c>
      <c r="T20" s="23">
        <v>1174</v>
      </c>
      <c r="U20" s="17">
        <v>277</v>
      </c>
      <c r="V20" s="22">
        <v>0</v>
      </c>
      <c r="W20" s="20">
        <v>218</v>
      </c>
      <c r="X20" s="23">
        <v>38</v>
      </c>
      <c r="Y20" s="17">
        <v>11</v>
      </c>
      <c r="Z20" s="17">
        <v>0</v>
      </c>
      <c r="AA20" s="25">
        <v>0</v>
      </c>
      <c r="AB20" s="26">
        <f t="shared" si="10"/>
        <v>49</v>
      </c>
      <c r="AC20" s="27">
        <v>7</v>
      </c>
      <c r="AD20" s="28">
        <v>4</v>
      </c>
      <c r="AE20" s="29">
        <v>1</v>
      </c>
      <c r="AF20" s="28">
        <v>514</v>
      </c>
      <c r="AG20" s="22">
        <v>514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579</v>
      </c>
      <c r="AN20" s="22">
        <v>217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3964</v>
      </c>
      <c r="AU20" s="45">
        <v>6309</v>
      </c>
      <c r="AV20" s="46">
        <v>1801</v>
      </c>
      <c r="AW20" s="47">
        <v>715</v>
      </c>
      <c r="AX20" s="37">
        <v>2368</v>
      </c>
      <c r="AY20" s="38">
        <v>1685</v>
      </c>
      <c r="AZ20" s="39">
        <v>4053</v>
      </c>
      <c r="BA20" s="33">
        <v>4679</v>
      </c>
      <c r="BB20" s="48">
        <v>7024</v>
      </c>
      <c r="BC20" s="40">
        <v>0.58425857389587954</v>
      </c>
      <c r="BD20" s="2"/>
    </row>
    <row r="21" spans="1:56" ht="19.5" customHeight="1" x14ac:dyDescent="0.15">
      <c r="A21" s="15" t="s">
        <v>64</v>
      </c>
      <c r="B21" s="16">
        <v>2011</v>
      </c>
      <c r="C21" s="17">
        <v>19</v>
      </c>
      <c r="D21" s="17">
        <v>300</v>
      </c>
      <c r="E21" s="17">
        <v>330</v>
      </c>
      <c r="F21" s="18">
        <f t="shared" si="6"/>
        <v>2660</v>
      </c>
      <c r="G21" s="19">
        <v>5323</v>
      </c>
      <c r="H21" s="17">
        <v>5466</v>
      </c>
      <c r="I21" s="20">
        <f t="shared" si="7"/>
        <v>10789</v>
      </c>
      <c r="J21" s="19">
        <v>0</v>
      </c>
      <c r="K21" s="17">
        <v>183</v>
      </c>
      <c r="L21" s="20">
        <f t="shared" si="8"/>
        <v>183</v>
      </c>
      <c r="M21" s="21">
        <v>18</v>
      </c>
      <c r="N21" s="22">
        <v>1</v>
      </c>
      <c r="O21" s="22">
        <v>1</v>
      </c>
      <c r="P21" s="22">
        <v>6</v>
      </c>
      <c r="Q21" s="23">
        <v>32</v>
      </c>
      <c r="R21" s="17">
        <v>104</v>
      </c>
      <c r="S21" s="18">
        <f t="shared" si="9"/>
        <v>136</v>
      </c>
      <c r="T21" s="23">
        <v>5776</v>
      </c>
      <c r="U21" s="17">
        <v>2367</v>
      </c>
      <c r="V21" s="22">
        <v>858</v>
      </c>
      <c r="W21" s="20">
        <v>632</v>
      </c>
      <c r="X21" s="23">
        <v>149</v>
      </c>
      <c r="Y21" s="17">
        <v>31</v>
      </c>
      <c r="Z21" s="17">
        <v>0</v>
      </c>
      <c r="AA21" s="25">
        <v>0</v>
      </c>
      <c r="AB21" s="26">
        <f t="shared" si="10"/>
        <v>180</v>
      </c>
      <c r="AC21" s="27">
        <v>254</v>
      </c>
      <c r="AD21" s="28">
        <v>61</v>
      </c>
      <c r="AE21" s="29">
        <v>1</v>
      </c>
      <c r="AF21" s="28">
        <v>2184</v>
      </c>
      <c r="AG21" s="22">
        <v>2112</v>
      </c>
      <c r="AH21" s="22">
        <v>72</v>
      </c>
      <c r="AI21" s="22">
        <v>23</v>
      </c>
      <c r="AJ21" s="22">
        <v>0</v>
      </c>
      <c r="AK21" s="22">
        <v>0</v>
      </c>
      <c r="AL21" s="29">
        <v>0</v>
      </c>
      <c r="AM21" s="28">
        <v>916</v>
      </c>
      <c r="AN21" s="22">
        <v>461</v>
      </c>
      <c r="AO21" s="22">
        <v>0</v>
      </c>
      <c r="AP21" s="22">
        <v>0</v>
      </c>
      <c r="AQ21" s="22">
        <v>26</v>
      </c>
      <c r="AR21" s="22">
        <v>0</v>
      </c>
      <c r="AS21" s="32">
        <v>0</v>
      </c>
      <c r="AT21" s="41">
        <v>13710</v>
      </c>
      <c r="AU21" s="45">
        <v>23244</v>
      </c>
      <c r="AV21" s="46">
        <v>6016</v>
      </c>
      <c r="AW21" s="47">
        <v>7148</v>
      </c>
      <c r="AX21" s="37">
        <v>12471</v>
      </c>
      <c r="AY21" s="38">
        <v>5466</v>
      </c>
      <c r="AZ21" s="39">
        <v>17937</v>
      </c>
      <c r="BA21" s="33">
        <v>20858</v>
      </c>
      <c r="BB21" s="48">
        <v>30392</v>
      </c>
      <c r="BC21" s="40">
        <v>0.69526676701789591</v>
      </c>
      <c r="BD21" s="2"/>
    </row>
    <row r="22" spans="1:56" ht="19.5" customHeight="1" thickBot="1" x14ac:dyDescent="0.2">
      <c r="A22" s="80" t="s">
        <v>65</v>
      </c>
      <c r="B22" s="42">
        <v>649</v>
      </c>
      <c r="C22" s="43">
        <v>5</v>
      </c>
      <c r="D22" s="43">
        <v>71</v>
      </c>
      <c r="E22" s="43">
        <v>84</v>
      </c>
      <c r="F22" s="81">
        <f t="shared" si="6"/>
        <v>809</v>
      </c>
      <c r="G22" s="82">
        <v>1404</v>
      </c>
      <c r="H22" s="43">
        <v>2618</v>
      </c>
      <c r="I22" s="83">
        <f t="shared" si="7"/>
        <v>4022</v>
      </c>
      <c r="J22" s="82">
        <v>0</v>
      </c>
      <c r="K22" s="43">
        <v>29</v>
      </c>
      <c r="L22" s="83">
        <f t="shared" si="8"/>
        <v>29</v>
      </c>
      <c r="M22" s="84">
        <v>7</v>
      </c>
      <c r="N22" s="85">
        <v>0</v>
      </c>
      <c r="O22" s="85">
        <v>0</v>
      </c>
      <c r="P22" s="85">
        <v>2</v>
      </c>
      <c r="Q22" s="86">
        <v>6</v>
      </c>
      <c r="R22" s="43">
        <v>23</v>
      </c>
      <c r="S22" s="81">
        <f t="shared" si="9"/>
        <v>29</v>
      </c>
      <c r="T22" s="86">
        <v>1652</v>
      </c>
      <c r="U22" s="43">
        <v>531</v>
      </c>
      <c r="V22" s="85">
        <v>0</v>
      </c>
      <c r="W22" s="83">
        <v>239</v>
      </c>
      <c r="X22" s="86">
        <v>49</v>
      </c>
      <c r="Y22" s="43">
        <v>7</v>
      </c>
      <c r="Z22" s="43">
        <v>0</v>
      </c>
      <c r="AA22" s="87">
        <v>0</v>
      </c>
      <c r="AB22" s="44">
        <f t="shared" si="10"/>
        <v>56</v>
      </c>
      <c r="AC22" s="88">
        <v>104</v>
      </c>
      <c r="AD22" s="89">
        <v>82</v>
      </c>
      <c r="AE22" s="90">
        <v>1</v>
      </c>
      <c r="AF22" s="89">
        <v>495</v>
      </c>
      <c r="AG22" s="85">
        <v>376</v>
      </c>
      <c r="AH22" s="85">
        <v>119</v>
      </c>
      <c r="AI22" s="85">
        <v>61</v>
      </c>
      <c r="AJ22" s="85">
        <v>0</v>
      </c>
      <c r="AK22" s="85">
        <v>0</v>
      </c>
      <c r="AL22" s="90">
        <v>0</v>
      </c>
      <c r="AM22" s="89">
        <v>237</v>
      </c>
      <c r="AN22" s="85">
        <v>118</v>
      </c>
      <c r="AO22" s="85">
        <v>0</v>
      </c>
      <c r="AP22" s="85">
        <v>0</v>
      </c>
      <c r="AQ22" s="85">
        <v>2</v>
      </c>
      <c r="AR22" s="85">
        <v>0</v>
      </c>
      <c r="AS22" s="91">
        <v>0</v>
      </c>
      <c r="AT22" s="46">
        <v>4891</v>
      </c>
      <c r="AU22" s="92">
        <v>7549</v>
      </c>
      <c r="AV22" s="93">
        <v>2743</v>
      </c>
      <c r="AW22" s="47">
        <v>1879</v>
      </c>
      <c r="AX22" s="49">
        <v>3283</v>
      </c>
      <c r="AY22" s="50">
        <v>2618</v>
      </c>
      <c r="AZ22" s="51">
        <v>5901</v>
      </c>
      <c r="BA22" s="52">
        <v>6770</v>
      </c>
      <c r="BB22" s="53">
        <v>9428</v>
      </c>
      <c r="BC22" s="54">
        <v>0.55634638196915775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12921</v>
      </c>
      <c r="C23" s="57">
        <f t="shared" ref="C23:AS23" si="11">SUM(C14:C22)</f>
        <v>100</v>
      </c>
      <c r="D23" s="57">
        <f t="shared" si="11"/>
        <v>1913</v>
      </c>
      <c r="E23" s="57">
        <f t="shared" si="11"/>
        <v>2134</v>
      </c>
      <c r="F23" s="58">
        <f t="shared" si="11"/>
        <v>17068</v>
      </c>
      <c r="G23" s="59">
        <f t="shared" si="11"/>
        <v>36854</v>
      </c>
      <c r="H23" s="57">
        <f t="shared" si="11"/>
        <v>32001</v>
      </c>
      <c r="I23" s="60">
        <f t="shared" si="11"/>
        <v>68855</v>
      </c>
      <c r="J23" s="59">
        <f t="shared" si="11"/>
        <v>3</v>
      </c>
      <c r="K23" s="57">
        <f t="shared" si="11"/>
        <v>602</v>
      </c>
      <c r="L23" s="60">
        <f t="shared" si="11"/>
        <v>605</v>
      </c>
      <c r="M23" s="62">
        <f t="shared" si="11"/>
        <v>92</v>
      </c>
      <c r="N23" s="63">
        <f t="shared" si="11"/>
        <v>4</v>
      </c>
      <c r="O23" s="63">
        <f t="shared" si="11"/>
        <v>2</v>
      </c>
      <c r="P23" s="63">
        <f t="shared" si="11"/>
        <v>28</v>
      </c>
      <c r="Q23" s="64">
        <f t="shared" si="11"/>
        <v>174</v>
      </c>
      <c r="R23" s="57">
        <f t="shared" si="11"/>
        <v>439</v>
      </c>
      <c r="S23" s="58">
        <f t="shared" si="11"/>
        <v>613</v>
      </c>
      <c r="T23" s="64">
        <f t="shared" si="11"/>
        <v>36807</v>
      </c>
      <c r="U23" s="57">
        <f t="shared" si="11"/>
        <v>11471</v>
      </c>
      <c r="V23" s="63">
        <f t="shared" si="11"/>
        <v>3394</v>
      </c>
      <c r="W23" s="60">
        <f t="shared" si="11"/>
        <v>4907</v>
      </c>
      <c r="X23" s="64">
        <f t="shared" si="11"/>
        <v>848</v>
      </c>
      <c r="Y23" s="57">
        <f t="shared" si="11"/>
        <v>186</v>
      </c>
      <c r="Z23" s="57">
        <f t="shared" si="11"/>
        <v>0</v>
      </c>
      <c r="AA23" s="65">
        <f t="shared" si="11"/>
        <v>0</v>
      </c>
      <c r="AB23" s="66">
        <f t="shared" si="11"/>
        <v>1034</v>
      </c>
      <c r="AC23" s="67">
        <f t="shared" si="11"/>
        <v>673</v>
      </c>
      <c r="AD23" s="68">
        <f t="shared" si="11"/>
        <v>407</v>
      </c>
      <c r="AE23" s="69">
        <f t="shared" si="11"/>
        <v>13</v>
      </c>
      <c r="AF23" s="68">
        <f t="shared" si="11"/>
        <v>13374</v>
      </c>
      <c r="AG23" s="63">
        <f t="shared" si="11"/>
        <v>12880</v>
      </c>
      <c r="AH23" s="63">
        <f t="shared" si="11"/>
        <v>491</v>
      </c>
      <c r="AI23" s="63">
        <f t="shared" si="11"/>
        <v>226</v>
      </c>
      <c r="AJ23" s="63">
        <f t="shared" si="11"/>
        <v>0</v>
      </c>
      <c r="AK23" s="63">
        <f t="shared" si="11"/>
        <v>0</v>
      </c>
      <c r="AL23" s="69">
        <f t="shared" si="11"/>
        <v>1</v>
      </c>
      <c r="AM23" s="68">
        <f t="shared" si="11"/>
        <v>4627</v>
      </c>
      <c r="AN23" s="63">
        <f t="shared" si="11"/>
        <v>2201</v>
      </c>
      <c r="AO23" s="63">
        <f t="shared" si="11"/>
        <v>0</v>
      </c>
      <c r="AP23" s="63">
        <f t="shared" si="11"/>
        <v>0</v>
      </c>
      <c r="AQ23" s="63">
        <f t="shared" si="11"/>
        <v>48</v>
      </c>
      <c r="AR23" s="63">
        <f t="shared" si="11"/>
        <v>2</v>
      </c>
      <c r="AS23" s="70">
        <f t="shared" si="11"/>
        <v>0</v>
      </c>
      <c r="AT23" s="61">
        <v>86970</v>
      </c>
      <c r="AU23" s="71">
        <v>144568</v>
      </c>
      <c r="AV23" s="61">
        <v>34929</v>
      </c>
      <c r="AW23" s="72">
        <v>35498</v>
      </c>
      <c r="AX23" s="73">
        <v>72352</v>
      </c>
      <c r="AY23" s="74">
        <v>32001</v>
      </c>
      <c r="AZ23" s="75">
        <v>104353</v>
      </c>
      <c r="BA23" s="61">
        <v>122468</v>
      </c>
      <c r="BB23" s="71">
        <v>180066</v>
      </c>
      <c r="BC23" s="76">
        <v>0.69333895527680089</v>
      </c>
      <c r="BD23" s="2"/>
    </row>
    <row r="24" spans="1:56" ht="19.5" customHeight="1" thickTop="1" x14ac:dyDescent="0.15">
      <c r="A24" s="15" t="s">
        <v>66</v>
      </c>
      <c r="B24" s="16">
        <v>1891</v>
      </c>
      <c r="C24" s="17">
        <v>4</v>
      </c>
      <c r="D24" s="17">
        <v>249</v>
      </c>
      <c r="E24" s="17">
        <v>321</v>
      </c>
      <c r="F24" s="18">
        <f t="shared" ref="F24:F46" si="12">SUM(B24:E24)</f>
        <v>2465</v>
      </c>
      <c r="G24" s="19">
        <v>4545</v>
      </c>
      <c r="H24" s="17">
        <v>5748</v>
      </c>
      <c r="I24" s="20">
        <f t="shared" ref="I24:I46" si="13">SUM(G24:H24)</f>
        <v>10293</v>
      </c>
      <c r="J24" s="19">
        <v>0</v>
      </c>
      <c r="K24" s="17">
        <v>98</v>
      </c>
      <c r="L24" s="20">
        <f t="shared" ref="L24:L46" si="14">SUM(J24:K24)</f>
        <v>98</v>
      </c>
      <c r="M24" s="21">
        <v>10</v>
      </c>
      <c r="N24" s="22">
        <v>0</v>
      </c>
      <c r="O24" s="22">
        <v>0</v>
      </c>
      <c r="P24" s="22">
        <v>0</v>
      </c>
      <c r="Q24" s="23">
        <v>34</v>
      </c>
      <c r="R24" s="17">
        <v>79</v>
      </c>
      <c r="S24" s="18">
        <f t="shared" ref="S24:S46" si="15">SUM(Q24:R24)</f>
        <v>113</v>
      </c>
      <c r="T24" s="23">
        <v>5981</v>
      </c>
      <c r="U24" s="17">
        <v>1828</v>
      </c>
      <c r="V24" s="22">
        <v>0</v>
      </c>
      <c r="W24" s="20">
        <v>764</v>
      </c>
      <c r="X24" s="23">
        <v>149</v>
      </c>
      <c r="Y24" s="17">
        <v>39</v>
      </c>
      <c r="Z24" s="17">
        <v>0</v>
      </c>
      <c r="AA24" s="25">
        <v>0</v>
      </c>
      <c r="AB24" s="26">
        <f t="shared" ref="AB24:AB46" si="16">SUM(X24:AA24)</f>
        <v>188</v>
      </c>
      <c r="AC24" s="27">
        <v>812</v>
      </c>
      <c r="AD24" s="28">
        <v>23</v>
      </c>
      <c r="AE24" s="29">
        <v>39</v>
      </c>
      <c r="AF24" s="28">
        <v>1931</v>
      </c>
      <c r="AG24" s="22">
        <v>1900</v>
      </c>
      <c r="AH24" s="22">
        <v>28</v>
      </c>
      <c r="AI24" s="22">
        <v>17</v>
      </c>
      <c r="AJ24" s="22">
        <v>0</v>
      </c>
      <c r="AK24" s="22">
        <v>0</v>
      </c>
      <c r="AL24" s="29">
        <v>0</v>
      </c>
      <c r="AM24" s="28">
        <v>1072</v>
      </c>
      <c r="AN24" s="22">
        <v>598</v>
      </c>
      <c r="AO24" s="22">
        <v>0</v>
      </c>
      <c r="AP24" s="22">
        <v>0</v>
      </c>
      <c r="AQ24" s="22">
        <v>25</v>
      </c>
      <c r="AR24" s="22">
        <v>3</v>
      </c>
      <c r="AS24" s="32">
        <v>0</v>
      </c>
      <c r="AT24" s="33">
        <v>12934</v>
      </c>
      <c r="AU24" s="34">
        <v>23121</v>
      </c>
      <c r="AV24" s="35">
        <v>6181</v>
      </c>
      <c r="AW24" s="47">
        <v>6612</v>
      </c>
      <c r="AX24" s="37">
        <v>11157</v>
      </c>
      <c r="AY24" s="38">
        <v>5748</v>
      </c>
      <c r="AZ24" s="39">
        <v>16905</v>
      </c>
      <c r="BA24" s="33">
        <v>19546</v>
      </c>
      <c r="BB24" s="78">
        <v>29733</v>
      </c>
      <c r="BC24" s="79">
        <v>0.65998225377107367</v>
      </c>
      <c r="BD24" s="2"/>
    </row>
    <row r="25" spans="1:56" ht="19.5" customHeight="1" x14ac:dyDescent="0.15">
      <c r="A25" s="15" t="s">
        <v>67</v>
      </c>
      <c r="B25" s="16">
        <v>2010</v>
      </c>
      <c r="C25" s="17">
        <v>4</v>
      </c>
      <c r="D25" s="17">
        <v>267</v>
      </c>
      <c r="E25" s="17">
        <v>429</v>
      </c>
      <c r="F25" s="18">
        <f t="shared" si="12"/>
        <v>2710</v>
      </c>
      <c r="G25" s="19">
        <v>3265</v>
      </c>
      <c r="H25" s="17">
        <v>6032</v>
      </c>
      <c r="I25" s="20">
        <f t="shared" si="13"/>
        <v>9297</v>
      </c>
      <c r="J25" s="19">
        <v>4</v>
      </c>
      <c r="K25" s="17">
        <v>116</v>
      </c>
      <c r="L25" s="20">
        <f t="shared" si="14"/>
        <v>120</v>
      </c>
      <c r="M25" s="21">
        <v>25</v>
      </c>
      <c r="N25" s="22">
        <v>1</v>
      </c>
      <c r="O25" s="22">
        <v>0</v>
      </c>
      <c r="P25" s="22">
        <v>6</v>
      </c>
      <c r="Q25" s="23">
        <v>33</v>
      </c>
      <c r="R25" s="17">
        <v>110</v>
      </c>
      <c r="S25" s="18">
        <f t="shared" si="15"/>
        <v>143</v>
      </c>
      <c r="T25" s="23">
        <v>6213</v>
      </c>
      <c r="U25" s="17">
        <v>2765</v>
      </c>
      <c r="V25" s="22">
        <v>516</v>
      </c>
      <c r="W25" s="20">
        <v>642</v>
      </c>
      <c r="X25" s="23">
        <v>197</v>
      </c>
      <c r="Y25" s="17">
        <v>33</v>
      </c>
      <c r="Z25" s="17">
        <v>0</v>
      </c>
      <c r="AA25" s="25">
        <v>0</v>
      </c>
      <c r="AB25" s="26">
        <f t="shared" si="16"/>
        <v>230</v>
      </c>
      <c r="AC25" s="27">
        <v>183</v>
      </c>
      <c r="AD25" s="28">
        <v>16</v>
      </c>
      <c r="AE25" s="29">
        <v>4</v>
      </c>
      <c r="AF25" s="28">
        <v>1711</v>
      </c>
      <c r="AG25" s="22">
        <v>1696</v>
      </c>
      <c r="AH25" s="22">
        <v>12</v>
      </c>
      <c r="AI25" s="22">
        <v>7</v>
      </c>
      <c r="AJ25" s="22">
        <v>0</v>
      </c>
      <c r="AK25" s="22">
        <v>0</v>
      </c>
      <c r="AL25" s="29">
        <v>3</v>
      </c>
      <c r="AM25" s="28">
        <v>121</v>
      </c>
      <c r="AN25" s="22">
        <v>65</v>
      </c>
      <c r="AO25" s="22">
        <v>0</v>
      </c>
      <c r="AP25" s="22">
        <v>0</v>
      </c>
      <c r="AQ25" s="22">
        <v>142</v>
      </c>
      <c r="AR25" s="22">
        <v>28</v>
      </c>
      <c r="AS25" s="32">
        <v>0</v>
      </c>
      <c r="AT25" s="41">
        <v>12237</v>
      </c>
      <c r="AU25" s="45">
        <v>21028</v>
      </c>
      <c r="AV25" s="46">
        <v>6606</v>
      </c>
      <c r="AW25" s="47">
        <v>3987</v>
      </c>
      <c r="AX25" s="37">
        <v>7252</v>
      </c>
      <c r="AY25" s="38">
        <v>6032</v>
      </c>
      <c r="AZ25" s="39">
        <v>13284</v>
      </c>
      <c r="BA25" s="33">
        <v>16224</v>
      </c>
      <c r="BB25" s="48">
        <v>25015</v>
      </c>
      <c r="BC25" s="40">
        <v>0.54591990364348086</v>
      </c>
      <c r="BD25" s="2"/>
    </row>
    <row r="26" spans="1:56" ht="19.5" customHeight="1" x14ac:dyDescent="0.15">
      <c r="A26" s="15" t="s">
        <v>68</v>
      </c>
      <c r="B26" s="16">
        <v>1889</v>
      </c>
      <c r="C26" s="17">
        <v>10</v>
      </c>
      <c r="D26" s="17">
        <v>294</v>
      </c>
      <c r="E26" s="17">
        <v>324</v>
      </c>
      <c r="F26" s="18">
        <f t="shared" si="12"/>
        <v>2517</v>
      </c>
      <c r="G26" s="19">
        <v>4433</v>
      </c>
      <c r="H26" s="17">
        <v>5322</v>
      </c>
      <c r="I26" s="20">
        <f t="shared" si="13"/>
        <v>9755</v>
      </c>
      <c r="J26" s="19">
        <v>0</v>
      </c>
      <c r="K26" s="17">
        <v>100</v>
      </c>
      <c r="L26" s="20">
        <f t="shared" si="14"/>
        <v>100</v>
      </c>
      <c r="M26" s="21">
        <v>17</v>
      </c>
      <c r="N26" s="22">
        <v>0</v>
      </c>
      <c r="O26" s="22">
        <v>0</v>
      </c>
      <c r="P26" s="22">
        <v>5</v>
      </c>
      <c r="Q26" s="23">
        <v>45</v>
      </c>
      <c r="R26" s="17">
        <v>66</v>
      </c>
      <c r="S26" s="18">
        <f t="shared" si="15"/>
        <v>111</v>
      </c>
      <c r="T26" s="23">
        <v>5493</v>
      </c>
      <c r="U26" s="17">
        <v>1767</v>
      </c>
      <c r="V26" s="22">
        <v>227</v>
      </c>
      <c r="W26" s="20">
        <v>673</v>
      </c>
      <c r="X26" s="23">
        <v>109</v>
      </c>
      <c r="Y26" s="17">
        <v>19</v>
      </c>
      <c r="Z26" s="17">
        <v>0</v>
      </c>
      <c r="AA26" s="25">
        <v>0</v>
      </c>
      <c r="AB26" s="26">
        <f t="shared" si="16"/>
        <v>128</v>
      </c>
      <c r="AC26" s="27">
        <v>77</v>
      </c>
      <c r="AD26" s="28">
        <v>26</v>
      </c>
      <c r="AE26" s="29">
        <v>7</v>
      </c>
      <c r="AF26" s="28">
        <v>1709</v>
      </c>
      <c r="AG26" s="22">
        <v>1655</v>
      </c>
      <c r="AH26" s="22">
        <v>53</v>
      </c>
      <c r="AI26" s="22">
        <v>24</v>
      </c>
      <c r="AJ26" s="22">
        <v>0</v>
      </c>
      <c r="AK26" s="22">
        <v>0</v>
      </c>
      <c r="AL26" s="29">
        <v>1</v>
      </c>
      <c r="AM26" s="28">
        <v>219</v>
      </c>
      <c r="AN26" s="22">
        <v>109</v>
      </c>
      <c r="AO26" s="22">
        <v>0</v>
      </c>
      <c r="AP26" s="22">
        <v>0</v>
      </c>
      <c r="AQ26" s="22">
        <v>37</v>
      </c>
      <c r="AR26" s="22">
        <v>0</v>
      </c>
      <c r="AS26" s="32">
        <v>0</v>
      </c>
      <c r="AT26" s="41">
        <v>12454</v>
      </c>
      <c r="AU26" s="45">
        <v>20261</v>
      </c>
      <c r="AV26" s="46">
        <v>5773</v>
      </c>
      <c r="AW26" s="47">
        <v>6262</v>
      </c>
      <c r="AX26" s="37">
        <v>10695</v>
      </c>
      <c r="AY26" s="38">
        <v>5322</v>
      </c>
      <c r="AZ26" s="39">
        <v>16017</v>
      </c>
      <c r="BA26" s="33">
        <v>18716</v>
      </c>
      <c r="BB26" s="48">
        <v>26523</v>
      </c>
      <c r="BC26" s="40">
        <v>0.66772803895860644</v>
      </c>
      <c r="BD26" s="2"/>
    </row>
    <row r="27" spans="1:56" ht="19.5" customHeight="1" x14ac:dyDescent="0.15">
      <c r="A27" s="15" t="s">
        <v>69</v>
      </c>
      <c r="B27" s="16">
        <v>1003</v>
      </c>
      <c r="C27" s="17">
        <v>3</v>
      </c>
      <c r="D27" s="17">
        <v>94</v>
      </c>
      <c r="E27" s="17">
        <v>121</v>
      </c>
      <c r="F27" s="18">
        <f t="shared" si="12"/>
        <v>1221</v>
      </c>
      <c r="G27" s="19">
        <v>3065</v>
      </c>
      <c r="H27" s="17">
        <v>3839</v>
      </c>
      <c r="I27" s="20">
        <f t="shared" si="13"/>
        <v>6904</v>
      </c>
      <c r="J27" s="19">
        <v>7</v>
      </c>
      <c r="K27" s="17">
        <v>96</v>
      </c>
      <c r="L27" s="20">
        <f t="shared" si="14"/>
        <v>103</v>
      </c>
      <c r="M27" s="21">
        <v>8</v>
      </c>
      <c r="N27" s="22">
        <v>0</v>
      </c>
      <c r="O27" s="22">
        <v>0</v>
      </c>
      <c r="P27" s="22">
        <v>4</v>
      </c>
      <c r="Q27" s="23">
        <v>15</v>
      </c>
      <c r="R27" s="17">
        <v>48</v>
      </c>
      <c r="S27" s="18">
        <f t="shared" si="15"/>
        <v>63</v>
      </c>
      <c r="T27" s="23">
        <v>2703</v>
      </c>
      <c r="U27" s="17">
        <v>1307</v>
      </c>
      <c r="V27" s="22">
        <v>0</v>
      </c>
      <c r="W27" s="20">
        <v>261</v>
      </c>
      <c r="X27" s="23">
        <v>62</v>
      </c>
      <c r="Y27" s="17">
        <v>15</v>
      </c>
      <c r="Z27" s="17">
        <v>0</v>
      </c>
      <c r="AA27" s="25">
        <v>0</v>
      </c>
      <c r="AB27" s="26">
        <f t="shared" si="16"/>
        <v>77</v>
      </c>
      <c r="AC27" s="27">
        <v>199</v>
      </c>
      <c r="AD27" s="28">
        <v>2</v>
      </c>
      <c r="AE27" s="29">
        <v>6</v>
      </c>
      <c r="AF27" s="28">
        <v>947</v>
      </c>
      <c r="AG27" s="22">
        <v>936</v>
      </c>
      <c r="AH27" s="22">
        <v>5</v>
      </c>
      <c r="AI27" s="22">
        <v>3</v>
      </c>
      <c r="AJ27" s="22">
        <v>0</v>
      </c>
      <c r="AK27" s="22">
        <v>0</v>
      </c>
      <c r="AL27" s="29">
        <v>2</v>
      </c>
      <c r="AM27" s="28">
        <v>773</v>
      </c>
      <c r="AN27" s="22">
        <v>360</v>
      </c>
      <c r="AO27" s="22">
        <v>0</v>
      </c>
      <c r="AP27" s="22">
        <v>0</v>
      </c>
      <c r="AQ27" s="22">
        <v>61</v>
      </c>
      <c r="AR27" s="22">
        <v>7</v>
      </c>
      <c r="AS27" s="32">
        <v>0</v>
      </c>
      <c r="AT27" s="41">
        <v>8300</v>
      </c>
      <c r="AU27" s="45">
        <v>13138</v>
      </c>
      <c r="AV27" s="46">
        <v>4067</v>
      </c>
      <c r="AW27" s="47">
        <v>1329</v>
      </c>
      <c r="AX27" s="37">
        <v>4394</v>
      </c>
      <c r="AY27" s="38">
        <v>3839</v>
      </c>
      <c r="AZ27" s="39">
        <v>8233</v>
      </c>
      <c r="BA27" s="33">
        <v>9629</v>
      </c>
      <c r="BB27" s="48">
        <v>14467</v>
      </c>
      <c r="BC27" s="40">
        <v>0.53370581804931372</v>
      </c>
      <c r="BD27" s="2"/>
    </row>
    <row r="28" spans="1:56" ht="19.5" customHeight="1" x14ac:dyDescent="0.15">
      <c r="A28" s="15" t="s">
        <v>70</v>
      </c>
      <c r="B28" s="16">
        <v>3602</v>
      </c>
      <c r="C28" s="17">
        <v>37</v>
      </c>
      <c r="D28" s="17">
        <v>326</v>
      </c>
      <c r="E28" s="17">
        <v>553</v>
      </c>
      <c r="F28" s="18">
        <f t="shared" si="12"/>
        <v>4518</v>
      </c>
      <c r="G28" s="19">
        <v>4070</v>
      </c>
      <c r="H28" s="17">
        <v>7803</v>
      </c>
      <c r="I28" s="20">
        <f t="shared" si="13"/>
        <v>11873</v>
      </c>
      <c r="J28" s="19">
        <v>6</v>
      </c>
      <c r="K28" s="17">
        <v>156</v>
      </c>
      <c r="L28" s="20">
        <f t="shared" si="14"/>
        <v>162</v>
      </c>
      <c r="M28" s="21">
        <v>30</v>
      </c>
      <c r="N28" s="22">
        <v>2</v>
      </c>
      <c r="O28" s="22">
        <v>0</v>
      </c>
      <c r="P28" s="22">
        <v>7</v>
      </c>
      <c r="Q28" s="23">
        <v>26</v>
      </c>
      <c r="R28" s="17">
        <v>146</v>
      </c>
      <c r="S28" s="18">
        <f t="shared" si="15"/>
        <v>172</v>
      </c>
      <c r="T28" s="23">
        <v>8755</v>
      </c>
      <c r="U28" s="17">
        <v>3788</v>
      </c>
      <c r="V28" s="22">
        <v>1523</v>
      </c>
      <c r="W28" s="20">
        <v>811</v>
      </c>
      <c r="X28" s="23">
        <v>254</v>
      </c>
      <c r="Y28" s="17">
        <v>51</v>
      </c>
      <c r="Z28" s="17">
        <v>0</v>
      </c>
      <c r="AA28" s="25">
        <v>0</v>
      </c>
      <c r="AB28" s="26">
        <f t="shared" si="16"/>
        <v>305</v>
      </c>
      <c r="AC28" s="27">
        <v>104</v>
      </c>
      <c r="AD28" s="28">
        <v>31</v>
      </c>
      <c r="AE28" s="29">
        <v>0</v>
      </c>
      <c r="AF28" s="28">
        <v>2875</v>
      </c>
      <c r="AG28" s="22">
        <v>2836</v>
      </c>
      <c r="AH28" s="22">
        <v>35</v>
      </c>
      <c r="AI28" s="22">
        <v>14</v>
      </c>
      <c r="AJ28" s="22">
        <v>0</v>
      </c>
      <c r="AK28" s="22">
        <v>0</v>
      </c>
      <c r="AL28" s="29">
        <v>3</v>
      </c>
      <c r="AM28" s="28">
        <v>1393</v>
      </c>
      <c r="AN28" s="22">
        <v>610</v>
      </c>
      <c r="AO28" s="22">
        <v>0</v>
      </c>
      <c r="AP28" s="22">
        <v>0</v>
      </c>
      <c r="AQ28" s="22">
        <v>66</v>
      </c>
      <c r="AR28" s="22">
        <v>9</v>
      </c>
      <c r="AS28" s="32">
        <v>0</v>
      </c>
      <c r="AT28" s="41">
        <v>16679</v>
      </c>
      <c r="AU28" s="45">
        <v>30389</v>
      </c>
      <c r="AV28" s="46">
        <v>8579</v>
      </c>
      <c r="AW28" s="47">
        <v>8898</v>
      </c>
      <c r="AX28" s="37">
        <v>12968</v>
      </c>
      <c r="AY28" s="38">
        <v>7803</v>
      </c>
      <c r="AZ28" s="39">
        <v>20771</v>
      </c>
      <c r="BA28" s="33">
        <v>25577</v>
      </c>
      <c r="BB28" s="48">
        <v>39287</v>
      </c>
      <c r="BC28" s="40">
        <v>0.62433200134803335</v>
      </c>
      <c r="BD28" s="2"/>
    </row>
    <row r="29" spans="1:56" ht="19.5" customHeight="1" x14ac:dyDescent="0.15">
      <c r="A29" s="15" t="s">
        <v>71</v>
      </c>
      <c r="B29" s="16">
        <v>2224</v>
      </c>
      <c r="C29" s="17">
        <v>8</v>
      </c>
      <c r="D29" s="17">
        <v>192</v>
      </c>
      <c r="E29" s="17">
        <v>168</v>
      </c>
      <c r="F29" s="18">
        <f t="shared" si="12"/>
        <v>2592</v>
      </c>
      <c r="G29" s="19">
        <v>2754</v>
      </c>
      <c r="H29" s="17">
        <v>3763</v>
      </c>
      <c r="I29" s="20">
        <f t="shared" si="13"/>
        <v>6517</v>
      </c>
      <c r="J29" s="19">
        <v>0</v>
      </c>
      <c r="K29" s="17">
        <v>223</v>
      </c>
      <c r="L29" s="20">
        <f t="shared" si="14"/>
        <v>223</v>
      </c>
      <c r="M29" s="21">
        <v>13</v>
      </c>
      <c r="N29" s="22">
        <v>1</v>
      </c>
      <c r="O29" s="22">
        <v>0</v>
      </c>
      <c r="P29" s="22">
        <v>3</v>
      </c>
      <c r="Q29" s="23">
        <v>29</v>
      </c>
      <c r="R29" s="17">
        <v>212</v>
      </c>
      <c r="S29" s="18">
        <f t="shared" si="15"/>
        <v>241</v>
      </c>
      <c r="T29" s="23">
        <v>7547</v>
      </c>
      <c r="U29" s="17">
        <v>4975</v>
      </c>
      <c r="V29" s="22">
        <v>269</v>
      </c>
      <c r="W29" s="20">
        <v>555</v>
      </c>
      <c r="X29" s="23">
        <v>125</v>
      </c>
      <c r="Y29" s="17">
        <v>26</v>
      </c>
      <c r="Z29" s="17">
        <v>0</v>
      </c>
      <c r="AA29" s="25">
        <v>0</v>
      </c>
      <c r="AB29" s="26">
        <f t="shared" si="16"/>
        <v>151</v>
      </c>
      <c r="AC29" s="27">
        <v>505</v>
      </c>
      <c r="AD29" s="28">
        <v>16</v>
      </c>
      <c r="AE29" s="29">
        <v>3</v>
      </c>
      <c r="AF29" s="28">
        <v>3275</v>
      </c>
      <c r="AG29" s="22">
        <v>3227</v>
      </c>
      <c r="AH29" s="22">
        <v>42</v>
      </c>
      <c r="AI29" s="22">
        <v>16</v>
      </c>
      <c r="AJ29" s="22">
        <v>0</v>
      </c>
      <c r="AK29" s="22">
        <v>0</v>
      </c>
      <c r="AL29" s="29">
        <v>6</v>
      </c>
      <c r="AM29" s="28">
        <v>1320</v>
      </c>
      <c r="AN29" s="22">
        <v>1063</v>
      </c>
      <c r="AO29" s="22">
        <v>0</v>
      </c>
      <c r="AP29" s="22">
        <v>0</v>
      </c>
      <c r="AQ29" s="22">
        <v>69</v>
      </c>
      <c r="AR29" s="22">
        <v>5</v>
      </c>
      <c r="AS29" s="32">
        <v>0</v>
      </c>
      <c r="AT29" s="41">
        <v>9398</v>
      </c>
      <c r="AU29" s="45">
        <v>22530</v>
      </c>
      <c r="AV29" s="46">
        <v>4175</v>
      </c>
      <c r="AW29" s="47">
        <v>5141</v>
      </c>
      <c r="AX29" s="37">
        <v>7895</v>
      </c>
      <c r="AY29" s="38">
        <v>3763</v>
      </c>
      <c r="AZ29" s="39">
        <v>11658</v>
      </c>
      <c r="BA29" s="33">
        <v>14539</v>
      </c>
      <c r="BB29" s="48">
        <v>27671</v>
      </c>
      <c r="BC29" s="40">
        <v>0.67721736146851952</v>
      </c>
      <c r="BD29" s="2"/>
    </row>
    <row r="30" spans="1:56" ht="19.5" customHeight="1" x14ac:dyDescent="0.15">
      <c r="A30" s="15" t="s">
        <v>72</v>
      </c>
      <c r="B30" s="16">
        <v>1512</v>
      </c>
      <c r="C30" s="17">
        <v>4</v>
      </c>
      <c r="D30" s="17">
        <v>138</v>
      </c>
      <c r="E30" s="17">
        <v>173</v>
      </c>
      <c r="F30" s="18">
        <f t="shared" si="12"/>
        <v>1827</v>
      </c>
      <c r="G30" s="19">
        <v>2581</v>
      </c>
      <c r="H30" s="17">
        <v>3448</v>
      </c>
      <c r="I30" s="20">
        <f t="shared" si="13"/>
        <v>6029</v>
      </c>
      <c r="J30" s="19">
        <v>0</v>
      </c>
      <c r="K30" s="17">
        <v>274</v>
      </c>
      <c r="L30" s="20">
        <f t="shared" si="14"/>
        <v>274</v>
      </c>
      <c r="M30" s="21">
        <v>11</v>
      </c>
      <c r="N30" s="22">
        <v>0</v>
      </c>
      <c r="O30" s="22">
        <v>0</v>
      </c>
      <c r="P30" s="22">
        <v>4</v>
      </c>
      <c r="Q30" s="23">
        <v>16</v>
      </c>
      <c r="R30" s="17">
        <v>163</v>
      </c>
      <c r="S30" s="18">
        <f t="shared" si="15"/>
        <v>179</v>
      </c>
      <c r="T30" s="23">
        <v>4048</v>
      </c>
      <c r="U30" s="17">
        <v>2342</v>
      </c>
      <c r="V30" s="22">
        <v>252</v>
      </c>
      <c r="W30" s="20">
        <v>325</v>
      </c>
      <c r="X30" s="23">
        <v>74</v>
      </c>
      <c r="Y30" s="17">
        <v>14</v>
      </c>
      <c r="Z30" s="17">
        <v>0</v>
      </c>
      <c r="AA30" s="25">
        <v>0</v>
      </c>
      <c r="AB30" s="26">
        <f t="shared" si="16"/>
        <v>88</v>
      </c>
      <c r="AC30" s="27">
        <v>229</v>
      </c>
      <c r="AD30" s="28">
        <v>45</v>
      </c>
      <c r="AE30" s="29">
        <v>20</v>
      </c>
      <c r="AF30" s="28">
        <v>1206</v>
      </c>
      <c r="AG30" s="22">
        <v>1158</v>
      </c>
      <c r="AH30" s="22">
        <v>45</v>
      </c>
      <c r="AI30" s="22">
        <v>25</v>
      </c>
      <c r="AJ30" s="22">
        <v>0</v>
      </c>
      <c r="AK30" s="22">
        <v>0</v>
      </c>
      <c r="AL30" s="29">
        <v>1</v>
      </c>
      <c r="AM30" s="28">
        <v>268</v>
      </c>
      <c r="AN30" s="22">
        <v>171</v>
      </c>
      <c r="AO30" s="22">
        <v>0</v>
      </c>
      <c r="AP30" s="22">
        <v>0</v>
      </c>
      <c r="AQ30" s="22">
        <v>112</v>
      </c>
      <c r="AR30" s="22">
        <v>11</v>
      </c>
      <c r="AS30" s="32">
        <v>0</v>
      </c>
      <c r="AT30" s="41">
        <v>8204</v>
      </c>
      <c r="AU30" s="45">
        <v>14410</v>
      </c>
      <c r="AV30" s="46">
        <v>3910</v>
      </c>
      <c r="AW30" s="47">
        <v>2661</v>
      </c>
      <c r="AX30" s="37">
        <v>5242</v>
      </c>
      <c r="AY30" s="38">
        <v>3448</v>
      </c>
      <c r="AZ30" s="39">
        <v>8690</v>
      </c>
      <c r="BA30" s="33">
        <v>10865</v>
      </c>
      <c r="BB30" s="48">
        <v>17071</v>
      </c>
      <c r="BC30" s="40">
        <v>0.60322209436133489</v>
      </c>
      <c r="BD30" s="2"/>
    </row>
    <row r="31" spans="1:56" ht="19.5" customHeight="1" x14ac:dyDescent="0.15">
      <c r="A31" s="15" t="s">
        <v>73</v>
      </c>
      <c r="B31" s="16">
        <v>2125</v>
      </c>
      <c r="C31" s="17">
        <v>7</v>
      </c>
      <c r="D31" s="17">
        <v>231</v>
      </c>
      <c r="E31" s="17">
        <v>283</v>
      </c>
      <c r="F31" s="18">
        <f t="shared" si="12"/>
        <v>2646</v>
      </c>
      <c r="G31" s="19">
        <v>2480</v>
      </c>
      <c r="H31" s="17">
        <v>3529</v>
      </c>
      <c r="I31" s="20">
        <f t="shared" si="13"/>
        <v>6009</v>
      </c>
      <c r="J31" s="19">
        <v>0</v>
      </c>
      <c r="K31" s="17">
        <v>117</v>
      </c>
      <c r="L31" s="20">
        <f t="shared" si="14"/>
        <v>117</v>
      </c>
      <c r="M31" s="21">
        <v>19</v>
      </c>
      <c r="N31" s="22">
        <v>4</v>
      </c>
      <c r="O31" s="22">
        <v>0</v>
      </c>
      <c r="P31" s="22">
        <v>5</v>
      </c>
      <c r="Q31" s="23">
        <v>24</v>
      </c>
      <c r="R31" s="17">
        <v>114</v>
      </c>
      <c r="S31" s="18">
        <f t="shared" si="15"/>
        <v>138</v>
      </c>
      <c r="T31" s="23">
        <v>5626</v>
      </c>
      <c r="U31" s="17">
        <v>3004</v>
      </c>
      <c r="V31" s="22">
        <v>482</v>
      </c>
      <c r="W31" s="20">
        <v>431</v>
      </c>
      <c r="X31" s="23">
        <v>129</v>
      </c>
      <c r="Y31" s="17">
        <v>23</v>
      </c>
      <c r="Z31" s="17">
        <v>0</v>
      </c>
      <c r="AA31" s="25">
        <v>0</v>
      </c>
      <c r="AB31" s="26">
        <f t="shared" si="16"/>
        <v>152</v>
      </c>
      <c r="AC31" s="27">
        <v>307</v>
      </c>
      <c r="AD31" s="28">
        <v>314</v>
      </c>
      <c r="AE31" s="29">
        <v>15</v>
      </c>
      <c r="AF31" s="28">
        <v>1611</v>
      </c>
      <c r="AG31" s="22">
        <v>1277</v>
      </c>
      <c r="AH31" s="22">
        <v>329</v>
      </c>
      <c r="AI31" s="22">
        <v>203</v>
      </c>
      <c r="AJ31" s="22">
        <v>0</v>
      </c>
      <c r="AK31" s="22">
        <v>0</v>
      </c>
      <c r="AL31" s="29">
        <v>5</v>
      </c>
      <c r="AM31" s="28">
        <v>413</v>
      </c>
      <c r="AN31" s="22">
        <v>178</v>
      </c>
      <c r="AO31" s="22">
        <v>0</v>
      </c>
      <c r="AP31" s="22">
        <v>0</v>
      </c>
      <c r="AQ31" s="22">
        <v>35</v>
      </c>
      <c r="AR31" s="22">
        <v>3</v>
      </c>
      <c r="AS31" s="32">
        <v>0</v>
      </c>
      <c r="AT31" s="41">
        <v>8855</v>
      </c>
      <c r="AU31" s="45">
        <v>17469</v>
      </c>
      <c r="AV31" s="46">
        <v>3955</v>
      </c>
      <c r="AW31" s="47">
        <v>5191</v>
      </c>
      <c r="AX31" s="37">
        <v>7671</v>
      </c>
      <c r="AY31" s="38">
        <v>3529</v>
      </c>
      <c r="AZ31" s="39">
        <v>11200</v>
      </c>
      <c r="BA31" s="33">
        <v>14046</v>
      </c>
      <c r="BB31" s="48">
        <v>22660</v>
      </c>
      <c r="BC31" s="40">
        <v>0.68491071428571426</v>
      </c>
      <c r="BD31" s="2"/>
    </row>
    <row r="32" spans="1:56" ht="19.5" customHeight="1" x14ac:dyDescent="0.15">
      <c r="A32" s="15" t="s">
        <v>74</v>
      </c>
      <c r="B32" s="16">
        <v>1992</v>
      </c>
      <c r="C32" s="17">
        <v>8</v>
      </c>
      <c r="D32" s="17">
        <v>190</v>
      </c>
      <c r="E32" s="17">
        <v>323</v>
      </c>
      <c r="F32" s="18">
        <f t="shared" si="12"/>
        <v>2513</v>
      </c>
      <c r="G32" s="19">
        <v>3583</v>
      </c>
      <c r="H32" s="17">
        <v>5832</v>
      </c>
      <c r="I32" s="20">
        <f t="shared" si="13"/>
        <v>9415</v>
      </c>
      <c r="J32" s="19">
        <v>2</v>
      </c>
      <c r="K32" s="17">
        <v>145</v>
      </c>
      <c r="L32" s="20">
        <f t="shared" si="14"/>
        <v>147</v>
      </c>
      <c r="M32" s="21">
        <v>18</v>
      </c>
      <c r="N32" s="22">
        <v>0</v>
      </c>
      <c r="O32" s="22">
        <v>0</v>
      </c>
      <c r="P32" s="22">
        <v>4</v>
      </c>
      <c r="Q32" s="23">
        <v>20</v>
      </c>
      <c r="R32" s="17">
        <v>94</v>
      </c>
      <c r="S32" s="18">
        <f t="shared" si="15"/>
        <v>114</v>
      </c>
      <c r="T32" s="23">
        <v>5187</v>
      </c>
      <c r="U32" s="17">
        <v>2155</v>
      </c>
      <c r="V32" s="22">
        <v>0</v>
      </c>
      <c r="W32" s="20">
        <v>514</v>
      </c>
      <c r="X32" s="23">
        <v>118</v>
      </c>
      <c r="Y32" s="17">
        <v>28</v>
      </c>
      <c r="Z32" s="17">
        <v>0</v>
      </c>
      <c r="AA32" s="25">
        <v>0</v>
      </c>
      <c r="AB32" s="26">
        <f t="shared" si="16"/>
        <v>146</v>
      </c>
      <c r="AC32" s="27">
        <v>64</v>
      </c>
      <c r="AD32" s="28">
        <v>30</v>
      </c>
      <c r="AE32" s="29">
        <v>4</v>
      </c>
      <c r="AF32" s="28">
        <v>1665</v>
      </c>
      <c r="AG32" s="22">
        <v>1603</v>
      </c>
      <c r="AH32" s="22">
        <v>55</v>
      </c>
      <c r="AI32" s="22">
        <v>30</v>
      </c>
      <c r="AJ32" s="22">
        <v>0</v>
      </c>
      <c r="AK32" s="22">
        <v>0</v>
      </c>
      <c r="AL32" s="29">
        <v>4</v>
      </c>
      <c r="AM32" s="28">
        <v>371</v>
      </c>
      <c r="AN32" s="22">
        <v>240</v>
      </c>
      <c r="AO32" s="22">
        <v>0</v>
      </c>
      <c r="AP32" s="22">
        <v>0</v>
      </c>
      <c r="AQ32" s="22">
        <v>29</v>
      </c>
      <c r="AR32" s="22">
        <v>1</v>
      </c>
      <c r="AS32" s="32">
        <v>0</v>
      </c>
      <c r="AT32" s="41">
        <v>12193</v>
      </c>
      <c r="AU32" s="45">
        <v>19804</v>
      </c>
      <c r="AV32" s="46">
        <v>6326</v>
      </c>
      <c r="AW32" s="47">
        <v>3519</v>
      </c>
      <c r="AX32" s="37">
        <v>7102</v>
      </c>
      <c r="AY32" s="38">
        <v>5832</v>
      </c>
      <c r="AZ32" s="39">
        <v>12934</v>
      </c>
      <c r="BA32" s="33">
        <v>15712</v>
      </c>
      <c r="BB32" s="48">
        <v>23323</v>
      </c>
      <c r="BC32" s="40">
        <v>0.54909540745322405</v>
      </c>
      <c r="BD32" s="2"/>
    </row>
    <row r="33" spans="1:56" ht="19.5" customHeight="1" x14ac:dyDescent="0.15">
      <c r="A33" s="15" t="s">
        <v>75</v>
      </c>
      <c r="B33" s="16">
        <v>2363</v>
      </c>
      <c r="C33" s="17">
        <v>14</v>
      </c>
      <c r="D33" s="17">
        <v>401</v>
      </c>
      <c r="E33" s="17">
        <v>389</v>
      </c>
      <c r="F33" s="18">
        <f t="shared" si="12"/>
        <v>3167</v>
      </c>
      <c r="G33" s="19">
        <v>5563</v>
      </c>
      <c r="H33" s="17">
        <v>3648</v>
      </c>
      <c r="I33" s="20">
        <f t="shared" si="13"/>
        <v>9211</v>
      </c>
      <c r="J33" s="19">
        <v>43</v>
      </c>
      <c r="K33" s="17">
        <v>180</v>
      </c>
      <c r="L33" s="20">
        <f t="shared" si="14"/>
        <v>223</v>
      </c>
      <c r="M33" s="21">
        <v>9</v>
      </c>
      <c r="N33" s="22">
        <v>0</v>
      </c>
      <c r="O33" s="22">
        <v>0</v>
      </c>
      <c r="P33" s="22">
        <v>1</v>
      </c>
      <c r="Q33" s="23">
        <v>43</v>
      </c>
      <c r="R33" s="17">
        <v>159</v>
      </c>
      <c r="S33" s="18">
        <f t="shared" si="15"/>
        <v>202</v>
      </c>
      <c r="T33" s="23">
        <v>8424</v>
      </c>
      <c r="U33" s="17">
        <v>4850</v>
      </c>
      <c r="V33" s="22">
        <v>487</v>
      </c>
      <c r="W33" s="20">
        <v>696</v>
      </c>
      <c r="X33" s="23">
        <v>186</v>
      </c>
      <c r="Y33" s="17">
        <v>43</v>
      </c>
      <c r="Z33" s="17">
        <v>0</v>
      </c>
      <c r="AA33" s="25">
        <v>0</v>
      </c>
      <c r="AB33" s="26">
        <f t="shared" si="16"/>
        <v>229</v>
      </c>
      <c r="AC33" s="27">
        <v>799</v>
      </c>
      <c r="AD33" s="28">
        <v>19</v>
      </c>
      <c r="AE33" s="29">
        <v>4</v>
      </c>
      <c r="AF33" s="28">
        <v>3965</v>
      </c>
      <c r="AG33" s="22">
        <v>3880</v>
      </c>
      <c r="AH33" s="22">
        <v>37</v>
      </c>
      <c r="AI33" s="22">
        <v>19</v>
      </c>
      <c r="AJ33" s="22">
        <v>0</v>
      </c>
      <c r="AK33" s="22">
        <v>0</v>
      </c>
      <c r="AL33" s="29">
        <v>5</v>
      </c>
      <c r="AM33" s="28">
        <v>1562</v>
      </c>
      <c r="AN33" s="22">
        <v>897</v>
      </c>
      <c r="AO33" s="22">
        <v>0</v>
      </c>
      <c r="AP33" s="22">
        <v>0</v>
      </c>
      <c r="AQ33" s="22">
        <v>468</v>
      </c>
      <c r="AR33" s="22">
        <v>7</v>
      </c>
      <c r="AS33" s="32">
        <v>0</v>
      </c>
      <c r="AT33" s="41">
        <v>12711</v>
      </c>
      <c r="AU33" s="45">
        <v>28390</v>
      </c>
      <c r="AV33" s="46">
        <v>4240</v>
      </c>
      <c r="AW33" s="47">
        <v>10553</v>
      </c>
      <c r="AX33" s="37">
        <v>16116</v>
      </c>
      <c r="AY33" s="38">
        <v>3648</v>
      </c>
      <c r="AZ33" s="39">
        <v>19764</v>
      </c>
      <c r="BA33" s="33">
        <v>23264</v>
      </c>
      <c r="BB33" s="48">
        <v>38943</v>
      </c>
      <c r="BC33" s="40">
        <v>0.81542197935640559</v>
      </c>
      <c r="BD33" s="2"/>
    </row>
    <row r="34" spans="1:56" ht="19.5" customHeight="1" x14ac:dyDescent="0.15">
      <c r="A34" s="15" t="s">
        <v>76</v>
      </c>
      <c r="B34" s="16">
        <v>1057</v>
      </c>
      <c r="C34" s="17">
        <v>3</v>
      </c>
      <c r="D34" s="17">
        <v>108</v>
      </c>
      <c r="E34" s="17">
        <v>159</v>
      </c>
      <c r="F34" s="18">
        <f t="shared" si="12"/>
        <v>1327</v>
      </c>
      <c r="G34" s="19">
        <v>2983</v>
      </c>
      <c r="H34" s="17">
        <v>2615</v>
      </c>
      <c r="I34" s="20">
        <f t="shared" si="13"/>
        <v>5598</v>
      </c>
      <c r="J34" s="19">
        <v>2</v>
      </c>
      <c r="K34" s="17">
        <v>131</v>
      </c>
      <c r="L34" s="20">
        <f t="shared" si="14"/>
        <v>133</v>
      </c>
      <c r="M34" s="21">
        <v>4</v>
      </c>
      <c r="N34" s="22">
        <v>0</v>
      </c>
      <c r="O34" s="22">
        <v>0</v>
      </c>
      <c r="P34" s="22">
        <v>2</v>
      </c>
      <c r="Q34" s="23">
        <v>34</v>
      </c>
      <c r="R34" s="17">
        <v>110</v>
      </c>
      <c r="S34" s="18">
        <f t="shared" si="15"/>
        <v>144</v>
      </c>
      <c r="T34" s="23">
        <v>3141</v>
      </c>
      <c r="U34" s="17">
        <v>1978</v>
      </c>
      <c r="V34" s="22">
        <v>375</v>
      </c>
      <c r="W34" s="20">
        <v>285</v>
      </c>
      <c r="X34" s="23">
        <v>67</v>
      </c>
      <c r="Y34" s="17">
        <v>16</v>
      </c>
      <c r="Z34" s="17">
        <v>0</v>
      </c>
      <c r="AA34" s="25">
        <v>0</v>
      </c>
      <c r="AB34" s="26">
        <f t="shared" si="16"/>
        <v>83</v>
      </c>
      <c r="AC34" s="27">
        <v>215</v>
      </c>
      <c r="AD34" s="28">
        <v>12</v>
      </c>
      <c r="AE34" s="29">
        <v>12</v>
      </c>
      <c r="AF34" s="28">
        <v>845</v>
      </c>
      <c r="AG34" s="22">
        <v>802</v>
      </c>
      <c r="AH34" s="22">
        <v>20</v>
      </c>
      <c r="AI34" s="22">
        <v>8</v>
      </c>
      <c r="AJ34" s="22">
        <v>0</v>
      </c>
      <c r="AK34" s="22">
        <v>0</v>
      </c>
      <c r="AL34" s="29">
        <v>6</v>
      </c>
      <c r="AM34" s="28">
        <v>319</v>
      </c>
      <c r="AN34" s="22">
        <v>187</v>
      </c>
      <c r="AO34" s="22">
        <v>0</v>
      </c>
      <c r="AP34" s="22">
        <v>0</v>
      </c>
      <c r="AQ34" s="22">
        <v>173</v>
      </c>
      <c r="AR34" s="22">
        <v>8</v>
      </c>
      <c r="AS34" s="32">
        <v>0</v>
      </c>
      <c r="AT34" s="41">
        <v>7146</v>
      </c>
      <c r="AU34" s="45">
        <v>12098</v>
      </c>
      <c r="AV34" s="46">
        <v>2912</v>
      </c>
      <c r="AW34" s="47">
        <v>575</v>
      </c>
      <c r="AX34" s="37">
        <v>3558</v>
      </c>
      <c r="AY34" s="38">
        <v>2615</v>
      </c>
      <c r="AZ34" s="39">
        <v>6173</v>
      </c>
      <c r="BA34" s="33">
        <v>7721</v>
      </c>
      <c r="BB34" s="48">
        <v>12673</v>
      </c>
      <c r="BC34" s="40">
        <v>0.57638101409363351</v>
      </c>
      <c r="BD34" s="2"/>
    </row>
    <row r="35" spans="1:56" ht="19.5" customHeight="1" x14ac:dyDescent="0.15">
      <c r="A35" s="15" t="s">
        <v>77</v>
      </c>
      <c r="B35" s="16">
        <v>1624</v>
      </c>
      <c r="C35" s="17">
        <v>10</v>
      </c>
      <c r="D35" s="17">
        <v>155</v>
      </c>
      <c r="E35" s="17">
        <v>233</v>
      </c>
      <c r="F35" s="18">
        <f t="shared" si="12"/>
        <v>2022</v>
      </c>
      <c r="G35" s="19">
        <v>3434</v>
      </c>
      <c r="H35" s="17">
        <v>3936</v>
      </c>
      <c r="I35" s="20">
        <f t="shared" si="13"/>
        <v>7370</v>
      </c>
      <c r="J35" s="19">
        <v>1</v>
      </c>
      <c r="K35" s="17">
        <v>67</v>
      </c>
      <c r="L35" s="20">
        <f t="shared" si="14"/>
        <v>68</v>
      </c>
      <c r="M35" s="21">
        <v>9</v>
      </c>
      <c r="N35" s="22">
        <v>1</v>
      </c>
      <c r="O35" s="22">
        <v>0</v>
      </c>
      <c r="P35" s="22">
        <v>2</v>
      </c>
      <c r="Q35" s="23">
        <v>25</v>
      </c>
      <c r="R35" s="17">
        <v>70</v>
      </c>
      <c r="S35" s="18">
        <f t="shared" si="15"/>
        <v>95</v>
      </c>
      <c r="T35" s="23">
        <v>3981</v>
      </c>
      <c r="U35" s="17">
        <v>1514</v>
      </c>
      <c r="V35" s="22">
        <v>320</v>
      </c>
      <c r="W35" s="20">
        <v>531</v>
      </c>
      <c r="X35" s="23">
        <v>134</v>
      </c>
      <c r="Y35" s="17">
        <v>29</v>
      </c>
      <c r="Z35" s="17">
        <v>0</v>
      </c>
      <c r="AA35" s="25">
        <v>0</v>
      </c>
      <c r="AB35" s="26">
        <f t="shared" si="16"/>
        <v>163</v>
      </c>
      <c r="AC35" s="27">
        <v>218</v>
      </c>
      <c r="AD35" s="28">
        <v>54</v>
      </c>
      <c r="AE35" s="29">
        <v>3</v>
      </c>
      <c r="AF35" s="28">
        <v>1316</v>
      </c>
      <c r="AG35" s="22">
        <v>1276</v>
      </c>
      <c r="AH35" s="22">
        <v>21</v>
      </c>
      <c r="AI35" s="22">
        <v>5</v>
      </c>
      <c r="AJ35" s="22">
        <v>0</v>
      </c>
      <c r="AK35" s="22">
        <v>0</v>
      </c>
      <c r="AL35" s="29">
        <v>1</v>
      </c>
      <c r="AM35" s="28">
        <v>345</v>
      </c>
      <c r="AN35" s="22">
        <v>157</v>
      </c>
      <c r="AO35" s="22">
        <v>0</v>
      </c>
      <c r="AP35" s="22">
        <v>0</v>
      </c>
      <c r="AQ35" s="22">
        <v>36</v>
      </c>
      <c r="AR35" s="22">
        <v>0</v>
      </c>
      <c r="AS35" s="32">
        <v>0</v>
      </c>
      <c r="AT35" s="41">
        <v>9553</v>
      </c>
      <c r="AU35" s="45">
        <v>15764</v>
      </c>
      <c r="AV35" s="46">
        <v>4255</v>
      </c>
      <c r="AW35" s="47">
        <v>1408</v>
      </c>
      <c r="AX35" s="37">
        <v>4842</v>
      </c>
      <c r="AY35" s="38">
        <v>3936</v>
      </c>
      <c r="AZ35" s="39">
        <v>8778</v>
      </c>
      <c r="BA35" s="33">
        <v>10961</v>
      </c>
      <c r="BB35" s="48">
        <v>17172</v>
      </c>
      <c r="BC35" s="40">
        <v>0.55160628844839377</v>
      </c>
      <c r="BD35" s="2"/>
    </row>
    <row r="36" spans="1:56" ht="19.5" customHeight="1" x14ac:dyDescent="0.15">
      <c r="A36" s="15" t="s">
        <v>78</v>
      </c>
      <c r="B36" s="16">
        <v>1011</v>
      </c>
      <c r="C36" s="17">
        <v>1</v>
      </c>
      <c r="D36" s="17">
        <v>118</v>
      </c>
      <c r="E36" s="17">
        <v>295</v>
      </c>
      <c r="F36" s="18">
        <f t="shared" si="12"/>
        <v>1425</v>
      </c>
      <c r="G36" s="19">
        <v>1928</v>
      </c>
      <c r="H36" s="17">
        <v>3448</v>
      </c>
      <c r="I36" s="20">
        <f t="shared" si="13"/>
        <v>5376</v>
      </c>
      <c r="J36" s="19">
        <v>101</v>
      </c>
      <c r="K36" s="17">
        <v>272</v>
      </c>
      <c r="L36" s="20">
        <f t="shared" si="14"/>
        <v>373</v>
      </c>
      <c r="M36" s="21">
        <v>9</v>
      </c>
      <c r="N36" s="22">
        <v>2</v>
      </c>
      <c r="O36" s="22">
        <v>0</v>
      </c>
      <c r="P36" s="22">
        <v>2</v>
      </c>
      <c r="Q36" s="23">
        <v>18</v>
      </c>
      <c r="R36" s="17">
        <v>86</v>
      </c>
      <c r="S36" s="18">
        <f t="shared" si="15"/>
        <v>104</v>
      </c>
      <c r="T36" s="23">
        <v>3511</v>
      </c>
      <c r="U36" s="17">
        <v>2435</v>
      </c>
      <c r="V36" s="22">
        <v>358</v>
      </c>
      <c r="W36" s="20">
        <v>224</v>
      </c>
      <c r="X36" s="23">
        <v>62</v>
      </c>
      <c r="Y36" s="17">
        <v>24</v>
      </c>
      <c r="Z36" s="17">
        <v>0</v>
      </c>
      <c r="AA36" s="25">
        <v>0</v>
      </c>
      <c r="AB36" s="26">
        <f t="shared" si="16"/>
        <v>86</v>
      </c>
      <c r="AC36" s="27">
        <v>368</v>
      </c>
      <c r="AD36" s="28">
        <v>99</v>
      </c>
      <c r="AE36" s="29">
        <v>4</v>
      </c>
      <c r="AF36" s="28">
        <v>1239</v>
      </c>
      <c r="AG36" s="22">
        <v>1131</v>
      </c>
      <c r="AH36" s="22">
        <v>84</v>
      </c>
      <c r="AI36" s="22">
        <v>50</v>
      </c>
      <c r="AJ36" s="22">
        <v>0</v>
      </c>
      <c r="AK36" s="22">
        <v>0</v>
      </c>
      <c r="AL36" s="29">
        <v>10</v>
      </c>
      <c r="AM36" s="28">
        <v>500</v>
      </c>
      <c r="AN36" s="22">
        <v>320</v>
      </c>
      <c r="AO36" s="22">
        <v>0</v>
      </c>
      <c r="AP36" s="22">
        <v>0</v>
      </c>
      <c r="AQ36" s="22">
        <v>77</v>
      </c>
      <c r="AR36" s="22">
        <v>19</v>
      </c>
      <c r="AS36" s="32">
        <v>0</v>
      </c>
      <c r="AT36" s="41">
        <v>7238</v>
      </c>
      <c r="AU36" s="45">
        <v>13245</v>
      </c>
      <c r="AV36" s="46">
        <v>4025</v>
      </c>
      <c r="AW36" s="47">
        <v>971</v>
      </c>
      <c r="AX36" s="37">
        <v>2899</v>
      </c>
      <c r="AY36" s="38">
        <v>3448</v>
      </c>
      <c r="AZ36" s="39">
        <v>6347</v>
      </c>
      <c r="BA36" s="33">
        <v>8209</v>
      </c>
      <c r="BB36" s="48">
        <v>14216</v>
      </c>
      <c r="BC36" s="40">
        <v>0.45675122104931465</v>
      </c>
    </row>
    <row r="37" spans="1:56" ht="19.5" customHeight="1" x14ac:dyDescent="0.15">
      <c r="A37" s="15" t="s">
        <v>79</v>
      </c>
      <c r="B37" s="16">
        <v>551</v>
      </c>
      <c r="C37" s="17">
        <v>33</v>
      </c>
      <c r="D37" s="17">
        <v>71</v>
      </c>
      <c r="E37" s="17">
        <v>52</v>
      </c>
      <c r="F37" s="18">
        <f t="shared" si="12"/>
        <v>707</v>
      </c>
      <c r="G37" s="19">
        <v>1488</v>
      </c>
      <c r="H37" s="17">
        <v>1183</v>
      </c>
      <c r="I37" s="20">
        <f t="shared" si="13"/>
        <v>2671</v>
      </c>
      <c r="J37" s="19">
        <v>1</v>
      </c>
      <c r="K37" s="17">
        <v>36</v>
      </c>
      <c r="L37" s="20">
        <f t="shared" si="14"/>
        <v>37</v>
      </c>
      <c r="M37" s="21">
        <v>5</v>
      </c>
      <c r="N37" s="22">
        <v>0</v>
      </c>
      <c r="O37" s="22">
        <v>0</v>
      </c>
      <c r="P37" s="22">
        <v>0</v>
      </c>
      <c r="Q37" s="23">
        <v>14</v>
      </c>
      <c r="R37" s="17">
        <v>118</v>
      </c>
      <c r="S37" s="18">
        <f t="shared" si="15"/>
        <v>132</v>
      </c>
      <c r="T37" s="23">
        <v>7326</v>
      </c>
      <c r="U37" s="17">
        <v>6672</v>
      </c>
      <c r="V37" s="22">
        <v>62</v>
      </c>
      <c r="W37" s="20">
        <v>111</v>
      </c>
      <c r="X37" s="23">
        <v>30</v>
      </c>
      <c r="Y37" s="17">
        <v>8</v>
      </c>
      <c r="Z37" s="17">
        <v>0</v>
      </c>
      <c r="AA37" s="25">
        <v>0</v>
      </c>
      <c r="AB37" s="26">
        <f t="shared" si="16"/>
        <v>38</v>
      </c>
      <c r="AC37" s="27">
        <v>226</v>
      </c>
      <c r="AD37" s="28">
        <v>308</v>
      </c>
      <c r="AE37" s="29">
        <v>25</v>
      </c>
      <c r="AF37" s="28">
        <v>6295</v>
      </c>
      <c r="AG37" s="22">
        <v>5616</v>
      </c>
      <c r="AH37" s="22">
        <v>537</v>
      </c>
      <c r="AI37" s="22">
        <v>426</v>
      </c>
      <c r="AJ37" s="22">
        <v>115</v>
      </c>
      <c r="AK37" s="22">
        <v>0</v>
      </c>
      <c r="AL37" s="29">
        <v>27</v>
      </c>
      <c r="AM37" s="28">
        <v>4057</v>
      </c>
      <c r="AN37" s="22">
        <v>1918</v>
      </c>
      <c r="AO37" s="22">
        <v>2</v>
      </c>
      <c r="AP37" s="22">
        <v>0</v>
      </c>
      <c r="AQ37" s="22">
        <v>218</v>
      </c>
      <c r="AR37" s="22">
        <v>13</v>
      </c>
      <c r="AS37" s="32">
        <v>0</v>
      </c>
      <c r="AT37" s="41">
        <v>3447</v>
      </c>
      <c r="AU37" s="45">
        <v>22087</v>
      </c>
      <c r="AV37" s="46">
        <v>1309</v>
      </c>
      <c r="AW37" s="47">
        <v>6677</v>
      </c>
      <c r="AX37" s="37">
        <v>8165</v>
      </c>
      <c r="AY37" s="38">
        <v>1183</v>
      </c>
      <c r="AZ37" s="39">
        <v>9348</v>
      </c>
      <c r="BA37" s="33">
        <v>10124</v>
      </c>
      <c r="BB37" s="48">
        <v>28764</v>
      </c>
      <c r="BC37" s="40">
        <v>0.87344886606760808</v>
      </c>
    </row>
    <row r="38" spans="1:56" ht="19.5" customHeight="1" x14ac:dyDescent="0.15">
      <c r="A38" s="15" t="s">
        <v>80</v>
      </c>
      <c r="B38" s="16">
        <v>650</v>
      </c>
      <c r="C38" s="17">
        <v>18</v>
      </c>
      <c r="D38" s="17">
        <v>70</v>
      </c>
      <c r="E38" s="17">
        <v>40</v>
      </c>
      <c r="F38" s="18">
        <f t="shared" si="12"/>
        <v>778</v>
      </c>
      <c r="G38" s="19">
        <v>1348</v>
      </c>
      <c r="H38" s="17">
        <v>1408</v>
      </c>
      <c r="I38" s="20">
        <f t="shared" si="13"/>
        <v>2756</v>
      </c>
      <c r="J38" s="19">
        <v>2</v>
      </c>
      <c r="K38" s="17">
        <v>104</v>
      </c>
      <c r="L38" s="20">
        <f t="shared" si="14"/>
        <v>106</v>
      </c>
      <c r="M38" s="21">
        <v>6</v>
      </c>
      <c r="N38" s="22">
        <v>0</v>
      </c>
      <c r="O38" s="22">
        <v>0</v>
      </c>
      <c r="P38" s="22">
        <v>3</v>
      </c>
      <c r="Q38" s="23">
        <v>16</v>
      </c>
      <c r="R38" s="17">
        <v>83</v>
      </c>
      <c r="S38" s="18">
        <f t="shared" si="15"/>
        <v>99</v>
      </c>
      <c r="T38" s="23">
        <v>2494</v>
      </c>
      <c r="U38" s="17">
        <v>1998</v>
      </c>
      <c r="V38" s="22">
        <v>75</v>
      </c>
      <c r="W38" s="20">
        <v>117</v>
      </c>
      <c r="X38" s="23">
        <v>36</v>
      </c>
      <c r="Y38" s="17">
        <v>9</v>
      </c>
      <c r="Z38" s="17">
        <v>0</v>
      </c>
      <c r="AA38" s="25">
        <v>0</v>
      </c>
      <c r="AB38" s="26">
        <f t="shared" si="16"/>
        <v>45</v>
      </c>
      <c r="AC38" s="27">
        <v>52</v>
      </c>
      <c r="AD38" s="28">
        <v>12</v>
      </c>
      <c r="AE38" s="29">
        <v>68</v>
      </c>
      <c r="AF38" s="28">
        <v>1465</v>
      </c>
      <c r="AG38" s="22">
        <v>1132</v>
      </c>
      <c r="AH38" s="22">
        <v>333</v>
      </c>
      <c r="AI38" s="22">
        <v>275</v>
      </c>
      <c r="AJ38" s="22">
        <v>0</v>
      </c>
      <c r="AK38" s="22">
        <v>0</v>
      </c>
      <c r="AL38" s="29">
        <v>0</v>
      </c>
      <c r="AM38" s="28">
        <v>36</v>
      </c>
      <c r="AN38" s="22">
        <v>18</v>
      </c>
      <c r="AO38" s="22">
        <v>0</v>
      </c>
      <c r="AP38" s="22">
        <v>0</v>
      </c>
      <c r="AQ38" s="22">
        <v>75</v>
      </c>
      <c r="AR38" s="22">
        <v>2</v>
      </c>
      <c r="AS38" s="32">
        <v>0</v>
      </c>
      <c r="AT38" s="41">
        <v>3675</v>
      </c>
      <c r="AU38" s="45">
        <v>8023</v>
      </c>
      <c r="AV38" s="46">
        <v>1576</v>
      </c>
      <c r="AW38" s="47">
        <v>88</v>
      </c>
      <c r="AX38" s="37">
        <v>1436</v>
      </c>
      <c r="AY38" s="38">
        <v>1408</v>
      </c>
      <c r="AZ38" s="39">
        <v>2844</v>
      </c>
      <c r="BA38" s="33">
        <v>3763</v>
      </c>
      <c r="BB38" s="48">
        <v>8111</v>
      </c>
      <c r="BC38" s="40">
        <v>0.50492264416315047</v>
      </c>
    </row>
    <row r="39" spans="1:56" ht="19.5" customHeight="1" x14ac:dyDescent="0.15">
      <c r="A39" s="15" t="s">
        <v>81</v>
      </c>
      <c r="B39" s="16">
        <v>853</v>
      </c>
      <c r="C39" s="17">
        <v>33</v>
      </c>
      <c r="D39" s="17">
        <v>70</v>
      </c>
      <c r="E39" s="17">
        <v>122</v>
      </c>
      <c r="F39" s="18">
        <f t="shared" si="12"/>
        <v>1078</v>
      </c>
      <c r="G39" s="19">
        <v>1773</v>
      </c>
      <c r="H39" s="17">
        <v>2731</v>
      </c>
      <c r="I39" s="20">
        <f t="shared" si="13"/>
        <v>4504</v>
      </c>
      <c r="J39" s="19">
        <v>0</v>
      </c>
      <c r="K39" s="17">
        <v>69</v>
      </c>
      <c r="L39" s="20">
        <f t="shared" si="14"/>
        <v>69</v>
      </c>
      <c r="M39" s="21">
        <v>12</v>
      </c>
      <c r="N39" s="22">
        <v>0</v>
      </c>
      <c r="O39" s="22">
        <v>0</v>
      </c>
      <c r="P39" s="22">
        <v>3</v>
      </c>
      <c r="Q39" s="23">
        <v>15</v>
      </c>
      <c r="R39" s="17">
        <v>96</v>
      </c>
      <c r="S39" s="18">
        <f t="shared" si="15"/>
        <v>111</v>
      </c>
      <c r="T39" s="23">
        <v>2125</v>
      </c>
      <c r="U39" s="17">
        <v>1295</v>
      </c>
      <c r="V39" s="22">
        <v>153</v>
      </c>
      <c r="W39" s="20">
        <v>207</v>
      </c>
      <c r="X39" s="23">
        <v>76</v>
      </c>
      <c r="Y39" s="17">
        <v>12</v>
      </c>
      <c r="Z39" s="17">
        <v>0</v>
      </c>
      <c r="AA39" s="25">
        <v>0</v>
      </c>
      <c r="AB39" s="26">
        <f t="shared" si="16"/>
        <v>88</v>
      </c>
      <c r="AC39" s="27">
        <v>125</v>
      </c>
      <c r="AD39" s="28">
        <v>24</v>
      </c>
      <c r="AE39" s="29">
        <v>3</v>
      </c>
      <c r="AF39" s="28">
        <v>505</v>
      </c>
      <c r="AG39" s="22">
        <v>444</v>
      </c>
      <c r="AH39" s="22">
        <v>58</v>
      </c>
      <c r="AI39" s="22">
        <v>33</v>
      </c>
      <c r="AJ39" s="22">
        <v>0</v>
      </c>
      <c r="AK39" s="22">
        <v>0</v>
      </c>
      <c r="AL39" s="29">
        <v>3</v>
      </c>
      <c r="AM39" s="28">
        <v>127</v>
      </c>
      <c r="AN39" s="22">
        <v>63</v>
      </c>
      <c r="AO39" s="22">
        <v>0</v>
      </c>
      <c r="AP39" s="22">
        <v>0</v>
      </c>
      <c r="AQ39" s="22">
        <v>38</v>
      </c>
      <c r="AR39" s="22">
        <v>7</v>
      </c>
      <c r="AS39" s="32">
        <v>0</v>
      </c>
      <c r="AT39" s="41">
        <v>5685</v>
      </c>
      <c r="AU39" s="45">
        <v>8838</v>
      </c>
      <c r="AV39" s="46">
        <v>2967</v>
      </c>
      <c r="AW39" s="47">
        <v>20</v>
      </c>
      <c r="AX39" s="37">
        <v>1793</v>
      </c>
      <c r="AY39" s="38">
        <v>2731</v>
      </c>
      <c r="AZ39" s="39">
        <v>4524</v>
      </c>
      <c r="BA39" s="33">
        <v>5705</v>
      </c>
      <c r="BB39" s="48">
        <v>8858</v>
      </c>
      <c r="BC39" s="40">
        <v>0.39633068081343942</v>
      </c>
    </row>
    <row r="40" spans="1:56" ht="19.5" customHeight="1" x14ac:dyDescent="0.15">
      <c r="A40" s="80" t="s">
        <v>82</v>
      </c>
      <c r="B40" s="42">
        <v>1164</v>
      </c>
      <c r="C40" s="43">
        <v>11</v>
      </c>
      <c r="D40" s="43">
        <v>81</v>
      </c>
      <c r="E40" s="43">
        <v>145</v>
      </c>
      <c r="F40" s="81">
        <f t="shared" si="12"/>
        <v>1401</v>
      </c>
      <c r="G40" s="82">
        <v>2379</v>
      </c>
      <c r="H40" s="43">
        <v>3703</v>
      </c>
      <c r="I40" s="83">
        <f t="shared" si="13"/>
        <v>6082</v>
      </c>
      <c r="J40" s="82">
        <v>5</v>
      </c>
      <c r="K40" s="43">
        <v>235</v>
      </c>
      <c r="L40" s="83">
        <f t="shared" si="14"/>
        <v>240</v>
      </c>
      <c r="M40" s="84">
        <v>14</v>
      </c>
      <c r="N40" s="85">
        <v>1</v>
      </c>
      <c r="O40" s="85">
        <v>0</v>
      </c>
      <c r="P40" s="85">
        <v>2</v>
      </c>
      <c r="Q40" s="86">
        <v>12</v>
      </c>
      <c r="R40" s="43">
        <v>123</v>
      </c>
      <c r="S40" s="81">
        <f t="shared" si="15"/>
        <v>135</v>
      </c>
      <c r="T40" s="86">
        <v>2904</v>
      </c>
      <c r="U40" s="43">
        <v>1370</v>
      </c>
      <c r="V40" s="85">
        <v>0</v>
      </c>
      <c r="W40" s="83">
        <v>315</v>
      </c>
      <c r="X40" s="86">
        <v>45</v>
      </c>
      <c r="Y40" s="43">
        <v>21</v>
      </c>
      <c r="Z40" s="43">
        <v>0</v>
      </c>
      <c r="AA40" s="87">
        <v>0</v>
      </c>
      <c r="AB40" s="44">
        <f t="shared" si="16"/>
        <v>66</v>
      </c>
      <c r="AC40" s="88">
        <v>9</v>
      </c>
      <c r="AD40" s="89">
        <v>26</v>
      </c>
      <c r="AE40" s="90">
        <v>1</v>
      </c>
      <c r="AF40" s="89">
        <v>655</v>
      </c>
      <c r="AG40" s="85">
        <v>604</v>
      </c>
      <c r="AH40" s="85">
        <v>51</v>
      </c>
      <c r="AI40" s="85">
        <v>21</v>
      </c>
      <c r="AJ40" s="85">
        <v>0</v>
      </c>
      <c r="AK40" s="85">
        <v>0</v>
      </c>
      <c r="AL40" s="90">
        <v>0</v>
      </c>
      <c r="AM40" s="89">
        <v>55</v>
      </c>
      <c r="AN40" s="85">
        <v>36</v>
      </c>
      <c r="AO40" s="85">
        <v>0</v>
      </c>
      <c r="AP40" s="85">
        <v>0</v>
      </c>
      <c r="AQ40" s="85">
        <v>2</v>
      </c>
      <c r="AR40" s="85">
        <v>1</v>
      </c>
      <c r="AS40" s="91">
        <v>0</v>
      </c>
      <c r="AT40" s="46">
        <v>7854</v>
      </c>
      <c r="AU40" s="45">
        <v>11708</v>
      </c>
      <c r="AV40" s="46">
        <v>4108</v>
      </c>
      <c r="AW40" s="47">
        <v>459</v>
      </c>
      <c r="AX40" s="37">
        <v>2838</v>
      </c>
      <c r="AY40" s="38">
        <v>3703</v>
      </c>
      <c r="AZ40" s="39">
        <v>6541</v>
      </c>
      <c r="BA40" s="33">
        <v>8313</v>
      </c>
      <c r="BB40" s="48">
        <v>12167</v>
      </c>
      <c r="BC40" s="40">
        <v>0.43387861183305304</v>
      </c>
    </row>
    <row r="41" spans="1:56" ht="19.5" customHeight="1" x14ac:dyDescent="0.15">
      <c r="A41" s="15" t="s">
        <v>83</v>
      </c>
      <c r="B41" s="16">
        <v>1620</v>
      </c>
      <c r="C41" s="17">
        <v>13</v>
      </c>
      <c r="D41" s="17">
        <v>140</v>
      </c>
      <c r="E41" s="17">
        <v>120</v>
      </c>
      <c r="F41" s="18">
        <f t="shared" si="12"/>
        <v>1893</v>
      </c>
      <c r="G41" s="19">
        <v>1875</v>
      </c>
      <c r="H41" s="17">
        <v>2006</v>
      </c>
      <c r="I41" s="20">
        <f t="shared" si="13"/>
        <v>3881</v>
      </c>
      <c r="J41" s="19">
        <v>1</v>
      </c>
      <c r="K41" s="17">
        <v>53</v>
      </c>
      <c r="L41" s="20">
        <f t="shared" si="14"/>
        <v>54</v>
      </c>
      <c r="M41" s="21">
        <v>14</v>
      </c>
      <c r="N41" s="22">
        <v>0</v>
      </c>
      <c r="O41" s="22">
        <v>0</v>
      </c>
      <c r="P41" s="22">
        <v>4</v>
      </c>
      <c r="Q41" s="23">
        <v>14</v>
      </c>
      <c r="R41" s="17">
        <v>184</v>
      </c>
      <c r="S41" s="18">
        <f t="shared" si="15"/>
        <v>198</v>
      </c>
      <c r="T41" s="23">
        <v>4363</v>
      </c>
      <c r="U41" s="17">
        <v>2467</v>
      </c>
      <c r="V41" s="22">
        <v>0</v>
      </c>
      <c r="W41" s="20">
        <v>441</v>
      </c>
      <c r="X41" s="23">
        <v>95</v>
      </c>
      <c r="Y41" s="17">
        <v>21</v>
      </c>
      <c r="Z41" s="17">
        <v>0</v>
      </c>
      <c r="AA41" s="25">
        <v>0</v>
      </c>
      <c r="AB41" s="26">
        <f t="shared" si="16"/>
        <v>116</v>
      </c>
      <c r="AC41" s="27">
        <v>178</v>
      </c>
      <c r="AD41" s="28">
        <v>23</v>
      </c>
      <c r="AE41" s="29">
        <v>5</v>
      </c>
      <c r="AF41" s="28">
        <v>1521</v>
      </c>
      <c r="AG41" s="22">
        <v>1435</v>
      </c>
      <c r="AH41" s="22">
        <v>69</v>
      </c>
      <c r="AI41" s="22">
        <v>31</v>
      </c>
      <c r="AJ41" s="22">
        <v>0</v>
      </c>
      <c r="AK41" s="22">
        <v>0</v>
      </c>
      <c r="AL41" s="29">
        <v>15</v>
      </c>
      <c r="AM41" s="28">
        <v>151</v>
      </c>
      <c r="AN41" s="22">
        <v>117</v>
      </c>
      <c r="AO41" s="22">
        <v>0</v>
      </c>
      <c r="AP41" s="22">
        <v>0</v>
      </c>
      <c r="AQ41" s="22">
        <v>191</v>
      </c>
      <c r="AR41" s="22">
        <v>12</v>
      </c>
      <c r="AS41" s="32">
        <v>0</v>
      </c>
      <c r="AT41" s="41">
        <v>5873</v>
      </c>
      <c r="AU41" s="77">
        <v>12631</v>
      </c>
      <c r="AV41" s="41">
        <v>2206</v>
      </c>
      <c r="AW41" s="47">
        <v>529</v>
      </c>
      <c r="AX41" s="37">
        <v>2404</v>
      </c>
      <c r="AY41" s="38">
        <v>2006</v>
      </c>
      <c r="AZ41" s="39">
        <v>4410</v>
      </c>
      <c r="BA41" s="33">
        <v>6402</v>
      </c>
      <c r="BB41" s="48">
        <v>13160</v>
      </c>
      <c r="BC41" s="40">
        <v>0.54512471655328798</v>
      </c>
    </row>
    <row r="42" spans="1:56" ht="19.5" customHeight="1" x14ac:dyDescent="0.15">
      <c r="A42" s="15" t="s">
        <v>84</v>
      </c>
      <c r="B42" s="16">
        <v>2679</v>
      </c>
      <c r="C42" s="17">
        <v>21</v>
      </c>
      <c r="D42" s="17">
        <v>182</v>
      </c>
      <c r="E42" s="17">
        <v>437</v>
      </c>
      <c r="F42" s="18">
        <f t="shared" si="12"/>
        <v>3319</v>
      </c>
      <c r="G42" s="19">
        <v>4230</v>
      </c>
      <c r="H42" s="17">
        <v>5655</v>
      </c>
      <c r="I42" s="20">
        <f t="shared" si="13"/>
        <v>9885</v>
      </c>
      <c r="J42" s="19">
        <v>43</v>
      </c>
      <c r="K42" s="17">
        <v>205</v>
      </c>
      <c r="L42" s="20">
        <f t="shared" si="14"/>
        <v>248</v>
      </c>
      <c r="M42" s="21">
        <v>24</v>
      </c>
      <c r="N42" s="22">
        <v>3</v>
      </c>
      <c r="O42" s="22">
        <v>0</v>
      </c>
      <c r="P42" s="22">
        <v>6</v>
      </c>
      <c r="Q42" s="23">
        <v>58</v>
      </c>
      <c r="R42" s="17">
        <v>284</v>
      </c>
      <c r="S42" s="18">
        <f t="shared" si="15"/>
        <v>342</v>
      </c>
      <c r="T42" s="23">
        <v>7875</v>
      </c>
      <c r="U42" s="17">
        <v>3679</v>
      </c>
      <c r="V42" s="22">
        <v>0</v>
      </c>
      <c r="W42" s="20">
        <v>750</v>
      </c>
      <c r="X42" s="23">
        <v>144</v>
      </c>
      <c r="Y42" s="17">
        <v>35</v>
      </c>
      <c r="Z42" s="17">
        <v>0</v>
      </c>
      <c r="AA42" s="25">
        <v>0</v>
      </c>
      <c r="AB42" s="26">
        <f t="shared" si="16"/>
        <v>179</v>
      </c>
      <c r="AC42" s="27">
        <v>831</v>
      </c>
      <c r="AD42" s="28">
        <v>190</v>
      </c>
      <c r="AE42" s="29">
        <v>95</v>
      </c>
      <c r="AF42" s="28">
        <v>2784</v>
      </c>
      <c r="AG42" s="22">
        <v>2452</v>
      </c>
      <c r="AH42" s="22">
        <v>292</v>
      </c>
      <c r="AI42" s="22">
        <v>141</v>
      </c>
      <c r="AJ42" s="22">
        <v>0</v>
      </c>
      <c r="AK42" s="22">
        <v>0</v>
      </c>
      <c r="AL42" s="29">
        <v>39</v>
      </c>
      <c r="AM42" s="28">
        <v>722</v>
      </c>
      <c r="AN42" s="22">
        <v>353</v>
      </c>
      <c r="AO42" s="22">
        <v>0</v>
      </c>
      <c r="AP42" s="22">
        <v>0</v>
      </c>
      <c r="AQ42" s="22">
        <v>1016</v>
      </c>
      <c r="AR42" s="22">
        <v>212</v>
      </c>
      <c r="AS42" s="32">
        <v>0</v>
      </c>
      <c r="AT42" s="41">
        <v>13576</v>
      </c>
      <c r="AU42" s="45">
        <v>27822</v>
      </c>
      <c r="AV42" s="46">
        <v>6342</v>
      </c>
      <c r="AW42" s="47">
        <v>6069</v>
      </c>
      <c r="AX42" s="37">
        <v>10299</v>
      </c>
      <c r="AY42" s="38">
        <v>5655</v>
      </c>
      <c r="AZ42" s="39">
        <v>15954</v>
      </c>
      <c r="BA42" s="33">
        <v>19645</v>
      </c>
      <c r="BB42" s="48">
        <v>33891</v>
      </c>
      <c r="BC42" s="40">
        <v>0.64554343738247466</v>
      </c>
    </row>
    <row r="43" spans="1:56" ht="19.5" customHeight="1" x14ac:dyDescent="0.15">
      <c r="A43" s="15" t="s">
        <v>85</v>
      </c>
      <c r="B43" s="16">
        <v>1648</v>
      </c>
      <c r="C43" s="17">
        <v>3</v>
      </c>
      <c r="D43" s="17">
        <v>147</v>
      </c>
      <c r="E43" s="17">
        <v>269</v>
      </c>
      <c r="F43" s="18">
        <f t="shared" si="12"/>
        <v>2067</v>
      </c>
      <c r="G43" s="19">
        <v>3410</v>
      </c>
      <c r="H43" s="17">
        <v>4126</v>
      </c>
      <c r="I43" s="20">
        <f t="shared" si="13"/>
        <v>7536</v>
      </c>
      <c r="J43" s="19">
        <v>1</v>
      </c>
      <c r="K43" s="17">
        <v>189</v>
      </c>
      <c r="L43" s="20">
        <f t="shared" si="14"/>
        <v>190</v>
      </c>
      <c r="M43" s="21">
        <v>14</v>
      </c>
      <c r="N43" s="22">
        <v>0</v>
      </c>
      <c r="O43" s="22">
        <v>0</v>
      </c>
      <c r="P43" s="22">
        <v>5</v>
      </c>
      <c r="Q43" s="23">
        <v>32</v>
      </c>
      <c r="R43" s="17">
        <v>120</v>
      </c>
      <c r="S43" s="18">
        <f t="shared" si="15"/>
        <v>152</v>
      </c>
      <c r="T43" s="23">
        <v>4304</v>
      </c>
      <c r="U43" s="17">
        <v>1547</v>
      </c>
      <c r="V43" s="22">
        <v>0</v>
      </c>
      <c r="W43" s="20">
        <v>459</v>
      </c>
      <c r="X43" s="23">
        <v>95</v>
      </c>
      <c r="Y43" s="17">
        <v>25</v>
      </c>
      <c r="Z43" s="17">
        <v>0</v>
      </c>
      <c r="AA43" s="25">
        <v>0</v>
      </c>
      <c r="AB43" s="26">
        <f t="shared" si="16"/>
        <v>120</v>
      </c>
      <c r="AC43" s="27">
        <v>52</v>
      </c>
      <c r="AD43" s="28">
        <v>70</v>
      </c>
      <c r="AE43" s="29">
        <v>2</v>
      </c>
      <c r="AF43" s="28">
        <v>967</v>
      </c>
      <c r="AG43" s="22">
        <v>904</v>
      </c>
      <c r="AH43" s="22">
        <v>62</v>
      </c>
      <c r="AI43" s="22">
        <v>22</v>
      </c>
      <c r="AJ43" s="22">
        <v>0</v>
      </c>
      <c r="AK43" s="22">
        <v>0</v>
      </c>
      <c r="AL43" s="29">
        <v>0</v>
      </c>
      <c r="AM43" s="28">
        <v>120</v>
      </c>
      <c r="AN43" s="22">
        <v>76</v>
      </c>
      <c r="AO43" s="22">
        <v>0</v>
      </c>
      <c r="AP43" s="22">
        <v>0</v>
      </c>
      <c r="AQ43" s="22">
        <v>37</v>
      </c>
      <c r="AR43" s="22">
        <v>23</v>
      </c>
      <c r="AS43" s="32">
        <v>0</v>
      </c>
      <c r="AT43" s="41">
        <v>9894</v>
      </c>
      <c r="AU43" s="45">
        <v>15741</v>
      </c>
      <c r="AV43" s="46">
        <v>4601</v>
      </c>
      <c r="AW43" s="47">
        <v>1453</v>
      </c>
      <c r="AX43" s="37">
        <v>4863</v>
      </c>
      <c r="AY43" s="38">
        <v>4126</v>
      </c>
      <c r="AZ43" s="39">
        <v>8989</v>
      </c>
      <c r="BA43" s="33">
        <v>11347</v>
      </c>
      <c r="BB43" s="48">
        <v>17194</v>
      </c>
      <c r="BC43" s="40">
        <v>0.54099454889309151</v>
      </c>
    </row>
    <row r="44" spans="1:56" ht="19.5" customHeight="1" x14ac:dyDescent="0.15">
      <c r="A44" s="15" t="s">
        <v>86</v>
      </c>
      <c r="B44" s="16">
        <v>1587</v>
      </c>
      <c r="C44" s="17">
        <v>19</v>
      </c>
      <c r="D44" s="17">
        <v>135</v>
      </c>
      <c r="E44" s="17">
        <v>353</v>
      </c>
      <c r="F44" s="18">
        <f t="shared" si="12"/>
        <v>2094</v>
      </c>
      <c r="G44" s="19">
        <v>2008</v>
      </c>
      <c r="H44" s="17">
        <v>3723</v>
      </c>
      <c r="I44" s="20">
        <f t="shared" si="13"/>
        <v>5731</v>
      </c>
      <c r="J44" s="19">
        <v>13</v>
      </c>
      <c r="K44" s="17">
        <v>351</v>
      </c>
      <c r="L44" s="20">
        <f t="shared" si="14"/>
        <v>364</v>
      </c>
      <c r="M44" s="21">
        <v>26</v>
      </c>
      <c r="N44" s="22">
        <v>0</v>
      </c>
      <c r="O44" s="22">
        <v>0</v>
      </c>
      <c r="P44" s="22">
        <v>15</v>
      </c>
      <c r="Q44" s="23">
        <v>14</v>
      </c>
      <c r="R44" s="17">
        <v>113</v>
      </c>
      <c r="S44" s="18">
        <f t="shared" si="15"/>
        <v>127</v>
      </c>
      <c r="T44" s="23">
        <v>4365</v>
      </c>
      <c r="U44" s="17">
        <v>1860</v>
      </c>
      <c r="V44" s="22">
        <v>0</v>
      </c>
      <c r="W44" s="20">
        <v>423</v>
      </c>
      <c r="X44" s="23">
        <v>79</v>
      </c>
      <c r="Y44" s="17">
        <v>23</v>
      </c>
      <c r="Z44" s="17">
        <v>0</v>
      </c>
      <c r="AA44" s="25">
        <v>0</v>
      </c>
      <c r="AB44" s="26">
        <f t="shared" si="16"/>
        <v>102</v>
      </c>
      <c r="AC44" s="27">
        <v>251</v>
      </c>
      <c r="AD44" s="28">
        <v>8</v>
      </c>
      <c r="AE44" s="29">
        <v>12</v>
      </c>
      <c r="AF44" s="28">
        <v>1161</v>
      </c>
      <c r="AG44" s="22">
        <v>1087</v>
      </c>
      <c r="AH44" s="22">
        <v>66</v>
      </c>
      <c r="AI44" s="22">
        <v>31</v>
      </c>
      <c r="AJ44" s="22">
        <v>0</v>
      </c>
      <c r="AK44" s="22">
        <v>0</v>
      </c>
      <c r="AL44" s="29">
        <v>8</v>
      </c>
      <c r="AM44" s="28">
        <v>172</v>
      </c>
      <c r="AN44" s="22">
        <v>109</v>
      </c>
      <c r="AO44" s="22">
        <v>0</v>
      </c>
      <c r="AP44" s="22">
        <v>0</v>
      </c>
      <c r="AQ44" s="22">
        <v>120</v>
      </c>
      <c r="AR44" s="22">
        <v>9</v>
      </c>
      <c r="AS44" s="32">
        <v>0</v>
      </c>
      <c r="AT44" s="41">
        <v>8297</v>
      </c>
      <c r="AU44" s="45">
        <v>14624</v>
      </c>
      <c r="AV44" s="46">
        <v>4472</v>
      </c>
      <c r="AW44" s="47">
        <v>1942</v>
      </c>
      <c r="AX44" s="37">
        <v>3950</v>
      </c>
      <c r="AY44" s="38">
        <v>3723</v>
      </c>
      <c r="AZ44" s="39">
        <v>7673</v>
      </c>
      <c r="BA44" s="33">
        <v>10239</v>
      </c>
      <c r="BB44" s="48">
        <v>16566</v>
      </c>
      <c r="BC44" s="40">
        <v>0.51479212824188714</v>
      </c>
    </row>
    <row r="45" spans="1:56" ht="19.5" customHeight="1" x14ac:dyDescent="0.15">
      <c r="A45" s="15" t="s">
        <v>87</v>
      </c>
      <c r="B45" s="16">
        <v>1317</v>
      </c>
      <c r="C45" s="17">
        <v>16</v>
      </c>
      <c r="D45" s="17">
        <v>134</v>
      </c>
      <c r="E45" s="17">
        <v>215</v>
      </c>
      <c r="F45" s="18">
        <f t="shared" si="12"/>
        <v>1682</v>
      </c>
      <c r="G45" s="19">
        <v>2680</v>
      </c>
      <c r="H45" s="17">
        <v>4921</v>
      </c>
      <c r="I45" s="20">
        <f t="shared" si="13"/>
        <v>7601</v>
      </c>
      <c r="J45" s="19">
        <v>4</v>
      </c>
      <c r="K45" s="17">
        <v>37</v>
      </c>
      <c r="L45" s="20">
        <f t="shared" si="14"/>
        <v>41</v>
      </c>
      <c r="M45" s="21">
        <v>19</v>
      </c>
      <c r="N45" s="22">
        <v>0</v>
      </c>
      <c r="O45" s="22">
        <v>0</v>
      </c>
      <c r="P45" s="22">
        <v>3</v>
      </c>
      <c r="Q45" s="23">
        <v>19</v>
      </c>
      <c r="R45" s="17">
        <v>57</v>
      </c>
      <c r="S45" s="18">
        <f t="shared" si="15"/>
        <v>76</v>
      </c>
      <c r="T45" s="23">
        <v>3549</v>
      </c>
      <c r="U45" s="17">
        <v>765</v>
      </c>
      <c r="V45" s="22">
        <v>127</v>
      </c>
      <c r="W45" s="20">
        <v>562</v>
      </c>
      <c r="X45" s="23">
        <v>127</v>
      </c>
      <c r="Y45" s="17">
        <v>29</v>
      </c>
      <c r="Z45" s="17">
        <v>0</v>
      </c>
      <c r="AA45" s="25">
        <v>0</v>
      </c>
      <c r="AB45" s="26">
        <f t="shared" si="16"/>
        <v>156</v>
      </c>
      <c r="AC45" s="27">
        <v>31</v>
      </c>
      <c r="AD45" s="28">
        <v>59</v>
      </c>
      <c r="AE45" s="29">
        <v>29</v>
      </c>
      <c r="AF45" s="28">
        <v>1071</v>
      </c>
      <c r="AG45" s="22">
        <v>874</v>
      </c>
      <c r="AH45" s="22">
        <v>195</v>
      </c>
      <c r="AI45" s="22">
        <v>75</v>
      </c>
      <c r="AJ45" s="22">
        <v>0</v>
      </c>
      <c r="AK45" s="22">
        <v>0</v>
      </c>
      <c r="AL45" s="29">
        <v>0</v>
      </c>
      <c r="AM45" s="28">
        <v>223</v>
      </c>
      <c r="AN45" s="22">
        <v>72</v>
      </c>
      <c r="AO45" s="22">
        <v>0</v>
      </c>
      <c r="AP45" s="22">
        <v>0</v>
      </c>
      <c r="AQ45" s="22">
        <v>3</v>
      </c>
      <c r="AR45" s="22">
        <v>1</v>
      </c>
      <c r="AS45" s="32">
        <v>0</v>
      </c>
      <c r="AT45" s="41">
        <v>9386</v>
      </c>
      <c r="AU45" s="45">
        <v>14584</v>
      </c>
      <c r="AV45" s="46">
        <v>5208</v>
      </c>
      <c r="AW45" s="47">
        <v>4284</v>
      </c>
      <c r="AX45" s="37">
        <v>6964</v>
      </c>
      <c r="AY45" s="38">
        <v>4921</v>
      </c>
      <c r="AZ45" s="39">
        <v>11885</v>
      </c>
      <c r="BA45" s="33">
        <v>13670</v>
      </c>
      <c r="BB45" s="48">
        <v>18868</v>
      </c>
      <c r="BC45" s="40">
        <v>0.58594867480016832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208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208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208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36372</v>
      </c>
      <c r="C47" s="57">
        <f t="shared" ref="C47:AS47" si="17">SUM(C24:C46)</f>
        <v>280</v>
      </c>
      <c r="D47" s="57">
        <f t="shared" si="17"/>
        <v>3793</v>
      </c>
      <c r="E47" s="57">
        <f t="shared" si="17"/>
        <v>5524</v>
      </c>
      <c r="F47" s="58">
        <f t="shared" si="17"/>
        <v>45969</v>
      </c>
      <c r="G47" s="59">
        <f t="shared" si="17"/>
        <v>65875</v>
      </c>
      <c r="H47" s="57">
        <f t="shared" si="17"/>
        <v>88419</v>
      </c>
      <c r="I47" s="60">
        <f t="shared" si="17"/>
        <v>154294</v>
      </c>
      <c r="J47" s="59">
        <f t="shared" si="17"/>
        <v>236</v>
      </c>
      <c r="K47" s="57">
        <f t="shared" si="17"/>
        <v>3254</v>
      </c>
      <c r="L47" s="60">
        <f t="shared" si="17"/>
        <v>3490</v>
      </c>
      <c r="M47" s="62">
        <f t="shared" si="17"/>
        <v>316</v>
      </c>
      <c r="N47" s="63">
        <f t="shared" si="17"/>
        <v>15</v>
      </c>
      <c r="O47" s="63">
        <f t="shared" si="17"/>
        <v>0</v>
      </c>
      <c r="P47" s="63">
        <f t="shared" si="17"/>
        <v>86</v>
      </c>
      <c r="Q47" s="64">
        <f t="shared" si="17"/>
        <v>556</v>
      </c>
      <c r="R47" s="57">
        <f t="shared" si="17"/>
        <v>2635</v>
      </c>
      <c r="S47" s="58">
        <f t="shared" si="17"/>
        <v>3191</v>
      </c>
      <c r="T47" s="64">
        <f t="shared" si="17"/>
        <v>109915</v>
      </c>
      <c r="U47" s="57">
        <f t="shared" si="17"/>
        <v>56361</v>
      </c>
      <c r="V47" s="63">
        <f t="shared" si="17"/>
        <v>5226</v>
      </c>
      <c r="W47" s="60">
        <f t="shared" si="17"/>
        <v>10097</v>
      </c>
      <c r="X47" s="64">
        <f t="shared" si="17"/>
        <v>2393</v>
      </c>
      <c r="Y47" s="57">
        <f t="shared" si="17"/>
        <v>543</v>
      </c>
      <c r="Z47" s="57">
        <f t="shared" si="17"/>
        <v>0</v>
      </c>
      <c r="AA47" s="65">
        <f t="shared" si="17"/>
        <v>0</v>
      </c>
      <c r="AB47" s="66">
        <f t="shared" si="17"/>
        <v>2936</v>
      </c>
      <c r="AC47" s="67">
        <f t="shared" si="17"/>
        <v>5835</v>
      </c>
      <c r="AD47" s="68">
        <f t="shared" si="17"/>
        <v>1407</v>
      </c>
      <c r="AE47" s="69">
        <f t="shared" si="17"/>
        <v>361</v>
      </c>
      <c r="AF47" s="68">
        <f t="shared" si="17"/>
        <v>40719</v>
      </c>
      <c r="AG47" s="63">
        <f t="shared" si="17"/>
        <v>37925</v>
      </c>
      <c r="AH47" s="63">
        <f t="shared" si="17"/>
        <v>2429</v>
      </c>
      <c r="AI47" s="63">
        <f t="shared" si="17"/>
        <v>1476</v>
      </c>
      <c r="AJ47" s="63">
        <f t="shared" si="17"/>
        <v>115</v>
      </c>
      <c r="AK47" s="63">
        <f t="shared" si="17"/>
        <v>0</v>
      </c>
      <c r="AL47" s="69">
        <f t="shared" si="17"/>
        <v>139</v>
      </c>
      <c r="AM47" s="68">
        <f t="shared" si="17"/>
        <v>14547</v>
      </c>
      <c r="AN47" s="63">
        <f t="shared" si="17"/>
        <v>7717</v>
      </c>
      <c r="AO47" s="63">
        <f t="shared" si="17"/>
        <v>2</v>
      </c>
      <c r="AP47" s="63">
        <f t="shared" si="17"/>
        <v>0</v>
      </c>
      <c r="AQ47" s="63">
        <f t="shared" si="17"/>
        <v>3030</v>
      </c>
      <c r="AR47" s="63">
        <f t="shared" si="17"/>
        <v>381</v>
      </c>
      <c r="AS47" s="70">
        <f t="shared" si="17"/>
        <v>0</v>
      </c>
      <c r="AT47" s="61">
        <v>205589</v>
      </c>
      <c r="AU47" s="71">
        <v>387913</v>
      </c>
      <c r="AV47" s="61">
        <v>97793</v>
      </c>
      <c r="AW47" s="72">
        <v>78628</v>
      </c>
      <c r="AX47" s="73">
        <v>144503</v>
      </c>
      <c r="AY47" s="74">
        <v>88419</v>
      </c>
      <c r="AZ47" s="75">
        <v>232922</v>
      </c>
      <c r="BA47" s="61">
        <v>284217</v>
      </c>
      <c r="BB47" s="71">
        <v>466541</v>
      </c>
      <c r="BC47" s="76">
        <v>0.6203922343101983</v>
      </c>
    </row>
    <row r="48" spans="1:56" ht="19.5" customHeight="1" thickTop="1" x14ac:dyDescent="0.15">
      <c r="A48" s="15" t="s">
        <v>89</v>
      </c>
      <c r="B48" s="16">
        <v>2591</v>
      </c>
      <c r="C48" s="17">
        <v>9</v>
      </c>
      <c r="D48" s="17">
        <v>247</v>
      </c>
      <c r="E48" s="17">
        <v>332</v>
      </c>
      <c r="F48" s="18">
        <f t="shared" ref="F48:F53" si="18">SUM(B48:E48)</f>
        <v>3179</v>
      </c>
      <c r="G48" s="19">
        <v>5796</v>
      </c>
      <c r="H48" s="17">
        <v>4720</v>
      </c>
      <c r="I48" s="20">
        <f t="shared" ref="I48:I53" si="19">SUM(G48:H48)</f>
        <v>10516</v>
      </c>
      <c r="J48" s="19">
        <v>1</v>
      </c>
      <c r="K48" s="17">
        <v>67</v>
      </c>
      <c r="L48" s="20">
        <f t="shared" ref="L48:L53" si="20">SUM(J48:K48)</f>
        <v>68</v>
      </c>
      <c r="M48" s="21">
        <v>12</v>
      </c>
      <c r="N48" s="22">
        <v>0</v>
      </c>
      <c r="O48" s="22">
        <v>0</v>
      </c>
      <c r="P48" s="22">
        <v>2</v>
      </c>
      <c r="Q48" s="23">
        <v>20</v>
      </c>
      <c r="R48" s="17">
        <v>39</v>
      </c>
      <c r="S48" s="18">
        <f t="shared" ref="S48:S53" si="21">SUM(Q48:R48)</f>
        <v>59</v>
      </c>
      <c r="T48" s="23">
        <v>6079</v>
      </c>
      <c r="U48" s="17">
        <v>1339</v>
      </c>
      <c r="V48" s="22">
        <v>0</v>
      </c>
      <c r="W48" s="20">
        <v>673</v>
      </c>
      <c r="X48" s="23">
        <v>132</v>
      </c>
      <c r="Y48" s="17">
        <v>30</v>
      </c>
      <c r="Z48" s="17">
        <v>0</v>
      </c>
      <c r="AA48" s="25">
        <v>0</v>
      </c>
      <c r="AB48" s="26">
        <f t="shared" ref="AB48:AB53" si="22">SUM(X48:AA48)</f>
        <v>162</v>
      </c>
      <c r="AC48" s="27">
        <v>498</v>
      </c>
      <c r="AD48" s="28">
        <v>377</v>
      </c>
      <c r="AE48" s="29">
        <v>4</v>
      </c>
      <c r="AF48" s="28">
        <v>2355</v>
      </c>
      <c r="AG48" s="22">
        <v>2229</v>
      </c>
      <c r="AH48" s="22">
        <v>123</v>
      </c>
      <c r="AI48" s="22">
        <v>41</v>
      </c>
      <c r="AJ48" s="22">
        <v>0</v>
      </c>
      <c r="AK48" s="22">
        <v>0</v>
      </c>
      <c r="AL48" s="29">
        <v>2</v>
      </c>
      <c r="AM48" s="28">
        <v>1103</v>
      </c>
      <c r="AN48" s="22">
        <v>516</v>
      </c>
      <c r="AO48" s="22">
        <v>0</v>
      </c>
      <c r="AP48" s="22">
        <v>0</v>
      </c>
      <c r="AQ48" s="22">
        <v>88</v>
      </c>
      <c r="AR48" s="22">
        <v>13</v>
      </c>
      <c r="AS48" s="32">
        <v>0</v>
      </c>
      <c r="AT48" s="33">
        <v>13847</v>
      </c>
      <c r="AU48" s="34">
        <v>24585</v>
      </c>
      <c r="AV48" s="35">
        <v>5140</v>
      </c>
      <c r="AW48" s="47">
        <v>5265</v>
      </c>
      <c r="AX48" s="37">
        <v>11061</v>
      </c>
      <c r="AY48" s="38">
        <v>4720</v>
      </c>
      <c r="AZ48" s="39">
        <v>15781</v>
      </c>
      <c r="BA48" s="33">
        <v>19112</v>
      </c>
      <c r="BB48" s="78">
        <v>29850</v>
      </c>
      <c r="BC48" s="79">
        <v>0.70090615296875991</v>
      </c>
    </row>
    <row r="49" spans="1:55" ht="19.5" customHeight="1" x14ac:dyDescent="0.15">
      <c r="A49" s="15" t="s">
        <v>90</v>
      </c>
      <c r="B49" s="16">
        <v>1744</v>
      </c>
      <c r="C49" s="17">
        <v>9</v>
      </c>
      <c r="D49" s="17">
        <v>201</v>
      </c>
      <c r="E49" s="17">
        <v>112</v>
      </c>
      <c r="F49" s="18">
        <f t="shared" si="18"/>
        <v>2066</v>
      </c>
      <c r="G49" s="19">
        <v>5245</v>
      </c>
      <c r="H49" s="17">
        <v>3188</v>
      </c>
      <c r="I49" s="20">
        <f t="shared" si="19"/>
        <v>8433</v>
      </c>
      <c r="J49" s="19">
        <v>0</v>
      </c>
      <c r="K49" s="17">
        <v>40</v>
      </c>
      <c r="L49" s="20">
        <f t="shared" si="20"/>
        <v>40</v>
      </c>
      <c r="M49" s="21">
        <v>3</v>
      </c>
      <c r="N49" s="22">
        <v>0</v>
      </c>
      <c r="O49" s="22">
        <v>0</v>
      </c>
      <c r="P49" s="22">
        <v>1</v>
      </c>
      <c r="Q49" s="23">
        <v>16</v>
      </c>
      <c r="R49" s="17">
        <v>43</v>
      </c>
      <c r="S49" s="18">
        <f t="shared" si="21"/>
        <v>59</v>
      </c>
      <c r="T49" s="23">
        <v>3577</v>
      </c>
      <c r="U49" s="17">
        <v>989</v>
      </c>
      <c r="V49" s="22">
        <v>223</v>
      </c>
      <c r="W49" s="20">
        <v>524</v>
      </c>
      <c r="X49" s="23">
        <v>66</v>
      </c>
      <c r="Y49" s="17">
        <v>13</v>
      </c>
      <c r="Z49" s="17">
        <v>0</v>
      </c>
      <c r="AA49" s="25">
        <v>0</v>
      </c>
      <c r="AB49" s="26">
        <f t="shared" si="22"/>
        <v>79</v>
      </c>
      <c r="AC49" s="27">
        <v>235</v>
      </c>
      <c r="AD49" s="28">
        <v>51</v>
      </c>
      <c r="AE49" s="29">
        <v>2</v>
      </c>
      <c r="AF49" s="28">
        <v>1278</v>
      </c>
      <c r="AG49" s="22">
        <v>1189</v>
      </c>
      <c r="AH49" s="22">
        <v>89</v>
      </c>
      <c r="AI49" s="22">
        <v>22</v>
      </c>
      <c r="AJ49" s="22">
        <v>0</v>
      </c>
      <c r="AK49" s="22">
        <v>0</v>
      </c>
      <c r="AL49" s="29">
        <v>0</v>
      </c>
      <c r="AM49" s="28">
        <v>627</v>
      </c>
      <c r="AN49" s="22">
        <v>256</v>
      </c>
      <c r="AO49" s="22">
        <v>0</v>
      </c>
      <c r="AP49" s="22">
        <v>0</v>
      </c>
      <c r="AQ49" s="22">
        <v>3</v>
      </c>
      <c r="AR49" s="22">
        <v>2</v>
      </c>
      <c r="AS49" s="32">
        <v>0</v>
      </c>
      <c r="AT49" s="41">
        <v>10580</v>
      </c>
      <c r="AU49" s="45">
        <v>16493</v>
      </c>
      <c r="AV49" s="46">
        <v>3352</v>
      </c>
      <c r="AW49" s="47">
        <v>3811</v>
      </c>
      <c r="AX49" s="37">
        <v>9056</v>
      </c>
      <c r="AY49" s="38">
        <v>3188</v>
      </c>
      <c r="AZ49" s="39">
        <v>12244</v>
      </c>
      <c r="BA49" s="33">
        <v>14391</v>
      </c>
      <c r="BB49" s="48">
        <v>20304</v>
      </c>
      <c r="BC49" s="40">
        <v>0.73962757268866386</v>
      </c>
    </row>
    <row r="50" spans="1:55" ht="19.5" customHeight="1" x14ac:dyDescent="0.15">
      <c r="A50" s="15" t="s">
        <v>91</v>
      </c>
      <c r="B50" s="16">
        <v>1634</v>
      </c>
      <c r="C50" s="17">
        <v>4</v>
      </c>
      <c r="D50" s="17">
        <v>215</v>
      </c>
      <c r="E50" s="17">
        <v>196</v>
      </c>
      <c r="F50" s="18">
        <f t="shared" si="18"/>
        <v>2049</v>
      </c>
      <c r="G50" s="19">
        <v>3094</v>
      </c>
      <c r="H50" s="17">
        <v>2907</v>
      </c>
      <c r="I50" s="20">
        <f t="shared" si="19"/>
        <v>6001</v>
      </c>
      <c r="J50" s="19">
        <v>2</v>
      </c>
      <c r="K50" s="17">
        <v>48</v>
      </c>
      <c r="L50" s="20">
        <f t="shared" si="20"/>
        <v>50</v>
      </c>
      <c r="M50" s="21">
        <v>12</v>
      </c>
      <c r="N50" s="22">
        <v>0</v>
      </c>
      <c r="O50" s="22">
        <v>0</v>
      </c>
      <c r="P50" s="22">
        <v>5</v>
      </c>
      <c r="Q50" s="23">
        <v>21</v>
      </c>
      <c r="R50" s="17">
        <v>34</v>
      </c>
      <c r="S50" s="18">
        <f t="shared" si="21"/>
        <v>55</v>
      </c>
      <c r="T50" s="23">
        <v>4644</v>
      </c>
      <c r="U50" s="17">
        <v>918</v>
      </c>
      <c r="V50" s="22">
        <v>0</v>
      </c>
      <c r="W50" s="20">
        <v>638</v>
      </c>
      <c r="X50" s="23">
        <v>137</v>
      </c>
      <c r="Y50" s="17">
        <v>21</v>
      </c>
      <c r="Z50" s="17">
        <v>0</v>
      </c>
      <c r="AA50" s="25">
        <v>0</v>
      </c>
      <c r="AB50" s="26">
        <f t="shared" si="22"/>
        <v>158</v>
      </c>
      <c r="AC50" s="27">
        <v>289</v>
      </c>
      <c r="AD50" s="28">
        <v>43</v>
      </c>
      <c r="AE50" s="29">
        <v>16</v>
      </c>
      <c r="AF50" s="28">
        <v>1637</v>
      </c>
      <c r="AG50" s="22">
        <v>1591</v>
      </c>
      <c r="AH50" s="22">
        <v>45</v>
      </c>
      <c r="AI50" s="22">
        <v>22</v>
      </c>
      <c r="AJ50" s="22">
        <v>0</v>
      </c>
      <c r="AK50" s="22">
        <v>0</v>
      </c>
      <c r="AL50" s="29">
        <v>1</v>
      </c>
      <c r="AM50" s="28">
        <v>749</v>
      </c>
      <c r="AN50" s="22">
        <v>409</v>
      </c>
      <c r="AO50" s="22">
        <v>0</v>
      </c>
      <c r="AP50" s="22">
        <v>0</v>
      </c>
      <c r="AQ50" s="22">
        <v>408</v>
      </c>
      <c r="AR50" s="22">
        <v>16</v>
      </c>
      <c r="AS50" s="32">
        <v>0</v>
      </c>
      <c r="AT50" s="41">
        <v>8167</v>
      </c>
      <c r="AU50" s="45">
        <v>16182</v>
      </c>
      <c r="AV50" s="46">
        <v>3167</v>
      </c>
      <c r="AW50" s="47">
        <v>6557</v>
      </c>
      <c r="AX50" s="37">
        <v>9651</v>
      </c>
      <c r="AY50" s="38">
        <v>2907</v>
      </c>
      <c r="AZ50" s="39">
        <v>12558</v>
      </c>
      <c r="BA50" s="33">
        <v>14724</v>
      </c>
      <c r="BB50" s="48">
        <v>22739</v>
      </c>
      <c r="BC50" s="40">
        <v>0.76851409460105113</v>
      </c>
    </row>
    <row r="51" spans="1:55" ht="19.5" customHeight="1" x14ac:dyDescent="0.15">
      <c r="A51" s="15" t="s">
        <v>92</v>
      </c>
      <c r="B51" s="16">
        <v>1758</v>
      </c>
      <c r="C51" s="17">
        <v>2</v>
      </c>
      <c r="D51" s="17">
        <v>258</v>
      </c>
      <c r="E51" s="17">
        <v>169</v>
      </c>
      <c r="F51" s="18">
        <f t="shared" si="18"/>
        <v>2187</v>
      </c>
      <c r="G51" s="19">
        <v>3280</v>
      </c>
      <c r="H51" s="17">
        <v>3066</v>
      </c>
      <c r="I51" s="20">
        <f t="shared" si="19"/>
        <v>6346</v>
      </c>
      <c r="J51" s="19">
        <v>2</v>
      </c>
      <c r="K51" s="17">
        <v>46</v>
      </c>
      <c r="L51" s="20">
        <f t="shared" si="20"/>
        <v>48</v>
      </c>
      <c r="M51" s="21">
        <v>9</v>
      </c>
      <c r="N51" s="22">
        <v>1</v>
      </c>
      <c r="O51" s="22">
        <v>1</v>
      </c>
      <c r="P51" s="22">
        <v>3</v>
      </c>
      <c r="Q51" s="23">
        <v>25</v>
      </c>
      <c r="R51" s="17">
        <v>34</v>
      </c>
      <c r="S51" s="18">
        <f t="shared" si="21"/>
        <v>59</v>
      </c>
      <c r="T51" s="23">
        <v>4408</v>
      </c>
      <c r="U51" s="17">
        <v>1536</v>
      </c>
      <c r="V51" s="22">
        <v>713</v>
      </c>
      <c r="W51" s="20">
        <v>533</v>
      </c>
      <c r="X51" s="23">
        <v>116</v>
      </c>
      <c r="Y51" s="17">
        <v>23</v>
      </c>
      <c r="Z51" s="17">
        <v>0</v>
      </c>
      <c r="AA51" s="25">
        <v>0</v>
      </c>
      <c r="AB51" s="26">
        <f t="shared" si="22"/>
        <v>139</v>
      </c>
      <c r="AC51" s="27">
        <v>121</v>
      </c>
      <c r="AD51" s="28">
        <v>9</v>
      </c>
      <c r="AE51" s="29">
        <v>75</v>
      </c>
      <c r="AF51" s="28">
        <v>1570</v>
      </c>
      <c r="AG51" s="22">
        <v>1556</v>
      </c>
      <c r="AH51" s="22">
        <v>10</v>
      </c>
      <c r="AI51" s="22">
        <v>5</v>
      </c>
      <c r="AJ51" s="22">
        <v>0</v>
      </c>
      <c r="AK51" s="22">
        <v>0</v>
      </c>
      <c r="AL51" s="29">
        <v>0</v>
      </c>
      <c r="AM51" s="28">
        <v>665</v>
      </c>
      <c r="AN51" s="22">
        <v>278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41">
        <v>8650</v>
      </c>
      <c r="AU51" s="45">
        <v>15697</v>
      </c>
      <c r="AV51" s="46">
        <v>3292</v>
      </c>
      <c r="AW51" s="47">
        <v>5484</v>
      </c>
      <c r="AX51" s="37">
        <v>8764</v>
      </c>
      <c r="AY51" s="38">
        <v>3066</v>
      </c>
      <c r="AZ51" s="39">
        <v>11830</v>
      </c>
      <c r="BA51" s="33">
        <v>14134</v>
      </c>
      <c r="BB51" s="48">
        <v>21181</v>
      </c>
      <c r="BC51" s="40">
        <v>0.74082840236686387</v>
      </c>
    </row>
    <row r="52" spans="1:55" ht="19.5" customHeight="1" x14ac:dyDescent="0.15">
      <c r="A52" s="15" t="s">
        <v>93</v>
      </c>
      <c r="B52" s="16">
        <v>2171</v>
      </c>
      <c r="C52" s="17">
        <v>15</v>
      </c>
      <c r="D52" s="17">
        <v>135</v>
      </c>
      <c r="E52" s="17">
        <v>188</v>
      </c>
      <c r="F52" s="18">
        <f t="shared" si="18"/>
        <v>2509</v>
      </c>
      <c r="G52" s="19">
        <v>4607</v>
      </c>
      <c r="H52" s="17">
        <v>4958</v>
      </c>
      <c r="I52" s="20">
        <f t="shared" si="19"/>
        <v>9565</v>
      </c>
      <c r="J52" s="19">
        <v>0</v>
      </c>
      <c r="K52" s="17">
        <v>89</v>
      </c>
      <c r="L52" s="20">
        <f t="shared" si="20"/>
        <v>89</v>
      </c>
      <c r="M52" s="21">
        <v>10</v>
      </c>
      <c r="N52" s="22">
        <v>0</v>
      </c>
      <c r="O52" s="22">
        <v>0</v>
      </c>
      <c r="P52" s="22">
        <v>4</v>
      </c>
      <c r="Q52" s="23">
        <v>32</v>
      </c>
      <c r="R52" s="17">
        <v>60</v>
      </c>
      <c r="S52" s="18">
        <f t="shared" si="21"/>
        <v>92</v>
      </c>
      <c r="T52" s="23">
        <v>5312</v>
      </c>
      <c r="U52" s="17">
        <v>1041</v>
      </c>
      <c r="V52" s="22">
        <v>0</v>
      </c>
      <c r="W52" s="20">
        <v>820</v>
      </c>
      <c r="X52" s="23">
        <v>141</v>
      </c>
      <c r="Y52" s="17">
        <v>34</v>
      </c>
      <c r="Z52" s="17">
        <v>0</v>
      </c>
      <c r="AA52" s="25">
        <v>0</v>
      </c>
      <c r="AB52" s="26">
        <f t="shared" si="22"/>
        <v>175</v>
      </c>
      <c r="AC52" s="27">
        <v>45</v>
      </c>
      <c r="AD52" s="28">
        <v>11</v>
      </c>
      <c r="AE52" s="29">
        <v>12</v>
      </c>
      <c r="AF52" s="28">
        <v>1699</v>
      </c>
      <c r="AG52" s="22">
        <v>1672</v>
      </c>
      <c r="AH52" s="22">
        <v>20</v>
      </c>
      <c r="AI52" s="22">
        <v>4</v>
      </c>
      <c r="AJ52" s="22">
        <v>0</v>
      </c>
      <c r="AK52" s="22">
        <v>0</v>
      </c>
      <c r="AL52" s="29">
        <v>0</v>
      </c>
      <c r="AM52" s="28">
        <v>1028</v>
      </c>
      <c r="AN52" s="22">
        <v>537</v>
      </c>
      <c r="AO52" s="22">
        <v>0</v>
      </c>
      <c r="AP52" s="22">
        <v>0</v>
      </c>
      <c r="AQ52" s="22">
        <v>7</v>
      </c>
      <c r="AR52" s="22">
        <v>5</v>
      </c>
      <c r="AS52" s="32">
        <v>0</v>
      </c>
      <c r="AT52" s="41">
        <v>12205</v>
      </c>
      <c r="AU52" s="45">
        <v>20591</v>
      </c>
      <c r="AV52" s="46">
        <v>5260</v>
      </c>
      <c r="AW52" s="47">
        <v>5491</v>
      </c>
      <c r="AX52" s="37">
        <v>10098</v>
      </c>
      <c r="AY52" s="38">
        <v>4958</v>
      </c>
      <c r="AZ52" s="39">
        <v>15056</v>
      </c>
      <c r="BA52" s="33">
        <v>17696</v>
      </c>
      <c r="BB52" s="48">
        <v>26082</v>
      </c>
      <c r="BC52" s="40">
        <v>0.67069606801275239</v>
      </c>
    </row>
    <row r="53" spans="1:55" ht="19.5" customHeight="1" thickBot="1" x14ac:dyDescent="0.2">
      <c r="A53" s="15" t="s">
        <v>94</v>
      </c>
      <c r="B53" s="16">
        <v>1902</v>
      </c>
      <c r="C53" s="17">
        <v>44</v>
      </c>
      <c r="D53" s="17">
        <v>209</v>
      </c>
      <c r="E53" s="17">
        <v>205</v>
      </c>
      <c r="F53" s="18">
        <f t="shared" si="18"/>
        <v>2360</v>
      </c>
      <c r="G53" s="19">
        <v>5013</v>
      </c>
      <c r="H53" s="17">
        <v>4347</v>
      </c>
      <c r="I53" s="20">
        <f t="shared" si="19"/>
        <v>9360</v>
      </c>
      <c r="J53" s="19">
        <v>0</v>
      </c>
      <c r="K53" s="17">
        <v>48</v>
      </c>
      <c r="L53" s="20">
        <f t="shared" si="20"/>
        <v>48</v>
      </c>
      <c r="M53" s="21">
        <v>12</v>
      </c>
      <c r="N53" s="22">
        <v>0</v>
      </c>
      <c r="O53" s="22">
        <v>0</v>
      </c>
      <c r="P53" s="22">
        <v>2</v>
      </c>
      <c r="Q53" s="23">
        <v>15</v>
      </c>
      <c r="R53" s="17">
        <v>64</v>
      </c>
      <c r="S53" s="18">
        <f t="shared" si="21"/>
        <v>79</v>
      </c>
      <c r="T53" s="23">
        <v>4956</v>
      </c>
      <c r="U53" s="17">
        <v>1164</v>
      </c>
      <c r="V53" s="22">
        <v>231</v>
      </c>
      <c r="W53" s="20">
        <v>712</v>
      </c>
      <c r="X53" s="23">
        <v>154</v>
      </c>
      <c r="Y53" s="17">
        <v>38</v>
      </c>
      <c r="Z53" s="17">
        <v>0</v>
      </c>
      <c r="AA53" s="25">
        <v>0</v>
      </c>
      <c r="AB53" s="26">
        <f t="shared" si="22"/>
        <v>192</v>
      </c>
      <c r="AC53" s="27">
        <v>42</v>
      </c>
      <c r="AD53" s="28">
        <v>59</v>
      </c>
      <c r="AE53" s="29">
        <v>1</v>
      </c>
      <c r="AF53" s="28">
        <v>1560</v>
      </c>
      <c r="AG53" s="22">
        <v>1349</v>
      </c>
      <c r="AH53" s="22">
        <v>211</v>
      </c>
      <c r="AI53" s="22">
        <v>94</v>
      </c>
      <c r="AJ53" s="22">
        <v>0</v>
      </c>
      <c r="AK53" s="22">
        <v>0</v>
      </c>
      <c r="AL53" s="29">
        <v>0</v>
      </c>
      <c r="AM53" s="28">
        <v>206</v>
      </c>
      <c r="AN53" s="22">
        <v>65</v>
      </c>
      <c r="AO53" s="22">
        <v>0</v>
      </c>
      <c r="AP53" s="22">
        <v>0</v>
      </c>
      <c r="AQ53" s="22">
        <v>11</v>
      </c>
      <c r="AR53" s="22">
        <v>0</v>
      </c>
      <c r="AS53" s="32">
        <v>0</v>
      </c>
      <c r="AT53" s="41">
        <v>11824</v>
      </c>
      <c r="AU53" s="45">
        <v>18930</v>
      </c>
      <c r="AV53" s="46">
        <v>4656</v>
      </c>
      <c r="AW53" s="47">
        <v>5959</v>
      </c>
      <c r="AX53" s="49">
        <v>10972</v>
      </c>
      <c r="AY53" s="50">
        <v>4347</v>
      </c>
      <c r="AZ53" s="51">
        <v>15319</v>
      </c>
      <c r="BA53" s="52">
        <v>17783</v>
      </c>
      <c r="BB53" s="53">
        <v>24889</v>
      </c>
      <c r="BC53" s="54">
        <v>0.71623474117109476</v>
      </c>
    </row>
    <row r="54" spans="1:55" ht="19.5" customHeight="1" thickTop="1" thickBot="1" x14ac:dyDescent="0.2">
      <c r="A54" s="55" t="s">
        <v>56</v>
      </c>
      <c r="B54" s="56">
        <f>SUM(B48:B53)</f>
        <v>11800</v>
      </c>
      <c r="C54" s="57">
        <f t="shared" ref="C54:AS54" si="23">SUM(C48:C53)</f>
        <v>83</v>
      </c>
      <c r="D54" s="57">
        <f t="shared" si="23"/>
        <v>1265</v>
      </c>
      <c r="E54" s="57">
        <f t="shared" si="23"/>
        <v>1202</v>
      </c>
      <c r="F54" s="58">
        <f t="shared" si="23"/>
        <v>14350</v>
      </c>
      <c r="G54" s="59">
        <f t="shared" si="23"/>
        <v>27035</v>
      </c>
      <c r="H54" s="57">
        <f t="shared" si="23"/>
        <v>23186</v>
      </c>
      <c r="I54" s="60">
        <f t="shared" si="23"/>
        <v>50221</v>
      </c>
      <c r="J54" s="59">
        <f t="shared" si="23"/>
        <v>5</v>
      </c>
      <c r="K54" s="57">
        <f t="shared" si="23"/>
        <v>338</v>
      </c>
      <c r="L54" s="60">
        <f t="shared" si="23"/>
        <v>343</v>
      </c>
      <c r="M54" s="62">
        <f t="shared" si="23"/>
        <v>58</v>
      </c>
      <c r="N54" s="63">
        <f t="shared" si="23"/>
        <v>1</v>
      </c>
      <c r="O54" s="63">
        <f t="shared" si="23"/>
        <v>1</v>
      </c>
      <c r="P54" s="63">
        <f t="shared" si="23"/>
        <v>17</v>
      </c>
      <c r="Q54" s="64">
        <f t="shared" si="23"/>
        <v>129</v>
      </c>
      <c r="R54" s="57">
        <f t="shared" si="23"/>
        <v>274</v>
      </c>
      <c r="S54" s="58">
        <f t="shared" si="23"/>
        <v>403</v>
      </c>
      <c r="T54" s="64">
        <f t="shared" si="23"/>
        <v>28976</v>
      </c>
      <c r="U54" s="57">
        <f t="shared" si="23"/>
        <v>6987</v>
      </c>
      <c r="V54" s="63">
        <f t="shared" si="23"/>
        <v>1167</v>
      </c>
      <c r="W54" s="60">
        <f t="shared" si="23"/>
        <v>3900</v>
      </c>
      <c r="X54" s="64">
        <f t="shared" si="23"/>
        <v>746</v>
      </c>
      <c r="Y54" s="57">
        <f t="shared" si="23"/>
        <v>159</v>
      </c>
      <c r="Z54" s="57">
        <f t="shared" si="23"/>
        <v>0</v>
      </c>
      <c r="AA54" s="65">
        <f t="shared" si="23"/>
        <v>0</v>
      </c>
      <c r="AB54" s="66">
        <f t="shared" si="23"/>
        <v>905</v>
      </c>
      <c r="AC54" s="67">
        <f t="shared" si="23"/>
        <v>1230</v>
      </c>
      <c r="AD54" s="68">
        <f t="shared" si="23"/>
        <v>550</v>
      </c>
      <c r="AE54" s="69">
        <f t="shared" si="23"/>
        <v>110</v>
      </c>
      <c r="AF54" s="68">
        <f t="shared" si="23"/>
        <v>10099</v>
      </c>
      <c r="AG54" s="63">
        <f t="shared" si="23"/>
        <v>9586</v>
      </c>
      <c r="AH54" s="63">
        <f t="shared" si="23"/>
        <v>498</v>
      </c>
      <c r="AI54" s="63">
        <f t="shared" si="23"/>
        <v>188</v>
      </c>
      <c r="AJ54" s="63">
        <f t="shared" si="23"/>
        <v>0</v>
      </c>
      <c r="AK54" s="63">
        <f t="shared" si="23"/>
        <v>0</v>
      </c>
      <c r="AL54" s="69">
        <f t="shared" si="23"/>
        <v>3</v>
      </c>
      <c r="AM54" s="68">
        <f t="shared" si="23"/>
        <v>4378</v>
      </c>
      <c r="AN54" s="63">
        <f t="shared" si="23"/>
        <v>2061</v>
      </c>
      <c r="AO54" s="63">
        <f t="shared" si="23"/>
        <v>0</v>
      </c>
      <c r="AP54" s="63">
        <f t="shared" si="23"/>
        <v>0</v>
      </c>
      <c r="AQ54" s="63">
        <f t="shared" si="23"/>
        <v>518</v>
      </c>
      <c r="AR54" s="63">
        <f t="shared" si="23"/>
        <v>36</v>
      </c>
      <c r="AS54" s="70">
        <f t="shared" si="23"/>
        <v>0</v>
      </c>
      <c r="AT54" s="61">
        <v>65273</v>
      </c>
      <c r="AU54" s="71">
        <v>112478</v>
      </c>
      <c r="AV54" s="61">
        <v>24867</v>
      </c>
      <c r="AW54" s="72">
        <v>32567</v>
      </c>
      <c r="AX54" s="73">
        <v>59602</v>
      </c>
      <c r="AY54" s="74">
        <v>23186</v>
      </c>
      <c r="AZ54" s="75">
        <v>82788</v>
      </c>
      <c r="BA54" s="61">
        <v>97840</v>
      </c>
      <c r="BB54" s="71">
        <v>145045</v>
      </c>
      <c r="BC54" s="76">
        <v>0.71993525631734068</v>
      </c>
    </row>
    <row r="55" spans="1:55" ht="19.5" customHeight="1" thickTop="1" x14ac:dyDescent="0.15">
      <c r="A55" s="15" t="s">
        <v>95</v>
      </c>
      <c r="B55" s="16">
        <v>1355</v>
      </c>
      <c r="C55" s="17">
        <v>1</v>
      </c>
      <c r="D55" s="17">
        <v>215</v>
      </c>
      <c r="E55" s="17">
        <v>88</v>
      </c>
      <c r="F55" s="18">
        <f t="shared" ref="F55:F64" si="24">SUM(B55:E55)</f>
        <v>1659</v>
      </c>
      <c r="G55" s="19">
        <v>3357</v>
      </c>
      <c r="H55" s="17">
        <v>1975</v>
      </c>
      <c r="I55" s="20">
        <f t="shared" ref="I55:I64" si="25">SUM(G55:H55)</f>
        <v>5332</v>
      </c>
      <c r="J55" s="19">
        <v>1</v>
      </c>
      <c r="K55" s="17">
        <v>23</v>
      </c>
      <c r="L55" s="20">
        <f t="shared" ref="L55:L64" si="26">SUM(J55:K55)</f>
        <v>24</v>
      </c>
      <c r="M55" s="21">
        <v>7</v>
      </c>
      <c r="N55" s="22">
        <v>0</v>
      </c>
      <c r="O55" s="22">
        <v>0</v>
      </c>
      <c r="P55" s="22">
        <v>2</v>
      </c>
      <c r="Q55" s="23">
        <v>20</v>
      </c>
      <c r="R55" s="17">
        <v>35</v>
      </c>
      <c r="S55" s="18">
        <f t="shared" ref="S55:S64" si="27">SUM(Q55:R55)</f>
        <v>55</v>
      </c>
      <c r="T55" s="23">
        <v>3241</v>
      </c>
      <c r="U55" s="17">
        <v>596</v>
      </c>
      <c r="V55" s="22">
        <v>0</v>
      </c>
      <c r="W55" s="20">
        <v>591</v>
      </c>
      <c r="X55" s="23">
        <v>126</v>
      </c>
      <c r="Y55" s="17">
        <v>17</v>
      </c>
      <c r="Z55" s="17">
        <v>0</v>
      </c>
      <c r="AA55" s="25">
        <v>0</v>
      </c>
      <c r="AB55" s="26">
        <f t="shared" ref="AB55:AB64" si="28">SUM(X55:AA55)</f>
        <v>143</v>
      </c>
      <c r="AC55" s="27">
        <v>6</v>
      </c>
      <c r="AD55" s="28">
        <v>16</v>
      </c>
      <c r="AE55" s="29">
        <v>2</v>
      </c>
      <c r="AF55" s="28">
        <v>1144</v>
      </c>
      <c r="AG55" s="22">
        <v>1130</v>
      </c>
      <c r="AH55" s="22">
        <v>14</v>
      </c>
      <c r="AI55" s="22">
        <v>5</v>
      </c>
      <c r="AJ55" s="22">
        <v>0</v>
      </c>
      <c r="AK55" s="22">
        <v>0</v>
      </c>
      <c r="AL55" s="29">
        <v>0</v>
      </c>
      <c r="AM55" s="28">
        <v>471</v>
      </c>
      <c r="AN55" s="22">
        <v>212</v>
      </c>
      <c r="AO55" s="22">
        <v>0</v>
      </c>
      <c r="AP55" s="22">
        <v>0</v>
      </c>
      <c r="AQ55" s="22">
        <v>11</v>
      </c>
      <c r="AR55" s="22">
        <v>0</v>
      </c>
      <c r="AS55" s="32">
        <v>0</v>
      </c>
      <c r="AT55" s="33">
        <v>7042</v>
      </c>
      <c r="AU55" s="34">
        <v>12131</v>
      </c>
      <c r="AV55" s="35">
        <v>2094</v>
      </c>
      <c r="AW55" s="47">
        <v>3816</v>
      </c>
      <c r="AX55" s="37">
        <v>7173</v>
      </c>
      <c r="AY55" s="38">
        <v>1975</v>
      </c>
      <c r="AZ55" s="39">
        <v>9148</v>
      </c>
      <c r="BA55" s="33">
        <v>10858</v>
      </c>
      <c r="BB55" s="78">
        <v>15947</v>
      </c>
      <c r="BC55" s="79">
        <v>0.78410581547879321</v>
      </c>
    </row>
    <row r="56" spans="1:55" ht="19.5" customHeight="1" x14ac:dyDescent="0.15">
      <c r="A56" s="15" t="s">
        <v>96</v>
      </c>
      <c r="B56" s="16">
        <v>3584</v>
      </c>
      <c r="C56" s="17">
        <v>2</v>
      </c>
      <c r="D56" s="17">
        <v>381</v>
      </c>
      <c r="E56" s="17">
        <v>376</v>
      </c>
      <c r="F56" s="18">
        <f t="shared" si="24"/>
        <v>4343</v>
      </c>
      <c r="G56" s="19">
        <v>5848</v>
      </c>
      <c r="H56" s="17">
        <v>6106</v>
      </c>
      <c r="I56" s="20">
        <f t="shared" si="25"/>
        <v>11954</v>
      </c>
      <c r="J56" s="19">
        <v>9</v>
      </c>
      <c r="K56" s="17">
        <v>219</v>
      </c>
      <c r="L56" s="20">
        <f t="shared" si="26"/>
        <v>228</v>
      </c>
      <c r="M56" s="21">
        <v>31</v>
      </c>
      <c r="N56" s="22">
        <v>0</v>
      </c>
      <c r="O56" s="22">
        <v>0</v>
      </c>
      <c r="P56" s="22">
        <v>8</v>
      </c>
      <c r="Q56" s="23">
        <v>40</v>
      </c>
      <c r="R56" s="17">
        <v>139</v>
      </c>
      <c r="S56" s="18">
        <f t="shared" si="27"/>
        <v>179</v>
      </c>
      <c r="T56" s="23">
        <v>8628</v>
      </c>
      <c r="U56" s="17">
        <v>2288</v>
      </c>
      <c r="V56" s="22">
        <v>0</v>
      </c>
      <c r="W56" s="20">
        <v>1046</v>
      </c>
      <c r="X56" s="23">
        <v>185</v>
      </c>
      <c r="Y56" s="17">
        <v>52</v>
      </c>
      <c r="Z56" s="17">
        <v>0</v>
      </c>
      <c r="AA56" s="25">
        <v>0</v>
      </c>
      <c r="AB56" s="26">
        <f t="shared" si="28"/>
        <v>237</v>
      </c>
      <c r="AC56" s="27">
        <v>61</v>
      </c>
      <c r="AD56" s="28">
        <v>7</v>
      </c>
      <c r="AE56" s="29">
        <v>16</v>
      </c>
      <c r="AF56" s="28">
        <v>2655</v>
      </c>
      <c r="AG56" s="22">
        <v>2614</v>
      </c>
      <c r="AH56" s="22">
        <v>23</v>
      </c>
      <c r="AI56" s="22">
        <v>6</v>
      </c>
      <c r="AJ56" s="22">
        <v>0</v>
      </c>
      <c r="AK56" s="22">
        <v>0</v>
      </c>
      <c r="AL56" s="29">
        <v>17</v>
      </c>
      <c r="AM56" s="28">
        <v>1114</v>
      </c>
      <c r="AN56" s="22">
        <v>503</v>
      </c>
      <c r="AO56" s="22">
        <v>0</v>
      </c>
      <c r="AP56" s="22">
        <v>0</v>
      </c>
      <c r="AQ56" s="22">
        <v>33</v>
      </c>
      <c r="AR56" s="22">
        <v>6</v>
      </c>
      <c r="AS56" s="32">
        <v>0</v>
      </c>
      <c r="AT56" s="41">
        <v>16643</v>
      </c>
      <c r="AU56" s="45">
        <v>29579</v>
      </c>
      <c r="AV56" s="46">
        <v>6734</v>
      </c>
      <c r="AW56" s="47">
        <v>9715</v>
      </c>
      <c r="AX56" s="37">
        <v>15563</v>
      </c>
      <c r="AY56" s="38">
        <v>6106</v>
      </c>
      <c r="AZ56" s="39">
        <v>21669</v>
      </c>
      <c r="BA56" s="33">
        <v>26358</v>
      </c>
      <c r="BB56" s="48">
        <v>39294</v>
      </c>
      <c r="BC56" s="40">
        <v>0.71821496146568831</v>
      </c>
    </row>
    <row r="57" spans="1:55" ht="19.5" customHeight="1" x14ac:dyDescent="0.15">
      <c r="A57" s="15" t="s">
        <v>97</v>
      </c>
      <c r="B57" s="16">
        <v>2186</v>
      </c>
      <c r="C57" s="17">
        <v>11</v>
      </c>
      <c r="D57" s="17">
        <v>253</v>
      </c>
      <c r="E57" s="17">
        <v>296</v>
      </c>
      <c r="F57" s="18">
        <f t="shared" si="24"/>
        <v>2746</v>
      </c>
      <c r="G57" s="19">
        <v>2940</v>
      </c>
      <c r="H57" s="17">
        <v>4019</v>
      </c>
      <c r="I57" s="20">
        <f t="shared" si="25"/>
        <v>6959</v>
      </c>
      <c r="J57" s="19">
        <v>2</v>
      </c>
      <c r="K57" s="17">
        <v>45</v>
      </c>
      <c r="L57" s="20">
        <f t="shared" si="26"/>
        <v>47</v>
      </c>
      <c r="M57" s="21">
        <v>18</v>
      </c>
      <c r="N57" s="22">
        <v>2</v>
      </c>
      <c r="O57" s="22">
        <v>0</v>
      </c>
      <c r="P57" s="22">
        <v>5</v>
      </c>
      <c r="Q57" s="23">
        <v>21</v>
      </c>
      <c r="R57" s="17">
        <v>71</v>
      </c>
      <c r="S57" s="18">
        <f t="shared" si="27"/>
        <v>92</v>
      </c>
      <c r="T57" s="23">
        <v>4808</v>
      </c>
      <c r="U57" s="17">
        <v>1486</v>
      </c>
      <c r="V57" s="22">
        <v>0</v>
      </c>
      <c r="W57" s="20">
        <v>583</v>
      </c>
      <c r="X57" s="23">
        <v>116</v>
      </c>
      <c r="Y57" s="17">
        <v>24</v>
      </c>
      <c r="Z57" s="17">
        <v>0</v>
      </c>
      <c r="AA57" s="25">
        <v>0</v>
      </c>
      <c r="AB57" s="26">
        <f t="shared" si="28"/>
        <v>140</v>
      </c>
      <c r="AC57" s="27">
        <v>119</v>
      </c>
      <c r="AD57" s="28">
        <v>5</v>
      </c>
      <c r="AE57" s="29">
        <v>0</v>
      </c>
      <c r="AF57" s="28">
        <v>1491</v>
      </c>
      <c r="AG57" s="22">
        <v>1475</v>
      </c>
      <c r="AH57" s="22">
        <v>15</v>
      </c>
      <c r="AI57" s="22">
        <v>8</v>
      </c>
      <c r="AJ57" s="22">
        <v>0</v>
      </c>
      <c r="AK57" s="22">
        <v>0</v>
      </c>
      <c r="AL57" s="29">
        <v>0</v>
      </c>
      <c r="AM57" s="28">
        <v>695</v>
      </c>
      <c r="AN57" s="22">
        <v>352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1">
        <v>9812</v>
      </c>
      <c r="AU57" s="45">
        <v>17162</v>
      </c>
      <c r="AV57" s="46">
        <v>4389</v>
      </c>
      <c r="AW57" s="47">
        <v>4296</v>
      </c>
      <c r="AX57" s="37">
        <v>7236</v>
      </c>
      <c r="AY57" s="38">
        <v>4019</v>
      </c>
      <c r="AZ57" s="39">
        <v>11255</v>
      </c>
      <c r="BA57" s="33">
        <v>14108</v>
      </c>
      <c r="BB57" s="48">
        <v>21458</v>
      </c>
      <c r="BC57" s="40">
        <v>0.64291426032874277</v>
      </c>
    </row>
    <row r="58" spans="1:55" ht="19.5" customHeight="1" x14ac:dyDescent="0.15">
      <c r="A58" s="15" t="s">
        <v>98</v>
      </c>
      <c r="B58" s="16">
        <v>2970</v>
      </c>
      <c r="C58" s="17">
        <v>15</v>
      </c>
      <c r="D58" s="17">
        <v>230</v>
      </c>
      <c r="E58" s="17">
        <v>327</v>
      </c>
      <c r="F58" s="18">
        <f t="shared" si="24"/>
        <v>3542</v>
      </c>
      <c r="G58" s="19">
        <v>3325</v>
      </c>
      <c r="H58" s="17">
        <v>5234</v>
      </c>
      <c r="I58" s="20">
        <f t="shared" si="25"/>
        <v>8559</v>
      </c>
      <c r="J58" s="19">
        <v>10</v>
      </c>
      <c r="K58" s="17">
        <v>82</v>
      </c>
      <c r="L58" s="20">
        <f t="shared" si="26"/>
        <v>92</v>
      </c>
      <c r="M58" s="21">
        <v>21</v>
      </c>
      <c r="N58" s="22">
        <v>0</v>
      </c>
      <c r="O58" s="22">
        <v>0</v>
      </c>
      <c r="P58" s="22">
        <v>5</v>
      </c>
      <c r="Q58" s="23">
        <v>17</v>
      </c>
      <c r="R58" s="17">
        <v>67</v>
      </c>
      <c r="S58" s="18">
        <f t="shared" si="27"/>
        <v>84</v>
      </c>
      <c r="T58" s="23">
        <v>6210</v>
      </c>
      <c r="U58" s="17">
        <v>1465</v>
      </c>
      <c r="V58" s="22">
        <v>0</v>
      </c>
      <c r="W58" s="20">
        <v>626</v>
      </c>
      <c r="X58" s="23">
        <v>159</v>
      </c>
      <c r="Y58" s="17">
        <v>57</v>
      </c>
      <c r="Z58" s="17">
        <v>0</v>
      </c>
      <c r="AA58" s="25">
        <v>0</v>
      </c>
      <c r="AB58" s="26">
        <f t="shared" si="28"/>
        <v>216</v>
      </c>
      <c r="AC58" s="27">
        <v>666</v>
      </c>
      <c r="AD58" s="28">
        <v>1</v>
      </c>
      <c r="AE58" s="29">
        <v>10</v>
      </c>
      <c r="AF58" s="28">
        <v>1897</v>
      </c>
      <c r="AG58" s="22">
        <v>1883</v>
      </c>
      <c r="AH58" s="22">
        <v>13</v>
      </c>
      <c r="AI58" s="22">
        <v>5</v>
      </c>
      <c r="AJ58" s="22">
        <v>0</v>
      </c>
      <c r="AK58" s="22">
        <v>0</v>
      </c>
      <c r="AL58" s="29">
        <v>1</v>
      </c>
      <c r="AM58" s="28">
        <v>658</v>
      </c>
      <c r="AN58" s="22">
        <v>449</v>
      </c>
      <c r="AO58" s="22">
        <v>0</v>
      </c>
      <c r="AP58" s="22">
        <v>0</v>
      </c>
      <c r="AQ58" s="22">
        <v>39</v>
      </c>
      <c r="AR58" s="22">
        <v>1</v>
      </c>
      <c r="AS58" s="32">
        <v>0</v>
      </c>
      <c r="AT58" s="41">
        <v>12296</v>
      </c>
      <c r="AU58" s="45">
        <v>22078</v>
      </c>
      <c r="AV58" s="46">
        <v>5679</v>
      </c>
      <c r="AW58" s="47">
        <v>6227</v>
      </c>
      <c r="AX58" s="37">
        <v>9552</v>
      </c>
      <c r="AY58" s="38">
        <v>5234</v>
      </c>
      <c r="AZ58" s="39">
        <v>14786</v>
      </c>
      <c r="BA58" s="33">
        <v>18523</v>
      </c>
      <c r="BB58" s="48">
        <v>28305</v>
      </c>
      <c r="BC58" s="40">
        <v>0.64601650209657779</v>
      </c>
    </row>
    <row r="59" spans="1:55" ht="19.5" customHeight="1" x14ac:dyDescent="0.15">
      <c r="A59" s="15" t="s">
        <v>99</v>
      </c>
      <c r="B59" s="16">
        <v>1863</v>
      </c>
      <c r="C59" s="17">
        <v>8</v>
      </c>
      <c r="D59" s="17">
        <v>178</v>
      </c>
      <c r="E59" s="17">
        <v>286</v>
      </c>
      <c r="F59" s="18">
        <f t="shared" si="24"/>
        <v>2335</v>
      </c>
      <c r="G59" s="19">
        <v>3758</v>
      </c>
      <c r="H59" s="17">
        <v>4096</v>
      </c>
      <c r="I59" s="20">
        <f t="shared" si="25"/>
        <v>7854</v>
      </c>
      <c r="J59" s="19">
        <v>3</v>
      </c>
      <c r="K59" s="17">
        <v>41</v>
      </c>
      <c r="L59" s="20">
        <f t="shared" si="26"/>
        <v>44</v>
      </c>
      <c r="M59" s="21">
        <v>7</v>
      </c>
      <c r="N59" s="22">
        <v>2</v>
      </c>
      <c r="O59" s="22">
        <v>2</v>
      </c>
      <c r="P59" s="22">
        <v>0</v>
      </c>
      <c r="Q59" s="23">
        <v>19</v>
      </c>
      <c r="R59" s="17">
        <v>64</v>
      </c>
      <c r="S59" s="18">
        <f t="shared" si="27"/>
        <v>83</v>
      </c>
      <c r="T59" s="23">
        <v>4783</v>
      </c>
      <c r="U59" s="17">
        <v>1922</v>
      </c>
      <c r="V59" s="22">
        <v>710</v>
      </c>
      <c r="W59" s="20">
        <v>503</v>
      </c>
      <c r="X59" s="23">
        <v>114</v>
      </c>
      <c r="Y59" s="17">
        <v>19</v>
      </c>
      <c r="Z59" s="17">
        <v>0</v>
      </c>
      <c r="AA59" s="25">
        <v>0</v>
      </c>
      <c r="AB59" s="26">
        <f t="shared" si="28"/>
        <v>133</v>
      </c>
      <c r="AC59" s="27">
        <v>91</v>
      </c>
      <c r="AD59" s="28">
        <v>39</v>
      </c>
      <c r="AE59" s="29">
        <v>12</v>
      </c>
      <c r="AF59" s="28">
        <v>1344</v>
      </c>
      <c r="AG59" s="22">
        <v>1230</v>
      </c>
      <c r="AH59" s="22">
        <v>114</v>
      </c>
      <c r="AI59" s="22">
        <v>60</v>
      </c>
      <c r="AJ59" s="22">
        <v>0</v>
      </c>
      <c r="AK59" s="22">
        <v>0</v>
      </c>
      <c r="AL59" s="29">
        <v>0</v>
      </c>
      <c r="AM59" s="28">
        <v>327</v>
      </c>
      <c r="AN59" s="22">
        <v>230</v>
      </c>
      <c r="AO59" s="22">
        <v>0</v>
      </c>
      <c r="AP59" s="22">
        <v>0</v>
      </c>
      <c r="AQ59" s="22">
        <v>9</v>
      </c>
      <c r="AR59" s="22">
        <v>0</v>
      </c>
      <c r="AS59" s="32">
        <v>0</v>
      </c>
      <c r="AT59" s="41">
        <v>10310</v>
      </c>
      <c r="AU59" s="45">
        <v>17131</v>
      </c>
      <c r="AV59" s="46">
        <v>4438</v>
      </c>
      <c r="AW59" s="47">
        <v>4799</v>
      </c>
      <c r="AX59" s="37">
        <v>8557</v>
      </c>
      <c r="AY59" s="38">
        <v>4096</v>
      </c>
      <c r="AZ59" s="39">
        <v>12653</v>
      </c>
      <c r="BA59" s="33">
        <v>15109</v>
      </c>
      <c r="BB59" s="48">
        <v>21930</v>
      </c>
      <c r="BC59" s="40">
        <v>0.67628230459179639</v>
      </c>
    </row>
    <row r="60" spans="1:55" ht="19.5" customHeight="1" x14ac:dyDescent="0.15">
      <c r="A60" s="15" t="s">
        <v>100</v>
      </c>
      <c r="B60" s="16">
        <v>3573</v>
      </c>
      <c r="C60" s="17">
        <v>10</v>
      </c>
      <c r="D60" s="17">
        <v>510</v>
      </c>
      <c r="E60" s="17">
        <v>444</v>
      </c>
      <c r="F60" s="18">
        <f t="shared" si="24"/>
        <v>4537</v>
      </c>
      <c r="G60" s="19">
        <v>5271</v>
      </c>
      <c r="H60" s="17">
        <v>3575</v>
      </c>
      <c r="I60" s="20">
        <f t="shared" si="25"/>
        <v>8846</v>
      </c>
      <c r="J60" s="19">
        <v>13</v>
      </c>
      <c r="K60" s="17">
        <v>183</v>
      </c>
      <c r="L60" s="20">
        <f t="shared" si="26"/>
        <v>196</v>
      </c>
      <c r="M60" s="21">
        <v>20</v>
      </c>
      <c r="N60" s="22">
        <v>1</v>
      </c>
      <c r="O60" s="22">
        <v>0</v>
      </c>
      <c r="P60" s="22">
        <v>4</v>
      </c>
      <c r="Q60" s="23">
        <v>39</v>
      </c>
      <c r="R60" s="17">
        <v>235</v>
      </c>
      <c r="S60" s="18">
        <f t="shared" si="27"/>
        <v>274</v>
      </c>
      <c r="T60" s="23">
        <v>9564</v>
      </c>
      <c r="U60" s="17">
        <v>4196</v>
      </c>
      <c r="V60" s="22">
        <v>0</v>
      </c>
      <c r="W60" s="20">
        <v>823</v>
      </c>
      <c r="X60" s="23">
        <v>237</v>
      </c>
      <c r="Y60" s="17">
        <v>49</v>
      </c>
      <c r="Z60" s="17">
        <v>0</v>
      </c>
      <c r="AA60" s="25">
        <v>0</v>
      </c>
      <c r="AB60" s="26">
        <f t="shared" si="28"/>
        <v>286</v>
      </c>
      <c r="AC60" s="27">
        <v>666</v>
      </c>
      <c r="AD60" s="28">
        <v>42</v>
      </c>
      <c r="AE60" s="29">
        <v>34</v>
      </c>
      <c r="AF60" s="28">
        <v>3455</v>
      </c>
      <c r="AG60" s="22">
        <v>3334</v>
      </c>
      <c r="AH60" s="22">
        <v>71</v>
      </c>
      <c r="AI60" s="22">
        <v>23</v>
      </c>
      <c r="AJ60" s="22">
        <v>0</v>
      </c>
      <c r="AK60" s="22">
        <v>0</v>
      </c>
      <c r="AL60" s="29">
        <v>50</v>
      </c>
      <c r="AM60" s="28">
        <v>1080</v>
      </c>
      <c r="AN60" s="22">
        <v>723</v>
      </c>
      <c r="AO60" s="22">
        <v>0</v>
      </c>
      <c r="AP60" s="22">
        <v>0</v>
      </c>
      <c r="AQ60" s="22">
        <v>574</v>
      </c>
      <c r="AR60" s="22">
        <v>35</v>
      </c>
      <c r="AS60" s="32">
        <v>0</v>
      </c>
      <c r="AT60" s="41">
        <v>13673</v>
      </c>
      <c r="AU60" s="45">
        <v>29683</v>
      </c>
      <c r="AV60" s="46">
        <v>4232</v>
      </c>
      <c r="AW60" s="47">
        <v>9842</v>
      </c>
      <c r="AX60" s="37">
        <v>15113</v>
      </c>
      <c r="AY60" s="38">
        <v>3575</v>
      </c>
      <c r="AZ60" s="39">
        <v>18688</v>
      </c>
      <c r="BA60" s="33">
        <v>23515</v>
      </c>
      <c r="BB60" s="48">
        <v>39525</v>
      </c>
      <c r="BC60" s="40">
        <v>0.8087007705479452</v>
      </c>
    </row>
    <row r="61" spans="1:55" ht="19.5" customHeight="1" x14ac:dyDescent="0.15">
      <c r="A61" s="15" t="s">
        <v>101</v>
      </c>
      <c r="B61" s="16">
        <v>1308</v>
      </c>
      <c r="C61" s="17">
        <v>2</v>
      </c>
      <c r="D61" s="17">
        <v>156</v>
      </c>
      <c r="E61" s="17">
        <v>138</v>
      </c>
      <c r="F61" s="18">
        <f t="shared" si="24"/>
        <v>1604</v>
      </c>
      <c r="G61" s="19">
        <v>2847</v>
      </c>
      <c r="H61" s="17">
        <v>2807</v>
      </c>
      <c r="I61" s="20">
        <f t="shared" si="25"/>
        <v>5654</v>
      </c>
      <c r="J61" s="19">
        <v>0</v>
      </c>
      <c r="K61" s="17">
        <v>51</v>
      </c>
      <c r="L61" s="20">
        <f t="shared" si="26"/>
        <v>51</v>
      </c>
      <c r="M61" s="21">
        <v>2</v>
      </c>
      <c r="N61" s="22">
        <v>0</v>
      </c>
      <c r="O61" s="22">
        <v>0</v>
      </c>
      <c r="P61" s="22">
        <v>0</v>
      </c>
      <c r="Q61" s="23">
        <v>20</v>
      </c>
      <c r="R61" s="17">
        <v>51</v>
      </c>
      <c r="S61" s="18">
        <f t="shared" si="27"/>
        <v>71</v>
      </c>
      <c r="T61" s="23">
        <v>2945</v>
      </c>
      <c r="U61" s="17">
        <v>999</v>
      </c>
      <c r="V61" s="22">
        <v>0</v>
      </c>
      <c r="W61" s="20">
        <v>268</v>
      </c>
      <c r="X61" s="23">
        <v>72</v>
      </c>
      <c r="Y61" s="17">
        <v>22</v>
      </c>
      <c r="Z61" s="17">
        <v>0</v>
      </c>
      <c r="AA61" s="25">
        <v>0</v>
      </c>
      <c r="AB61" s="26">
        <f t="shared" si="28"/>
        <v>94</v>
      </c>
      <c r="AC61" s="27">
        <v>25</v>
      </c>
      <c r="AD61" s="28">
        <v>10</v>
      </c>
      <c r="AE61" s="29">
        <v>0</v>
      </c>
      <c r="AF61" s="28">
        <v>913</v>
      </c>
      <c r="AG61" s="22">
        <v>901</v>
      </c>
      <c r="AH61" s="22">
        <v>12</v>
      </c>
      <c r="AI61" s="22">
        <v>4</v>
      </c>
      <c r="AJ61" s="22">
        <v>0</v>
      </c>
      <c r="AK61" s="22">
        <v>0</v>
      </c>
      <c r="AL61" s="29">
        <v>0</v>
      </c>
      <c r="AM61" s="28">
        <v>1579</v>
      </c>
      <c r="AN61" s="22">
        <v>351</v>
      </c>
      <c r="AO61" s="22">
        <v>0</v>
      </c>
      <c r="AP61" s="22">
        <v>0</v>
      </c>
      <c r="AQ61" s="22">
        <v>2</v>
      </c>
      <c r="AR61" s="22">
        <v>1</v>
      </c>
      <c r="AS61" s="32">
        <v>0</v>
      </c>
      <c r="AT61" s="41">
        <v>7349</v>
      </c>
      <c r="AU61" s="45">
        <v>12989</v>
      </c>
      <c r="AV61" s="46">
        <v>3000</v>
      </c>
      <c r="AW61" s="47">
        <v>1846</v>
      </c>
      <c r="AX61" s="37">
        <v>4693</v>
      </c>
      <c r="AY61" s="38">
        <v>2807</v>
      </c>
      <c r="AZ61" s="39">
        <v>7500</v>
      </c>
      <c r="BA61" s="33">
        <v>9195</v>
      </c>
      <c r="BB61" s="48">
        <v>14835</v>
      </c>
      <c r="BC61" s="40">
        <v>0.62573333333333336</v>
      </c>
    </row>
    <row r="62" spans="1:55" ht="19.5" customHeight="1" x14ac:dyDescent="0.15">
      <c r="A62" s="15" t="s">
        <v>102</v>
      </c>
      <c r="B62" s="16">
        <v>2216</v>
      </c>
      <c r="C62" s="17">
        <v>15</v>
      </c>
      <c r="D62" s="17">
        <v>332</v>
      </c>
      <c r="E62" s="17">
        <v>278</v>
      </c>
      <c r="F62" s="18">
        <f t="shared" si="24"/>
        <v>2841</v>
      </c>
      <c r="G62" s="19">
        <v>5654</v>
      </c>
      <c r="H62" s="17">
        <v>4052</v>
      </c>
      <c r="I62" s="20">
        <f t="shared" si="25"/>
        <v>9706</v>
      </c>
      <c r="J62" s="19">
        <v>15</v>
      </c>
      <c r="K62" s="17">
        <v>195</v>
      </c>
      <c r="L62" s="20">
        <f t="shared" si="26"/>
        <v>210</v>
      </c>
      <c r="M62" s="21">
        <v>20</v>
      </c>
      <c r="N62" s="22">
        <v>3</v>
      </c>
      <c r="O62" s="22">
        <v>0</v>
      </c>
      <c r="P62" s="22">
        <v>8</v>
      </c>
      <c r="Q62" s="23">
        <v>15</v>
      </c>
      <c r="R62" s="17">
        <v>95</v>
      </c>
      <c r="S62" s="18">
        <f t="shared" si="27"/>
        <v>110</v>
      </c>
      <c r="T62" s="23">
        <v>5694</v>
      </c>
      <c r="U62" s="17">
        <v>2840</v>
      </c>
      <c r="V62" s="22">
        <v>700</v>
      </c>
      <c r="W62" s="20">
        <v>479</v>
      </c>
      <c r="X62" s="23">
        <v>156</v>
      </c>
      <c r="Y62" s="17">
        <v>29</v>
      </c>
      <c r="Z62" s="17">
        <v>0</v>
      </c>
      <c r="AA62" s="25">
        <v>0</v>
      </c>
      <c r="AB62" s="26">
        <f t="shared" si="28"/>
        <v>185</v>
      </c>
      <c r="AC62" s="27">
        <v>159</v>
      </c>
      <c r="AD62" s="28">
        <v>73</v>
      </c>
      <c r="AE62" s="29">
        <v>0</v>
      </c>
      <c r="AF62" s="28">
        <v>1593</v>
      </c>
      <c r="AG62" s="22">
        <v>1519</v>
      </c>
      <c r="AH62" s="22">
        <v>66</v>
      </c>
      <c r="AI62" s="22">
        <v>23</v>
      </c>
      <c r="AJ62" s="22">
        <v>0</v>
      </c>
      <c r="AK62" s="22">
        <v>0</v>
      </c>
      <c r="AL62" s="29">
        <v>8</v>
      </c>
      <c r="AM62" s="28">
        <v>252</v>
      </c>
      <c r="AN62" s="22">
        <v>162</v>
      </c>
      <c r="AO62" s="22">
        <v>0</v>
      </c>
      <c r="AP62" s="22">
        <v>0</v>
      </c>
      <c r="AQ62" s="22">
        <v>91</v>
      </c>
      <c r="AR62" s="22">
        <v>5</v>
      </c>
      <c r="AS62" s="32">
        <v>0</v>
      </c>
      <c r="AT62" s="41">
        <v>12832</v>
      </c>
      <c r="AU62" s="45">
        <v>20994</v>
      </c>
      <c r="AV62" s="46">
        <v>4560</v>
      </c>
      <c r="AW62" s="47">
        <v>4852</v>
      </c>
      <c r="AX62" s="37">
        <v>10506</v>
      </c>
      <c r="AY62" s="38">
        <v>4052</v>
      </c>
      <c r="AZ62" s="39">
        <v>14558</v>
      </c>
      <c r="BA62" s="33">
        <v>17684</v>
      </c>
      <c r="BB62" s="48">
        <v>25846</v>
      </c>
      <c r="BC62" s="40">
        <v>0.72166506388240148</v>
      </c>
    </row>
    <row r="63" spans="1:55" ht="19.5" customHeight="1" x14ac:dyDescent="0.15">
      <c r="A63" s="15" t="s">
        <v>103</v>
      </c>
      <c r="B63" s="16">
        <v>2332</v>
      </c>
      <c r="C63" s="17">
        <v>5</v>
      </c>
      <c r="D63" s="17">
        <v>348</v>
      </c>
      <c r="E63" s="17">
        <v>188</v>
      </c>
      <c r="F63" s="18">
        <f t="shared" si="24"/>
        <v>2873</v>
      </c>
      <c r="G63" s="19">
        <v>4647</v>
      </c>
      <c r="H63" s="17">
        <v>4147</v>
      </c>
      <c r="I63" s="20">
        <f t="shared" si="25"/>
        <v>8794</v>
      </c>
      <c r="J63" s="19">
        <v>34</v>
      </c>
      <c r="K63" s="17">
        <v>204</v>
      </c>
      <c r="L63" s="20">
        <f t="shared" si="26"/>
        <v>238</v>
      </c>
      <c r="M63" s="21">
        <v>7</v>
      </c>
      <c r="N63" s="22">
        <v>0</v>
      </c>
      <c r="O63" s="22">
        <v>0</v>
      </c>
      <c r="P63" s="22">
        <v>2</v>
      </c>
      <c r="Q63" s="23">
        <v>20</v>
      </c>
      <c r="R63" s="17">
        <v>151</v>
      </c>
      <c r="S63" s="18">
        <f t="shared" si="27"/>
        <v>171</v>
      </c>
      <c r="T63" s="23">
        <v>5557</v>
      </c>
      <c r="U63" s="17">
        <v>3199</v>
      </c>
      <c r="V63" s="22">
        <v>656</v>
      </c>
      <c r="W63" s="20">
        <v>408</v>
      </c>
      <c r="X63" s="23">
        <v>122</v>
      </c>
      <c r="Y63" s="17">
        <v>37</v>
      </c>
      <c r="Z63" s="17">
        <v>0</v>
      </c>
      <c r="AA63" s="25">
        <v>0</v>
      </c>
      <c r="AB63" s="26">
        <f t="shared" si="28"/>
        <v>159</v>
      </c>
      <c r="AC63" s="27">
        <v>187</v>
      </c>
      <c r="AD63" s="28">
        <v>17</v>
      </c>
      <c r="AE63" s="29">
        <v>2</v>
      </c>
      <c r="AF63" s="28">
        <v>1700</v>
      </c>
      <c r="AG63" s="22">
        <v>1670</v>
      </c>
      <c r="AH63" s="22">
        <v>22</v>
      </c>
      <c r="AI63" s="22">
        <v>8</v>
      </c>
      <c r="AJ63" s="22">
        <v>0</v>
      </c>
      <c r="AK63" s="22">
        <v>0</v>
      </c>
      <c r="AL63" s="29">
        <v>8</v>
      </c>
      <c r="AM63" s="28">
        <v>199</v>
      </c>
      <c r="AN63" s="22">
        <v>138</v>
      </c>
      <c r="AO63" s="22">
        <v>0</v>
      </c>
      <c r="AP63" s="22">
        <v>0</v>
      </c>
      <c r="AQ63" s="22">
        <v>92</v>
      </c>
      <c r="AR63" s="22">
        <v>3</v>
      </c>
      <c r="AS63" s="32">
        <v>0</v>
      </c>
      <c r="AT63" s="41">
        <v>11977</v>
      </c>
      <c r="AU63" s="45">
        <v>20064</v>
      </c>
      <c r="AV63" s="46">
        <v>4551</v>
      </c>
      <c r="AW63" s="47">
        <v>5451</v>
      </c>
      <c r="AX63" s="37">
        <v>10098</v>
      </c>
      <c r="AY63" s="38">
        <v>4147</v>
      </c>
      <c r="AZ63" s="39">
        <v>14245</v>
      </c>
      <c r="BA63" s="33">
        <v>17428</v>
      </c>
      <c r="BB63" s="48">
        <v>25515</v>
      </c>
      <c r="BC63" s="40">
        <v>0.70888030888030884</v>
      </c>
    </row>
    <row r="64" spans="1:55" ht="19.5" customHeight="1" thickBot="1" x14ac:dyDescent="0.2">
      <c r="A64" s="80" t="s">
        <v>104</v>
      </c>
      <c r="B64" s="42">
        <v>3392</v>
      </c>
      <c r="C64" s="43">
        <v>26</v>
      </c>
      <c r="D64" s="43">
        <v>429</v>
      </c>
      <c r="E64" s="43">
        <v>281</v>
      </c>
      <c r="F64" s="81">
        <f t="shared" si="24"/>
        <v>4128</v>
      </c>
      <c r="G64" s="82">
        <v>7285</v>
      </c>
      <c r="H64" s="43">
        <v>5031</v>
      </c>
      <c r="I64" s="83">
        <f t="shared" si="25"/>
        <v>12316</v>
      </c>
      <c r="J64" s="82">
        <v>1</v>
      </c>
      <c r="K64" s="43">
        <v>157</v>
      </c>
      <c r="L64" s="83">
        <f t="shared" si="26"/>
        <v>158</v>
      </c>
      <c r="M64" s="84">
        <v>18</v>
      </c>
      <c r="N64" s="85">
        <v>1</v>
      </c>
      <c r="O64" s="85">
        <v>1</v>
      </c>
      <c r="P64" s="85">
        <v>10</v>
      </c>
      <c r="Q64" s="86">
        <v>41</v>
      </c>
      <c r="R64" s="43">
        <v>136</v>
      </c>
      <c r="S64" s="81">
        <f t="shared" si="27"/>
        <v>177</v>
      </c>
      <c r="T64" s="86">
        <v>8440</v>
      </c>
      <c r="U64" s="43">
        <v>3705</v>
      </c>
      <c r="V64" s="85">
        <v>1682</v>
      </c>
      <c r="W64" s="83">
        <v>940</v>
      </c>
      <c r="X64" s="86">
        <v>235</v>
      </c>
      <c r="Y64" s="43">
        <v>46</v>
      </c>
      <c r="Z64" s="43">
        <v>0</v>
      </c>
      <c r="AA64" s="87">
        <v>0</v>
      </c>
      <c r="AB64" s="44">
        <f t="shared" si="28"/>
        <v>281</v>
      </c>
      <c r="AC64" s="88">
        <v>607</v>
      </c>
      <c r="AD64" s="89">
        <v>95</v>
      </c>
      <c r="AE64" s="90">
        <v>41</v>
      </c>
      <c r="AF64" s="89">
        <v>2793</v>
      </c>
      <c r="AG64" s="85">
        <v>2679</v>
      </c>
      <c r="AH64" s="85">
        <v>112</v>
      </c>
      <c r="AI64" s="85">
        <v>52</v>
      </c>
      <c r="AJ64" s="85">
        <v>0</v>
      </c>
      <c r="AK64" s="85">
        <v>0</v>
      </c>
      <c r="AL64" s="90">
        <v>1</v>
      </c>
      <c r="AM64" s="89">
        <v>1661</v>
      </c>
      <c r="AN64" s="85">
        <v>768</v>
      </c>
      <c r="AO64" s="85">
        <v>0</v>
      </c>
      <c r="AP64" s="85">
        <v>0</v>
      </c>
      <c r="AQ64" s="85">
        <v>75</v>
      </c>
      <c r="AR64" s="85">
        <v>1</v>
      </c>
      <c r="AS64" s="91">
        <v>0</v>
      </c>
      <c r="AT64" s="46">
        <v>16650</v>
      </c>
      <c r="AU64" s="92">
        <v>30821</v>
      </c>
      <c r="AV64" s="93">
        <v>5513</v>
      </c>
      <c r="AW64" s="47">
        <v>9205</v>
      </c>
      <c r="AX64" s="49">
        <v>16490</v>
      </c>
      <c r="AY64" s="50">
        <v>5031</v>
      </c>
      <c r="AZ64" s="51">
        <v>21521</v>
      </c>
      <c r="BA64" s="52">
        <v>25855</v>
      </c>
      <c r="BB64" s="53">
        <v>40026</v>
      </c>
      <c r="BC64" s="54">
        <v>0.76622833511453925</v>
      </c>
    </row>
    <row r="65" spans="1:55" ht="19.5" customHeight="1" thickTop="1" thickBot="1" x14ac:dyDescent="0.2">
      <c r="A65" s="55" t="s">
        <v>56</v>
      </c>
      <c r="B65" s="56">
        <f>SUM(B55:B64)</f>
        <v>24779</v>
      </c>
      <c r="C65" s="57">
        <f t="shared" ref="C65:AS65" si="29">SUM(C55:C64)</f>
        <v>95</v>
      </c>
      <c r="D65" s="57">
        <f t="shared" si="29"/>
        <v>3032</v>
      </c>
      <c r="E65" s="57">
        <f t="shared" si="29"/>
        <v>2702</v>
      </c>
      <c r="F65" s="58">
        <f t="shared" si="29"/>
        <v>30608</v>
      </c>
      <c r="G65" s="59">
        <f t="shared" si="29"/>
        <v>44932</v>
      </c>
      <c r="H65" s="57">
        <f t="shared" si="29"/>
        <v>41042</v>
      </c>
      <c r="I65" s="60">
        <f t="shared" si="29"/>
        <v>85974</v>
      </c>
      <c r="J65" s="59">
        <f t="shared" si="29"/>
        <v>88</v>
      </c>
      <c r="K65" s="57">
        <f t="shared" si="29"/>
        <v>1200</v>
      </c>
      <c r="L65" s="60">
        <f t="shared" si="29"/>
        <v>1288</v>
      </c>
      <c r="M65" s="62">
        <f t="shared" si="29"/>
        <v>151</v>
      </c>
      <c r="N65" s="63">
        <f t="shared" si="29"/>
        <v>9</v>
      </c>
      <c r="O65" s="63">
        <f t="shared" si="29"/>
        <v>3</v>
      </c>
      <c r="P65" s="63">
        <f t="shared" si="29"/>
        <v>44</v>
      </c>
      <c r="Q65" s="64">
        <f t="shared" si="29"/>
        <v>252</v>
      </c>
      <c r="R65" s="57">
        <f t="shared" si="29"/>
        <v>1044</v>
      </c>
      <c r="S65" s="58">
        <f t="shared" si="29"/>
        <v>1296</v>
      </c>
      <c r="T65" s="64">
        <f t="shared" si="29"/>
        <v>59870</v>
      </c>
      <c r="U65" s="57">
        <f t="shared" si="29"/>
        <v>22696</v>
      </c>
      <c r="V65" s="63">
        <f t="shared" si="29"/>
        <v>3748</v>
      </c>
      <c r="W65" s="60">
        <f t="shared" si="29"/>
        <v>6267</v>
      </c>
      <c r="X65" s="64">
        <f t="shared" si="29"/>
        <v>1522</v>
      </c>
      <c r="Y65" s="57">
        <f t="shared" si="29"/>
        <v>352</v>
      </c>
      <c r="Z65" s="57">
        <f t="shared" si="29"/>
        <v>0</v>
      </c>
      <c r="AA65" s="65">
        <f t="shared" si="29"/>
        <v>0</v>
      </c>
      <c r="AB65" s="66">
        <f t="shared" si="29"/>
        <v>1874</v>
      </c>
      <c r="AC65" s="67">
        <f t="shared" si="29"/>
        <v>2587</v>
      </c>
      <c r="AD65" s="68">
        <f t="shared" si="29"/>
        <v>305</v>
      </c>
      <c r="AE65" s="69">
        <f t="shared" si="29"/>
        <v>117</v>
      </c>
      <c r="AF65" s="68">
        <f t="shared" si="29"/>
        <v>18985</v>
      </c>
      <c r="AG65" s="63">
        <f t="shared" si="29"/>
        <v>18435</v>
      </c>
      <c r="AH65" s="63">
        <f t="shared" si="29"/>
        <v>462</v>
      </c>
      <c r="AI65" s="63">
        <f t="shared" si="29"/>
        <v>194</v>
      </c>
      <c r="AJ65" s="63">
        <f t="shared" si="29"/>
        <v>0</v>
      </c>
      <c r="AK65" s="63">
        <f t="shared" si="29"/>
        <v>0</v>
      </c>
      <c r="AL65" s="69">
        <f t="shared" si="29"/>
        <v>85</v>
      </c>
      <c r="AM65" s="68">
        <f t="shared" si="29"/>
        <v>8036</v>
      </c>
      <c r="AN65" s="63">
        <f t="shared" si="29"/>
        <v>3888</v>
      </c>
      <c r="AO65" s="63">
        <f t="shared" si="29"/>
        <v>0</v>
      </c>
      <c r="AP65" s="63">
        <f t="shared" si="29"/>
        <v>0</v>
      </c>
      <c r="AQ65" s="63">
        <f t="shared" si="29"/>
        <v>926</v>
      </c>
      <c r="AR65" s="63">
        <f t="shared" si="29"/>
        <v>52</v>
      </c>
      <c r="AS65" s="70">
        <f t="shared" si="29"/>
        <v>0</v>
      </c>
      <c r="AT65" s="61">
        <v>118584</v>
      </c>
      <c r="AU65" s="71">
        <v>212632</v>
      </c>
      <c r="AV65" s="61">
        <v>45190</v>
      </c>
      <c r="AW65" s="72">
        <v>60049</v>
      </c>
      <c r="AX65" s="73">
        <v>104981</v>
      </c>
      <c r="AY65" s="74">
        <v>41042</v>
      </c>
      <c r="AZ65" s="75">
        <v>146023</v>
      </c>
      <c r="BA65" s="61">
        <v>178633</v>
      </c>
      <c r="BB65" s="71">
        <v>272681</v>
      </c>
      <c r="BC65" s="76">
        <v>0.71893468837101004</v>
      </c>
    </row>
    <row r="66" spans="1:55" ht="19.5" customHeight="1" thickTop="1" x14ac:dyDescent="0.15">
      <c r="A66" s="15" t="s">
        <v>105</v>
      </c>
      <c r="B66" s="16">
        <v>2273</v>
      </c>
      <c r="C66" s="17">
        <v>12</v>
      </c>
      <c r="D66" s="17">
        <v>287</v>
      </c>
      <c r="E66" s="17">
        <v>268</v>
      </c>
      <c r="F66" s="18">
        <f t="shared" ref="F66:F74" si="30">SUM(B66:E66)</f>
        <v>2840</v>
      </c>
      <c r="G66" s="19">
        <v>3739</v>
      </c>
      <c r="H66" s="17">
        <v>4785</v>
      </c>
      <c r="I66" s="20">
        <f t="shared" ref="I66:I74" si="31">SUM(G66:H66)</f>
        <v>8524</v>
      </c>
      <c r="J66" s="19">
        <v>4</v>
      </c>
      <c r="K66" s="17">
        <v>63</v>
      </c>
      <c r="L66" s="20">
        <f t="shared" ref="L66:L74" si="32">SUM(J66:K66)</f>
        <v>67</v>
      </c>
      <c r="M66" s="21">
        <v>21</v>
      </c>
      <c r="N66" s="22">
        <v>0</v>
      </c>
      <c r="O66" s="22">
        <v>0</v>
      </c>
      <c r="P66" s="22">
        <v>4</v>
      </c>
      <c r="Q66" s="23">
        <v>42</v>
      </c>
      <c r="R66" s="17">
        <v>66</v>
      </c>
      <c r="S66" s="18">
        <f t="shared" ref="S66:S74" si="33">SUM(Q66:R66)</f>
        <v>108</v>
      </c>
      <c r="T66" s="23">
        <v>5630</v>
      </c>
      <c r="U66" s="17">
        <v>1255</v>
      </c>
      <c r="V66" s="22">
        <v>0</v>
      </c>
      <c r="W66" s="20">
        <v>937</v>
      </c>
      <c r="X66" s="23">
        <v>175</v>
      </c>
      <c r="Y66" s="17">
        <v>40</v>
      </c>
      <c r="Z66" s="17">
        <v>0</v>
      </c>
      <c r="AA66" s="25">
        <v>0</v>
      </c>
      <c r="AB66" s="26">
        <f t="shared" ref="AB66:AB74" si="34">SUM(X66:AA66)</f>
        <v>215</v>
      </c>
      <c r="AC66" s="27">
        <v>8</v>
      </c>
      <c r="AD66" s="28">
        <v>11</v>
      </c>
      <c r="AE66" s="29">
        <v>2</v>
      </c>
      <c r="AF66" s="28">
        <v>1617</v>
      </c>
      <c r="AG66" s="22">
        <v>1585</v>
      </c>
      <c r="AH66" s="22">
        <v>31</v>
      </c>
      <c r="AI66" s="22">
        <v>11</v>
      </c>
      <c r="AJ66" s="22">
        <v>0</v>
      </c>
      <c r="AK66" s="22">
        <v>0</v>
      </c>
      <c r="AL66" s="29">
        <v>0</v>
      </c>
      <c r="AM66" s="28">
        <v>318</v>
      </c>
      <c r="AN66" s="22">
        <v>102</v>
      </c>
      <c r="AO66" s="22">
        <v>0</v>
      </c>
      <c r="AP66" s="22">
        <v>0</v>
      </c>
      <c r="AQ66" s="22">
        <v>6</v>
      </c>
      <c r="AR66" s="22">
        <v>2</v>
      </c>
      <c r="AS66" s="32">
        <v>0</v>
      </c>
      <c r="AT66" s="33">
        <v>11531</v>
      </c>
      <c r="AU66" s="34">
        <v>19448</v>
      </c>
      <c r="AV66" s="35">
        <v>5149</v>
      </c>
      <c r="AW66" s="47">
        <v>6824</v>
      </c>
      <c r="AX66" s="37">
        <v>10563</v>
      </c>
      <c r="AY66" s="38">
        <v>4785</v>
      </c>
      <c r="AZ66" s="39">
        <v>15348</v>
      </c>
      <c r="BA66" s="33">
        <v>18355</v>
      </c>
      <c r="BB66" s="78">
        <v>26272</v>
      </c>
      <c r="BC66" s="79">
        <v>0.68823299452697417</v>
      </c>
    </row>
    <row r="67" spans="1:55" ht="19.5" customHeight="1" x14ac:dyDescent="0.15">
      <c r="A67" s="15" t="s">
        <v>106</v>
      </c>
      <c r="B67" s="16">
        <v>2844</v>
      </c>
      <c r="C67" s="17">
        <v>17</v>
      </c>
      <c r="D67" s="17">
        <v>352</v>
      </c>
      <c r="E67" s="17">
        <v>274</v>
      </c>
      <c r="F67" s="18">
        <f t="shared" si="30"/>
        <v>3487</v>
      </c>
      <c r="G67" s="19">
        <v>5665</v>
      </c>
      <c r="H67" s="17">
        <v>4541</v>
      </c>
      <c r="I67" s="20">
        <f t="shared" si="31"/>
        <v>10206</v>
      </c>
      <c r="J67" s="19">
        <v>10</v>
      </c>
      <c r="K67" s="17">
        <v>163</v>
      </c>
      <c r="L67" s="20">
        <f t="shared" si="32"/>
        <v>173</v>
      </c>
      <c r="M67" s="21">
        <v>8</v>
      </c>
      <c r="N67" s="22">
        <v>0</v>
      </c>
      <c r="O67" s="22">
        <v>0</v>
      </c>
      <c r="P67" s="22">
        <v>3</v>
      </c>
      <c r="Q67" s="23">
        <v>44</v>
      </c>
      <c r="R67" s="17">
        <v>157</v>
      </c>
      <c r="S67" s="18">
        <f t="shared" si="33"/>
        <v>201</v>
      </c>
      <c r="T67" s="23">
        <v>7567</v>
      </c>
      <c r="U67" s="17">
        <v>2357</v>
      </c>
      <c r="V67" s="22">
        <v>0</v>
      </c>
      <c r="W67" s="20">
        <v>1032</v>
      </c>
      <c r="X67" s="23">
        <v>220</v>
      </c>
      <c r="Y67" s="17">
        <v>41</v>
      </c>
      <c r="Z67" s="17">
        <v>0</v>
      </c>
      <c r="AA67" s="25">
        <v>0</v>
      </c>
      <c r="AB67" s="26">
        <f t="shared" si="34"/>
        <v>261</v>
      </c>
      <c r="AC67" s="27">
        <v>1806</v>
      </c>
      <c r="AD67" s="28">
        <v>47</v>
      </c>
      <c r="AE67" s="29">
        <v>4</v>
      </c>
      <c r="AF67" s="28">
        <v>2573</v>
      </c>
      <c r="AG67" s="22">
        <v>2394</v>
      </c>
      <c r="AH67" s="22">
        <v>172</v>
      </c>
      <c r="AI67" s="22">
        <v>63</v>
      </c>
      <c r="AJ67" s="22">
        <v>0</v>
      </c>
      <c r="AK67" s="22">
        <v>0</v>
      </c>
      <c r="AL67" s="29">
        <v>4</v>
      </c>
      <c r="AM67" s="28">
        <v>2401</v>
      </c>
      <c r="AN67" s="22">
        <v>1523</v>
      </c>
      <c r="AO67" s="22">
        <v>0</v>
      </c>
      <c r="AP67" s="22">
        <v>0</v>
      </c>
      <c r="AQ67" s="22">
        <v>123</v>
      </c>
      <c r="AR67" s="22">
        <v>2</v>
      </c>
      <c r="AS67" s="32">
        <v>0</v>
      </c>
      <c r="AT67" s="41">
        <v>13977</v>
      </c>
      <c r="AU67" s="45">
        <v>28962</v>
      </c>
      <c r="AV67" s="46">
        <v>5003</v>
      </c>
      <c r="AW67" s="47">
        <v>6097</v>
      </c>
      <c r="AX67" s="37">
        <v>11762</v>
      </c>
      <c r="AY67" s="38">
        <v>4541</v>
      </c>
      <c r="AZ67" s="39">
        <v>16303</v>
      </c>
      <c r="BA67" s="33">
        <v>20074</v>
      </c>
      <c r="BB67" s="48">
        <v>35059</v>
      </c>
      <c r="BC67" s="40">
        <v>0.72146230755075758</v>
      </c>
    </row>
    <row r="68" spans="1:55" ht="19.5" customHeight="1" x14ac:dyDescent="0.15">
      <c r="A68" s="15" t="s">
        <v>107</v>
      </c>
      <c r="B68" s="16">
        <v>999</v>
      </c>
      <c r="C68" s="17">
        <v>36</v>
      </c>
      <c r="D68" s="17">
        <v>94</v>
      </c>
      <c r="E68" s="17">
        <v>188</v>
      </c>
      <c r="F68" s="18">
        <f t="shared" si="30"/>
        <v>1317</v>
      </c>
      <c r="G68" s="19">
        <v>2723</v>
      </c>
      <c r="H68" s="17">
        <v>2940</v>
      </c>
      <c r="I68" s="20">
        <f t="shared" si="31"/>
        <v>5663</v>
      </c>
      <c r="J68" s="19">
        <v>4</v>
      </c>
      <c r="K68" s="17">
        <v>219</v>
      </c>
      <c r="L68" s="20">
        <f t="shared" si="32"/>
        <v>223</v>
      </c>
      <c r="M68" s="21">
        <v>18</v>
      </c>
      <c r="N68" s="22">
        <v>1</v>
      </c>
      <c r="O68" s="22">
        <v>0</v>
      </c>
      <c r="P68" s="22">
        <v>6</v>
      </c>
      <c r="Q68" s="23">
        <v>37</v>
      </c>
      <c r="R68" s="17">
        <v>168</v>
      </c>
      <c r="S68" s="18">
        <f t="shared" si="33"/>
        <v>205</v>
      </c>
      <c r="T68" s="23">
        <v>10780</v>
      </c>
      <c r="U68" s="17">
        <v>9212</v>
      </c>
      <c r="V68" s="22">
        <v>0</v>
      </c>
      <c r="W68" s="20">
        <v>303</v>
      </c>
      <c r="X68" s="23">
        <v>131</v>
      </c>
      <c r="Y68" s="17">
        <v>22</v>
      </c>
      <c r="Z68" s="17">
        <v>0</v>
      </c>
      <c r="AA68" s="25">
        <v>0</v>
      </c>
      <c r="AB68" s="26">
        <f t="shared" si="34"/>
        <v>153</v>
      </c>
      <c r="AC68" s="27">
        <v>503</v>
      </c>
      <c r="AD68" s="28">
        <v>90</v>
      </c>
      <c r="AE68" s="29">
        <v>13</v>
      </c>
      <c r="AF68" s="28">
        <v>8269</v>
      </c>
      <c r="AG68" s="22">
        <v>7440</v>
      </c>
      <c r="AH68" s="22">
        <v>811</v>
      </c>
      <c r="AI68" s="22">
        <v>655</v>
      </c>
      <c r="AJ68" s="22">
        <v>0</v>
      </c>
      <c r="AK68" s="22">
        <v>0</v>
      </c>
      <c r="AL68" s="29">
        <v>16</v>
      </c>
      <c r="AM68" s="28">
        <v>1815</v>
      </c>
      <c r="AN68" s="22">
        <v>1643</v>
      </c>
      <c r="AO68" s="22">
        <v>0</v>
      </c>
      <c r="AP68" s="22">
        <v>0</v>
      </c>
      <c r="AQ68" s="22">
        <v>145</v>
      </c>
      <c r="AR68" s="22">
        <v>14</v>
      </c>
      <c r="AS68" s="32">
        <v>0</v>
      </c>
      <c r="AT68" s="41">
        <v>7316</v>
      </c>
      <c r="AU68" s="45">
        <v>29303</v>
      </c>
      <c r="AV68" s="46">
        <v>3401</v>
      </c>
      <c r="AW68" s="47">
        <v>3734</v>
      </c>
      <c r="AX68" s="37">
        <v>6457</v>
      </c>
      <c r="AY68" s="38">
        <v>2940</v>
      </c>
      <c r="AZ68" s="39">
        <v>9397</v>
      </c>
      <c r="BA68" s="33">
        <v>11050</v>
      </c>
      <c r="BB68" s="48">
        <v>33037</v>
      </c>
      <c r="BC68" s="40">
        <v>0.68713419176332868</v>
      </c>
    </row>
    <row r="69" spans="1:55" ht="19.5" customHeight="1" x14ac:dyDescent="0.15">
      <c r="A69" s="15" t="s">
        <v>108</v>
      </c>
      <c r="B69" s="16">
        <v>2570</v>
      </c>
      <c r="C69" s="17">
        <v>4</v>
      </c>
      <c r="D69" s="17">
        <v>263</v>
      </c>
      <c r="E69" s="17">
        <v>354</v>
      </c>
      <c r="F69" s="18">
        <f t="shared" si="30"/>
        <v>3191</v>
      </c>
      <c r="G69" s="19">
        <v>3097</v>
      </c>
      <c r="H69" s="17">
        <v>4775</v>
      </c>
      <c r="I69" s="20">
        <f t="shared" si="31"/>
        <v>7872</v>
      </c>
      <c r="J69" s="19">
        <v>24</v>
      </c>
      <c r="K69" s="17">
        <v>264</v>
      </c>
      <c r="L69" s="20">
        <f t="shared" si="32"/>
        <v>288</v>
      </c>
      <c r="M69" s="21">
        <v>45</v>
      </c>
      <c r="N69" s="22">
        <v>11</v>
      </c>
      <c r="O69" s="22">
        <v>0</v>
      </c>
      <c r="P69" s="22">
        <v>3</v>
      </c>
      <c r="Q69" s="23">
        <v>55</v>
      </c>
      <c r="R69" s="17">
        <v>232</v>
      </c>
      <c r="S69" s="18">
        <f t="shared" si="33"/>
        <v>287</v>
      </c>
      <c r="T69" s="23">
        <v>6149</v>
      </c>
      <c r="U69" s="17">
        <v>2648</v>
      </c>
      <c r="V69" s="22">
        <v>0</v>
      </c>
      <c r="W69" s="20">
        <v>736</v>
      </c>
      <c r="X69" s="23">
        <v>207</v>
      </c>
      <c r="Y69" s="17">
        <v>57</v>
      </c>
      <c r="Z69" s="17">
        <v>0</v>
      </c>
      <c r="AA69" s="25">
        <v>0</v>
      </c>
      <c r="AB69" s="26">
        <f t="shared" si="34"/>
        <v>264</v>
      </c>
      <c r="AC69" s="27">
        <v>127</v>
      </c>
      <c r="AD69" s="28">
        <v>131</v>
      </c>
      <c r="AE69" s="29">
        <v>38</v>
      </c>
      <c r="AF69" s="28">
        <v>1720</v>
      </c>
      <c r="AG69" s="22">
        <v>1457</v>
      </c>
      <c r="AH69" s="22">
        <v>261</v>
      </c>
      <c r="AI69" s="22">
        <v>109</v>
      </c>
      <c r="AJ69" s="22">
        <v>0</v>
      </c>
      <c r="AK69" s="22">
        <v>0</v>
      </c>
      <c r="AL69" s="29">
        <v>0</v>
      </c>
      <c r="AM69" s="28">
        <v>177</v>
      </c>
      <c r="AN69" s="22">
        <v>120</v>
      </c>
      <c r="AO69" s="22">
        <v>0</v>
      </c>
      <c r="AP69" s="22">
        <v>0</v>
      </c>
      <c r="AQ69" s="22">
        <v>139</v>
      </c>
      <c r="AR69" s="22">
        <v>2</v>
      </c>
      <c r="AS69" s="32">
        <v>0</v>
      </c>
      <c r="AT69" s="41">
        <v>11460</v>
      </c>
      <c r="AU69" s="45">
        <v>20494</v>
      </c>
      <c r="AV69" s="46">
        <v>5442</v>
      </c>
      <c r="AW69" s="47">
        <v>4969</v>
      </c>
      <c r="AX69" s="37">
        <v>8066</v>
      </c>
      <c r="AY69" s="38">
        <v>4775</v>
      </c>
      <c r="AZ69" s="39">
        <v>12841</v>
      </c>
      <c r="BA69" s="33">
        <v>16429</v>
      </c>
      <c r="BB69" s="48">
        <v>25463</v>
      </c>
      <c r="BC69" s="40">
        <v>0.62814422552760685</v>
      </c>
    </row>
    <row r="70" spans="1:55" ht="19.5" customHeight="1" x14ac:dyDescent="0.15">
      <c r="A70" s="15" t="s">
        <v>109</v>
      </c>
      <c r="B70" s="16">
        <v>2645</v>
      </c>
      <c r="C70" s="17">
        <v>1</v>
      </c>
      <c r="D70" s="17">
        <v>282</v>
      </c>
      <c r="E70" s="17">
        <v>355</v>
      </c>
      <c r="F70" s="18">
        <f t="shared" si="30"/>
        <v>3283</v>
      </c>
      <c r="G70" s="19">
        <v>4104</v>
      </c>
      <c r="H70" s="17">
        <v>6131</v>
      </c>
      <c r="I70" s="20">
        <f t="shared" si="31"/>
        <v>10235</v>
      </c>
      <c r="J70" s="19">
        <v>32</v>
      </c>
      <c r="K70" s="17">
        <v>430</v>
      </c>
      <c r="L70" s="20">
        <f t="shared" si="32"/>
        <v>462</v>
      </c>
      <c r="M70" s="21">
        <v>33</v>
      </c>
      <c r="N70" s="22">
        <v>0</v>
      </c>
      <c r="O70" s="22">
        <v>0</v>
      </c>
      <c r="P70" s="22">
        <v>5</v>
      </c>
      <c r="Q70" s="23">
        <v>46</v>
      </c>
      <c r="R70" s="17">
        <v>274</v>
      </c>
      <c r="S70" s="18">
        <f t="shared" si="33"/>
        <v>320</v>
      </c>
      <c r="T70" s="23">
        <v>6912</v>
      </c>
      <c r="U70" s="17">
        <v>3400</v>
      </c>
      <c r="V70" s="22">
        <v>790</v>
      </c>
      <c r="W70" s="20">
        <v>769</v>
      </c>
      <c r="X70" s="23">
        <v>198</v>
      </c>
      <c r="Y70" s="17">
        <v>42</v>
      </c>
      <c r="Z70" s="17">
        <v>0</v>
      </c>
      <c r="AA70" s="25">
        <v>0</v>
      </c>
      <c r="AB70" s="26">
        <f t="shared" si="34"/>
        <v>240</v>
      </c>
      <c r="AC70" s="27">
        <v>575</v>
      </c>
      <c r="AD70" s="28">
        <v>209</v>
      </c>
      <c r="AE70" s="29">
        <v>12</v>
      </c>
      <c r="AF70" s="28">
        <v>2271</v>
      </c>
      <c r="AG70" s="22">
        <v>1916</v>
      </c>
      <c r="AH70" s="22">
        <v>288</v>
      </c>
      <c r="AI70" s="22">
        <v>150</v>
      </c>
      <c r="AJ70" s="22">
        <v>0</v>
      </c>
      <c r="AK70" s="22">
        <v>0</v>
      </c>
      <c r="AL70" s="29">
        <v>34</v>
      </c>
      <c r="AM70" s="28">
        <v>682</v>
      </c>
      <c r="AN70" s="22">
        <v>330</v>
      </c>
      <c r="AO70" s="22">
        <v>0</v>
      </c>
      <c r="AP70" s="22">
        <v>0</v>
      </c>
      <c r="AQ70" s="22">
        <v>335</v>
      </c>
      <c r="AR70" s="22">
        <v>37</v>
      </c>
      <c r="AS70" s="32">
        <v>0</v>
      </c>
      <c r="AT70" s="41">
        <v>14155</v>
      </c>
      <c r="AU70" s="45">
        <v>25748</v>
      </c>
      <c r="AV70" s="46">
        <v>6950</v>
      </c>
      <c r="AW70" s="47">
        <v>4228</v>
      </c>
      <c r="AX70" s="37">
        <v>8332</v>
      </c>
      <c r="AY70" s="38">
        <v>6131</v>
      </c>
      <c r="AZ70" s="39">
        <v>14463</v>
      </c>
      <c r="BA70" s="33">
        <v>18383</v>
      </c>
      <c r="BB70" s="48">
        <v>29976</v>
      </c>
      <c r="BC70" s="40">
        <v>0.57609071423632718</v>
      </c>
    </row>
    <row r="71" spans="1:55" ht="19.5" customHeight="1" x14ac:dyDescent="0.15">
      <c r="A71" s="15" t="s">
        <v>110</v>
      </c>
      <c r="B71" s="16">
        <v>1651</v>
      </c>
      <c r="C71" s="17">
        <v>5</v>
      </c>
      <c r="D71" s="17">
        <v>243</v>
      </c>
      <c r="E71" s="17">
        <v>206</v>
      </c>
      <c r="F71" s="18">
        <f t="shared" si="30"/>
        <v>2105</v>
      </c>
      <c r="G71" s="19">
        <v>4326</v>
      </c>
      <c r="H71" s="17">
        <v>4407</v>
      </c>
      <c r="I71" s="20">
        <f t="shared" si="31"/>
        <v>8733</v>
      </c>
      <c r="J71" s="19">
        <v>29</v>
      </c>
      <c r="K71" s="17">
        <v>158</v>
      </c>
      <c r="L71" s="20">
        <f t="shared" si="32"/>
        <v>187</v>
      </c>
      <c r="M71" s="21">
        <v>12</v>
      </c>
      <c r="N71" s="22">
        <v>0</v>
      </c>
      <c r="O71" s="22">
        <v>0</v>
      </c>
      <c r="P71" s="22">
        <v>2</v>
      </c>
      <c r="Q71" s="23">
        <v>27</v>
      </c>
      <c r="R71" s="17">
        <v>108</v>
      </c>
      <c r="S71" s="18">
        <f t="shared" si="33"/>
        <v>135</v>
      </c>
      <c r="T71" s="23">
        <v>4487</v>
      </c>
      <c r="U71" s="17">
        <v>1768</v>
      </c>
      <c r="V71" s="22">
        <v>418</v>
      </c>
      <c r="W71" s="20">
        <v>545</v>
      </c>
      <c r="X71" s="23">
        <v>144</v>
      </c>
      <c r="Y71" s="17">
        <v>47</v>
      </c>
      <c r="Z71" s="17">
        <v>0</v>
      </c>
      <c r="AA71" s="25">
        <v>0</v>
      </c>
      <c r="AB71" s="26">
        <f t="shared" si="34"/>
        <v>191</v>
      </c>
      <c r="AC71" s="27">
        <v>97</v>
      </c>
      <c r="AD71" s="28">
        <v>47</v>
      </c>
      <c r="AE71" s="29">
        <v>27</v>
      </c>
      <c r="AF71" s="28">
        <v>1503</v>
      </c>
      <c r="AG71" s="22">
        <v>1406</v>
      </c>
      <c r="AH71" s="22">
        <v>97</v>
      </c>
      <c r="AI71" s="22">
        <v>40</v>
      </c>
      <c r="AJ71" s="22">
        <v>0</v>
      </c>
      <c r="AK71" s="22">
        <v>0</v>
      </c>
      <c r="AL71" s="29">
        <v>0</v>
      </c>
      <c r="AM71" s="28">
        <v>331</v>
      </c>
      <c r="AN71" s="22">
        <v>170</v>
      </c>
      <c r="AO71" s="22">
        <v>0</v>
      </c>
      <c r="AP71" s="22">
        <v>0</v>
      </c>
      <c r="AQ71" s="22">
        <v>5</v>
      </c>
      <c r="AR71" s="22">
        <v>0</v>
      </c>
      <c r="AS71" s="32">
        <v>0</v>
      </c>
      <c r="AT71" s="41">
        <v>11073</v>
      </c>
      <c r="AU71" s="45">
        <v>17896</v>
      </c>
      <c r="AV71" s="46">
        <v>4788</v>
      </c>
      <c r="AW71" s="47">
        <v>3319</v>
      </c>
      <c r="AX71" s="37">
        <v>7645</v>
      </c>
      <c r="AY71" s="38">
        <v>4407</v>
      </c>
      <c r="AZ71" s="39">
        <v>12052</v>
      </c>
      <c r="BA71" s="33">
        <v>14392</v>
      </c>
      <c r="BB71" s="48">
        <v>21215</v>
      </c>
      <c r="BC71" s="40">
        <v>0.63433455028211083</v>
      </c>
    </row>
    <row r="72" spans="1:55" ht="19.5" customHeight="1" x14ac:dyDescent="0.15">
      <c r="A72" s="15" t="s">
        <v>111</v>
      </c>
      <c r="B72" s="16">
        <v>1867</v>
      </c>
      <c r="C72" s="17">
        <v>11</v>
      </c>
      <c r="D72" s="17">
        <v>273</v>
      </c>
      <c r="E72" s="17">
        <v>146</v>
      </c>
      <c r="F72" s="18">
        <f t="shared" si="30"/>
        <v>2297</v>
      </c>
      <c r="G72" s="19">
        <v>4492</v>
      </c>
      <c r="H72" s="17">
        <v>4337</v>
      </c>
      <c r="I72" s="20">
        <f t="shared" si="31"/>
        <v>8829</v>
      </c>
      <c r="J72" s="19">
        <v>0</v>
      </c>
      <c r="K72" s="17">
        <v>87</v>
      </c>
      <c r="L72" s="20">
        <f t="shared" si="32"/>
        <v>87</v>
      </c>
      <c r="M72" s="21">
        <v>10</v>
      </c>
      <c r="N72" s="22">
        <v>0</v>
      </c>
      <c r="O72" s="22">
        <v>0</v>
      </c>
      <c r="P72" s="22">
        <v>3</v>
      </c>
      <c r="Q72" s="23">
        <v>28</v>
      </c>
      <c r="R72" s="17">
        <v>42</v>
      </c>
      <c r="S72" s="18">
        <f t="shared" si="33"/>
        <v>70</v>
      </c>
      <c r="T72" s="23">
        <v>4408</v>
      </c>
      <c r="U72" s="17">
        <v>1009</v>
      </c>
      <c r="V72" s="22">
        <v>0</v>
      </c>
      <c r="W72" s="20">
        <v>774</v>
      </c>
      <c r="X72" s="23">
        <v>123</v>
      </c>
      <c r="Y72" s="17">
        <v>33</v>
      </c>
      <c r="Z72" s="17">
        <v>0</v>
      </c>
      <c r="AA72" s="25">
        <v>0</v>
      </c>
      <c r="AB72" s="26">
        <f t="shared" si="34"/>
        <v>156</v>
      </c>
      <c r="AC72" s="27">
        <v>354</v>
      </c>
      <c r="AD72" s="28">
        <v>214</v>
      </c>
      <c r="AE72" s="29">
        <v>1</v>
      </c>
      <c r="AF72" s="28">
        <v>1531</v>
      </c>
      <c r="AG72" s="22">
        <v>1159</v>
      </c>
      <c r="AH72" s="22">
        <v>367</v>
      </c>
      <c r="AI72" s="22">
        <v>170</v>
      </c>
      <c r="AJ72" s="22">
        <v>0</v>
      </c>
      <c r="AK72" s="22">
        <v>0</v>
      </c>
      <c r="AL72" s="29">
        <v>0</v>
      </c>
      <c r="AM72" s="28">
        <v>575</v>
      </c>
      <c r="AN72" s="22">
        <v>302</v>
      </c>
      <c r="AO72" s="22">
        <v>0</v>
      </c>
      <c r="AP72" s="22">
        <v>0</v>
      </c>
      <c r="AQ72" s="22">
        <v>2</v>
      </c>
      <c r="AR72" s="22">
        <v>1</v>
      </c>
      <c r="AS72" s="32">
        <v>0</v>
      </c>
      <c r="AT72" s="41">
        <v>11247</v>
      </c>
      <c r="AU72" s="45">
        <v>18559</v>
      </c>
      <c r="AV72" s="46">
        <v>4591</v>
      </c>
      <c r="AW72" s="47">
        <v>4741</v>
      </c>
      <c r="AX72" s="37">
        <v>9233</v>
      </c>
      <c r="AY72" s="38">
        <v>4337</v>
      </c>
      <c r="AZ72" s="39">
        <v>13570</v>
      </c>
      <c r="BA72" s="33">
        <v>15988</v>
      </c>
      <c r="BB72" s="48">
        <v>23300</v>
      </c>
      <c r="BC72" s="40">
        <v>0.68039793662490788</v>
      </c>
    </row>
    <row r="73" spans="1:55" ht="19.5" customHeight="1" x14ac:dyDescent="0.15">
      <c r="A73" s="15" t="s">
        <v>112</v>
      </c>
      <c r="B73" s="16">
        <v>3545</v>
      </c>
      <c r="C73" s="17">
        <v>15</v>
      </c>
      <c r="D73" s="17">
        <v>419</v>
      </c>
      <c r="E73" s="17">
        <v>306</v>
      </c>
      <c r="F73" s="18">
        <f t="shared" si="30"/>
        <v>4285</v>
      </c>
      <c r="G73" s="19">
        <v>5232</v>
      </c>
      <c r="H73" s="17">
        <v>3638</v>
      </c>
      <c r="I73" s="20">
        <f t="shared" si="31"/>
        <v>8870</v>
      </c>
      <c r="J73" s="19">
        <v>3</v>
      </c>
      <c r="K73" s="17">
        <v>202</v>
      </c>
      <c r="L73" s="20">
        <f t="shared" si="32"/>
        <v>205</v>
      </c>
      <c r="M73" s="21">
        <v>24</v>
      </c>
      <c r="N73" s="22">
        <v>0</v>
      </c>
      <c r="O73" s="22">
        <v>0</v>
      </c>
      <c r="P73" s="22">
        <v>8</v>
      </c>
      <c r="Q73" s="23">
        <v>61</v>
      </c>
      <c r="R73" s="17">
        <v>234</v>
      </c>
      <c r="S73" s="18">
        <f t="shared" si="33"/>
        <v>295</v>
      </c>
      <c r="T73" s="23">
        <v>8505</v>
      </c>
      <c r="U73" s="17">
        <v>3323</v>
      </c>
      <c r="V73" s="22">
        <v>0</v>
      </c>
      <c r="W73" s="20">
        <v>1018</v>
      </c>
      <c r="X73" s="23">
        <v>244</v>
      </c>
      <c r="Y73" s="17">
        <v>44</v>
      </c>
      <c r="Z73" s="17">
        <v>0</v>
      </c>
      <c r="AA73" s="25">
        <v>0</v>
      </c>
      <c r="AB73" s="26">
        <f t="shared" si="34"/>
        <v>288</v>
      </c>
      <c r="AC73" s="27">
        <v>1268</v>
      </c>
      <c r="AD73" s="28">
        <v>472</v>
      </c>
      <c r="AE73" s="29">
        <v>7</v>
      </c>
      <c r="AF73" s="28">
        <v>3230</v>
      </c>
      <c r="AG73" s="22">
        <v>2741</v>
      </c>
      <c r="AH73" s="22">
        <v>463</v>
      </c>
      <c r="AI73" s="22">
        <v>245</v>
      </c>
      <c r="AJ73" s="22">
        <v>0</v>
      </c>
      <c r="AK73" s="22">
        <v>0</v>
      </c>
      <c r="AL73" s="29">
        <v>25</v>
      </c>
      <c r="AM73" s="28">
        <v>692</v>
      </c>
      <c r="AN73" s="22">
        <v>482</v>
      </c>
      <c r="AO73" s="22">
        <v>0</v>
      </c>
      <c r="AP73" s="22">
        <v>0</v>
      </c>
      <c r="AQ73" s="22">
        <v>864</v>
      </c>
      <c r="AR73" s="22">
        <v>32</v>
      </c>
      <c r="AS73" s="32">
        <v>0</v>
      </c>
      <c r="AT73" s="41">
        <v>13426</v>
      </c>
      <c r="AU73" s="45">
        <v>29079</v>
      </c>
      <c r="AV73" s="46">
        <v>4185</v>
      </c>
      <c r="AW73" s="47">
        <v>7096</v>
      </c>
      <c r="AX73" s="37">
        <v>12328</v>
      </c>
      <c r="AY73" s="38">
        <v>3638</v>
      </c>
      <c r="AZ73" s="39">
        <v>15966</v>
      </c>
      <c r="BA73" s="33">
        <v>20522</v>
      </c>
      <c r="BB73" s="48">
        <v>36175</v>
      </c>
      <c r="BC73" s="40">
        <v>0.77214079919829637</v>
      </c>
    </row>
    <row r="74" spans="1:55" ht="19.5" customHeight="1" thickBot="1" x14ac:dyDescent="0.2">
      <c r="A74" s="80" t="s">
        <v>113</v>
      </c>
      <c r="B74" s="42">
        <v>2290</v>
      </c>
      <c r="C74" s="43">
        <v>4</v>
      </c>
      <c r="D74" s="43">
        <v>265</v>
      </c>
      <c r="E74" s="43">
        <v>260</v>
      </c>
      <c r="F74" s="81">
        <f t="shared" si="30"/>
        <v>2819</v>
      </c>
      <c r="G74" s="82">
        <v>7806</v>
      </c>
      <c r="H74" s="43">
        <v>6163</v>
      </c>
      <c r="I74" s="83">
        <f t="shared" si="31"/>
        <v>13969</v>
      </c>
      <c r="J74" s="82">
        <v>3</v>
      </c>
      <c r="K74" s="43">
        <v>159</v>
      </c>
      <c r="L74" s="83">
        <f t="shared" si="32"/>
        <v>162</v>
      </c>
      <c r="M74" s="84">
        <v>19</v>
      </c>
      <c r="N74" s="85">
        <v>0</v>
      </c>
      <c r="O74" s="85">
        <v>0</v>
      </c>
      <c r="P74" s="85">
        <v>3</v>
      </c>
      <c r="Q74" s="86">
        <v>29</v>
      </c>
      <c r="R74" s="43">
        <v>58</v>
      </c>
      <c r="S74" s="81">
        <f t="shared" si="33"/>
        <v>87</v>
      </c>
      <c r="T74" s="86">
        <v>5746</v>
      </c>
      <c r="U74" s="43">
        <v>2098</v>
      </c>
      <c r="V74" s="85">
        <v>0</v>
      </c>
      <c r="W74" s="83">
        <v>756</v>
      </c>
      <c r="X74" s="86">
        <v>131</v>
      </c>
      <c r="Y74" s="43">
        <v>46</v>
      </c>
      <c r="Z74" s="43">
        <v>1</v>
      </c>
      <c r="AA74" s="87">
        <v>0</v>
      </c>
      <c r="AB74" s="44">
        <f t="shared" si="34"/>
        <v>178</v>
      </c>
      <c r="AC74" s="88">
        <v>238</v>
      </c>
      <c r="AD74" s="89">
        <v>130</v>
      </c>
      <c r="AE74" s="90">
        <v>90</v>
      </c>
      <c r="AF74" s="89">
        <v>2174</v>
      </c>
      <c r="AG74" s="85">
        <v>1966</v>
      </c>
      <c r="AH74" s="85">
        <v>203</v>
      </c>
      <c r="AI74" s="85">
        <v>111</v>
      </c>
      <c r="AJ74" s="85">
        <v>0</v>
      </c>
      <c r="AK74" s="85">
        <v>0</v>
      </c>
      <c r="AL74" s="90">
        <v>5</v>
      </c>
      <c r="AM74" s="89">
        <v>1307</v>
      </c>
      <c r="AN74" s="85">
        <v>608</v>
      </c>
      <c r="AO74" s="85">
        <v>0</v>
      </c>
      <c r="AP74" s="85">
        <v>0</v>
      </c>
      <c r="AQ74" s="85">
        <v>9</v>
      </c>
      <c r="AR74" s="85">
        <v>2</v>
      </c>
      <c r="AS74" s="91">
        <v>0</v>
      </c>
      <c r="AT74" s="46">
        <v>17013</v>
      </c>
      <c r="AU74" s="92">
        <v>26974</v>
      </c>
      <c r="AV74" s="93">
        <v>6605</v>
      </c>
      <c r="AW74" s="47">
        <v>4343</v>
      </c>
      <c r="AX74" s="49">
        <v>12149</v>
      </c>
      <c r="AY74" s="50">
        <v>6163</v>
      </c>
      <c r="AZ74" s="51">
        <v>18312</v>
      </c>
      <c r="BA74" s="52">
        <v>21356</v>
      </c>
      <c r="BB74" s="53">
        <v>31317</v>
      </c>
      <c r="BC74" s="54">
        <v>0.66344473569244211</v>
      </c>
    </row>
    <row r="75" spans="1:55" ht="19.5" customHeight="1" thickTop="1" thickBot="1" x14ac:dyDescent="0.2">
      <c r="A75" s="55" t="s">
        <v>56</v>
      </c>
      <c r="B75" s="56">
        <f>SUM(B66:B74)</f>
        <v>20684</v>
      </c>
      <c r="C75" s="57">
        <f t="shared" ref="C75:AS75" si="35">SUM(C66:C74)</f>
        <v>105</v>
      </c>
      <c r="D75" s="57">
        <f t="shared" si="35"/>
        <v>2478</v>
      </c>
      <c r="E75" s="57">
        <f t="shared" si="35"/>
        <v>2357</v>
      </c>
      <c r="F75" s="58">
        <f t="shared" si="35"/>
        <v>25624</v>
      </c>
      <c r="G75" s="59">
        <f t="shared" si="35"/>
        <v>41184</v>
      </c>
      <c r="H75" s="57">
        <f t="shared" si="35"/>
        <v>41717</v>
      </c>
      <c r="I75" s="60">
        <f t="shared" si="35"/>
        <v>82901</v>
      </c>
      <c r="J75" s="59">
        <f t="shared" si="35"/>
        <v>109</v>
      </c>
      <c r="K75" s="57">
        <f t="shared" si="35"/>
        <v>1745</v>
      </c>
      <c r="L75" s="60">
        <f t="shared" si="35"/>
        <v>1854</v>
      </c>
      <c r="M75" s="62">
        <f t="shared" si="35"/>
        <v>190</v>
      </c>
      <c r="N75" s="63">
        <f t="shared" si="35"/>
        <v>12</v>
      </c>
      <c r="O75" s="63">
        <f t="shared" si="35"/>
        <v>0</v>
      </c>
      <c r="P75" s="63">
        <f t="shared" si="35"/>
        <v>37</v>
      </c>
      <c r="Q75" s="64">
        <f t="shared" si="35"/>
        <v>369</v>
      </c>
      <c r="R75" s="57">
        <f t="shared" si="35"/>
        <v>1339</v>
      </c>
      <c r="S75" s="58">
        <f t="shared" si="35"/>
        <v>1708</v>
      </c>
      <c r="T75" s="64">
        <f t="shared" si="35"/>
        <v>60184</v>
      </c>
      <c r="U75" s="57">
        <f t="shared" si="35"/>
        <v>27070</v>
      </c>
      <c r="V75" s="63">
        <f t="shared" si="35"/>
        <v>1208</v>
      </c>
      <c r="W75" s="60">
        <f t="shared" si="35"/>
        <v>6870</v>
      </c>
      <c r="X75" s="64">
        <f t="shared" si="35"/>
        <v>1573</v>
      </c>
      <c r="Y75" s="57">
        <f t="shared" si="35"/>
        <v>372</v>
      </c>
      <c r="Z75" s="57">
        <f t="shared" si="35"/>
        <v>1</v>
      </c>
      <c r="AA75" s="65">
        <f t="shared" si="35"/>
        <v>0</v>
      </c>
      <c r="AB75" s="66">
        <f t="shared" si="35"/>
        <v>1946</v>
      </c>
      <c r="AC75" s="67">
        <f t="shared" si="35"/>
        <v>4976</v>
      </c>
      <c r="AD75" s="68">
        <f t="shared" si="35"/>
        <v>1351</v>
      </c>
      <c r="AE75" s="69">
        <f t="shared" si="35"/>
        <v>194</v>
      </c>
      <c r="AF75" s="68">
        <f t="shared" si="35"/>
        <v>24888</v>
      </c>
      <c r="AG75" s="63">
        <f t="shared" si="35"/>
        <v>22064</v>
      </c>
      <c r="AH75" s="63">
        <f t="shared" si="35"/>
        <v>2693</v>
      </c>
      <c r="AI75" s="63">
        <f t="shared" si="35"/>
        <v>1554</v>
      </c>
      <c r="AJ75" s="63">
        <f t="shared" si="35"/>
        <v>0</v>
      </c>
      <c r="AK75" s="63">
        <f t="shared" si="35"/>
        <v>0</v>
      </c>
      <c r="AL75" s="69">
        <f t="shared" si="35"/>
        <v>84</v>
      </c>
      <c r="AM75" s="68">
        <f t="shared" si="35"/>
        <v>8298</v>
      </c>
      <c r="AN75" s="63">
        <f t="shared" si="35"/>
        <v>5280</v>
      </c>
      <c r="AO75" s="63">
        <f t="shared" si="35"/>
        <v>0</v>
      </c>
      <c r="AP75" s="63">
        <f t="shared" si="35"/>
        <v>0</v>
      </c>
      <c r="AQ75" s="63">
        <f t="shared" si="35"/>
        <v>1628</v>
      </c>
      <c r="AR75" s="63">
        <f t="shared" si="35"/>
        <v>92</v>
      </c>
      <c r="AS75" s="70">
        <f t="shared" si="35"/>
        <v>0</v>
      </c>
      <c r="AT75" s="61">
        <v>111198</v>
      </c>
      <c r="AU75" s="71">
        <v>216463</v>
      </c>
      <c r="AV75" s="61">
        <v>46114</v>
      </c>
      <c r="AW75" s="72">
        <v>45351</v>
      </c>
      <c r="AX75" s="73">
        <v>86535</v>
      </c>
      <c r="AY75" s="74">
        <v>41717</v>
      </c>
      <c r="AZ75" s="75">
        <v>128252</v>
      </c>
      <c r="BA75" s="61">
        <v>156549</v>
      </c>
      <c r="BB75" s="71">
        <v>261814</v>
      </c>
      <c r="BC75" s="76">
        <v>0.67472632005738697</v>
      </c>
    </row>
    <row r="76" spans="1:55" ht="19.5" customHeight="1" thickTop="1" x14ac:dyDescent="0.15">
      <c r="A76" s="15" t="s">
        <v>114</v>
      </c>
      <c r="B76" s="16">
        <v>1107</v>
      </c>
      <c r="C76" s="17">
        <v>8</v>
      </c>
      <c r="D76" s="17">
        <v>125</v>
      </c>
      <c r="E76" s="17">
        <v>108</v>
      </c>
      <c r="F76" s="18">
        <f t="shared" ref="F76:F81" si="36">SUM(B76:E76)</f>
        <v>1348</v>
      </c>
      <c r="G76" s="19">
        <v>3253</v>
      </c>
      <c r="H76" s="17">
        <v>1972</v>
      </c>
      <c r="I76" s="20">
        <f t="shared" ref="I76:I81" si="37">SUM(G76:H76)</f>
        <v>5225</v>
      </c>
      <c r="J76" s="19">
        <v>0</v>
      </c>
      <c r="K76" s="17">
        <v>12</v>
      </c>
      <c r="L76" s="20">
        <f t="shared" ref="L76:L81" si="38">SUM(J76:K76)</f>
        <v>12</v>
      </c>
      <c r="M76" s="21">
        <v>9</v>
      </c>
      <c r="N76" s="22">
        <v>0</v>
      </c>
      <c r="O76" s="22">
        <v>0</v>
      </c>
      <c r="P76" s="22">
        <v>2</v>
      </c>
      <c r="Q76" s="23">
        <v>20</v>
      </c>
      <c r="R76" s="17">
        <v>70</v>
      </c>
      <c r="S76" s="18">
        <f t="shared" ref="S76:S81" si="39">SUM(Q76:R76)</f>
        <v>90</v>
      </c>
      <c r="T76" s="23">
        <v>2606</v>
      </c>
      <c r="U76" s="17">
        <v>458</v>
      </c>
      <c r="V76" s="22">
        <v>0</v>
      </c>
      <c r="W76" s="20">
        <v>461</v>
      </c>
      <c r="X76" s="23">
        <v>60</v>
      </c>
      <c r="Y76" s="17">
        <v>11</v>
      </c>
      <c r="Z76" s="17">
        <v>0</v>
      </c>
      <c r="AA76" s="25">
        <v>0</v>
      </c>
      <c r="AB76" s="26">
        <f t="shared" ref="AB76:AB81" si="40">SUM(X76:AA76)</f>
        <v>71</v>
      </c>
      <c r="AC76" s="27">
        <v>20</v>
      </c>
      <c r="AD76" s="28">
        <v>3</v>
      </c>
      <c r="AE76" s="29">
        <v>3</v>
      </c>
      <c r="AF76" s="28">
        <v>996</v>
      </c>
      <c r="AG76" s="22">
        <v>965</v>
      </c>
      <c r="AH76" s="22">
        <v>31</v>
      </c>
      <c r="AI76" s="22">
        <v>5</v>
      </c>
      <c r="AJ76" s="22">
        <v>0</v>
      </c>
      <c r="AK76" s="22">
        <v>0</v>
      </c>
      <c r="AL76" s="29">
        <v>0</v>
      </c>
      <c r="AM76" s="28">
        <v>481</v>
      </c>
      <c r="AN76" s="22">
        <v>242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6628</v>
      </c>
      <c r="AU76" s="34">
        <v>10898</v>
      </c>
      <c r="AV76" s="35">
        <v>2109</v>
      </c>
      <c r="AW76" s="47">
        <v>2145</v>
      </c>
      <c r="AX76" s="37">
        <v>5398</v>
      </c>
      <c r="AY76" s="38">
        <v>1972</v>
      </c>
      <c r="AZ76" s="39">
        <v>7370</v>
      </c>
      <c r="BA76" s="33">
        <v>8773</v>
      </c>
      <c r="BB76" s="78">
        <v>13043</v>
      </c>
      <c r="BC76" s="79">
        <v>0.73242876526458611</v>
      </c>
    </row>
    <row r="77" spans="1:55" ht="19.5" customHeight="1" x14ac:dyDescent="0.15">
      <c r="A77" s="15" t="s">
        <v>115</v>
      </c>
      <c r="B77" s="16">
        <v>1605</v>
      </c>
      <c r="C77" s="17">
        <v>17</v>
      </c>
      <c r="D77" s="17">
        <v>246</v>
      </c>
      <c r="E77" s="17">
        <v>101</v>
      </c>
      <c r="F77" s="18">
        <f t="shared" si="36"/>
        <v>1969</v>
      </c>
      <c r="G77" s="19">
        <v>3273</v>
      </c>
      <c r="H77" s="17">
        <v>2520</v>
      </c>
      <c r="I77" s="20">
        <f t="shared" si="37"/>
        <v>5793</v>
      </c>
      <c r="J77" s="19">
        <v>0</v>
      </c>
      <c r="K77" s="17">
        <v>74</v>
      </c>
      <c r="L77" s="20">
        <f t="shared" si="38"/>
        <v>74</v>
      </c>
      <c r="M77" s="21">
        <v>3</v>
      </c>
      <c r="N77" s="22">
        <v>0</v>
      </c>
      <c r="O77" s="22">
        <v>0</v>
      </c>
      <c r="P77" s="22">
        <v>0</v>
      </c>
      <c r="Q77" s="23">
        <v>9</v>
      </c>
      <c r="R77" s="17">
        <v>23</v>
      </c>
      <c r="S77" s="18">
        <f t="shared" si="39"/>
        <v>32</v>
      </c>
      <c r="T77" s="23">
        <v>3290</v>
      </c>
      <c r="U77" s="17">
        <v>937</v>
      </c>
      <c r="V77" s="22">
        <v>400</v>
      </c>
      <c r="W77" s="20">
        <v>520</v>
      </c>
      <c r="X77" s="23">
        <v>59</v>
      </c>
      <c r="Y77" s="17">
        <v>10</v>
      </c>
      <c r="Z77" s="17">
        <v>0</v>
      </c>
      <c r="AA77" s="25">
        <v>0</v>
      </c>
      <c r="AB77" s="26">
        <f t="shared" si="40"/>
        <v>69</v>
      </c>
      <c r="AC77" s="27">
        <v>71</v>
      </c>
      <c r="AD77" s="28">
        <v>24</v>
      </c>
      <c r="AE77" s="29">
        <v>13</v>
      </c>
      <c r="AF77" s="28">
        <v>1238</v>
      </c>
      <c r="AG77" s="22">
        <v>1163</v>
      </c>
      <c r="AH77" s="22">
        <v>74</v>
      </c>
      <c r="AI77" s="22">
        <v>33</v>
      </c>
      <c r="AJ77" s="22">
        <v>0</v>
      </c>
      <c r="AK77" s="22">
        <v>0</v>
      </c>
      <c r="AL77" s="29">
        <v>0</v>
      </c>
      <c r="AM77" s="28">
        <v>755</v>
      </c>
      <c r="AN77" s="22">
        <v>331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7860</v>
      </c>
      <c r="AU77" s="45">
        <v>13352</v>
      </c>
      <c r="AV77" s="46">
        <v>2715</v>
      </c>
      <c r="AW77" s="47">
        <v>4345</v>
      </c>
      <c r="AX77" s="37">
        <v>7618</v>
      </c>
      <c r="AY77" s="38">
        <v>2520</v>
      </c>
      <c r="AZ77" s="39">
        <v>10138</v>
      </c>
      <c r="BA77" s="33">
        <v>12205</v>
      </c>
      <c r="BB77" s="48">
        <v>17697</v>
      </c>
      <c r="BC77" s="40">
        <v>0.75143026237916744</v>
      </c>
    </row>
    <row r="78" spans="1:55" ht="19.5" customHeight="1" x14ac:dyDescent="0.15">
      <c r="A78" s="15" t="s">
        <v>116</v>
      </c>
      <c r="B78" s="16">
        <v>3444</v>
      </c>
      <c r="C78" s="17">
        <v>17</v>
      </c>
      <c r="D78" s="17">
        <v>398</v>
      </c>
      <c r="E78" s="17">
        <v>317</v>
      </c>
      <c r="F78" s="18">
        <f t="shared" si="36"/>
        <v>4176</v>
      </c>
      <c r="G78" s="19">
        <v>7922</v>
      </c>
      <c r="H78" s="17">
        <v>6015</v>
      </c>
      <c r="I78" s="20">
        <f t="shared" si="37"/>
        <v>13937</v>
      </c>
      <c r="J78" s="19">
        <v>9</v>
      </c>
      <c r="K78" s="17">
        <v>107</v>
      </c>
      <c r="L78" s="20">
        <f t="shared" si="38"/>
        <v>116</v>
      </c>
      <c r="M78" s="21">
        <v>20</v>
      </c>
      <c r="N78" s="22">
        <v>1</v>
      </c>
      <c r="O78" s="22">
        <v>0</v>
      </c>
      <c r="P78" s="22">
        <v>4</v>
      </c>
      <c r="Q78" s="23">
        <v>49</v>
      </c>
      <c r="R78" s="17">
        <v>34</v>
      </c>
      <c r="S78" s="18">
        <f t="shared" si="39"/>
        <v>83</v>
      </c>
      <c r="T78" s="23">
        <v>8302</v>
      </c>
      <c r="U78" s="17">
        <v>2433</v>
      </c>
      <c r="V78" s="22">
        <v>853</v>
      </c>
      <c r="W78" s="20">
        <v>1278</v>
      </c>
      <c r="X78" s="23">
        <v>277</v>
      </c>
      <c r="Y78" s="17">
        <v>62</v>
      </c>
      <c r="Z78" s="17">
        <v>0</v>
      </c>
      <c r="AA78" s="25">
        <v>0</v>
      </c>
      <c r="AB78" s="26">
        <f t="shared" si="40"/>
        <v>339</v>
      </c>
      <c r="AC78" s="27">
        <v>120</v>
      </c>
      <c r="AD78" s="28">
        <v>8</v>
      </c>
      <c r="AE78" s="29">
        <v>2</v>
      </c>
      <c r="AF78" s="28">
        <v>2640</v>
      </c>
      <c r="AG78" s="22">
        <v>2622</v>
      </c>
      <c r="AH78" s="22">
        <v>16</v>
      </c>
      <c r="AI78" s="22">
        <v>7</v>
      </c>
      <c r="AJ78" s="22">
        <v>0</v>
      </c>
      <c r="AK78" s="22">
        <v>0</v>
      </c>
      <c r="AL78" s="29">
        <v>0</v>
      </c>
      <c r="AM78" s="28">
        <v>1060</v>
      </c>
      <c r="AN78" s="22">
        <v>587</v>
      </c>
      <c r="AO78" s="22">
        <v>0</v>
      </c>
      <c r="AP78" s="22">
        <v>0</v>
      </c>
      <c r="AQ78" s="22">
        <v>6</v>
      </c>
      <c r="AR78" s="22">
        <v>1</v>
      </c>
      <c r="AS78" s="32">
        <v>0</v>
      </c>
      <c r="AT78" s="41">
        <v>18275</v>
      </c>
      <c r="AU78" s="45">
        <v>30836</v>
      </c>
      <c r="AV78" s="46">
        <v>6476</v>
      </c>
      <c r="AW78" s="47">
        <v>10044</v>
      </c>
      <c r="AX78" s="37">
        <v>17966</v>
      </c>
      <c r="AY78" s="38">
        <v>6015</v>
      </c>
      <c r="AZ78" s="39">
        <v>23981</v>
      </c>
      <c r="BA78" s="33">
        <v>28319</v>
      </c>
      <c r="BB78" s="48">
        <v>40880</v>
      </c>
      <c r="BC78" s="40">
        <v>0.74917643134147871</v>
      </c>
    </row>
    <row r="79" spans="1:55" ht="19.5" customHeight="1" x14ac:dyDescent="0.15">
      <c r="A79" s="15" t="s">
        <v>117</v>
      </c>
      <c r="B79" s="16">
        <v>3012</v>
      </c>
      <c r="C79" s="17">
        <v>9</v>
      </c>
      <c r="D79" s="17">
        <v>383</v>
      </c>
      <c r="E79" s="17">
        <v>217</v>
      </c>
      <c r="F79" s="18">
        <f t="shared" si="36"/>
        <v>3621</v>
      </c>
      <c r="G79" s="19">
        <v>5339</v>
      </c>
      <c r="H79" s="17">
        <v>2973</v>
      </c>
      <c r="I79" s="20">
        <f t="shared" si="37"/>
        <v>8312</v>
      </c>
      <c r="J79" s="19">
        <v>2</v>
      </c>
      <c r="K79" s="17">
        <v>86</v>
      </c>
      <c r="L79" s="20">
        <f t="shared" si="38"/>
        <v>88</v>
      </c>
      <c r="M79" s="21">
        <v>16</v>
      </c>
      <c r="N79" s="22">
        <v>0</v>
      </c>
      <c r="O79" s="22">
        <v>0</v>
      </c>
      <c r="P79" s="22">
        <v>4</v>
      </c>
      <c r="Q79" s="23">
        <v>49</v>
      </c>
      <c r="R79" s="17">
        <v>44</v>
      </c>
      <c r="S79" s="18">
        <f t="shared" si="39"/>
        <v>93</v>
      </c>
      <c r="T79" s="23">
        <v>7456</v>
      </c>
      <c r="U79" s="17">
        <v>1643</v>
      </c>
      <c r="V79" s="22">
        <v>0</v>
      </c>
      <c r="W79" s="20">
        <v>1018</v>
      </c>
      <c r="X79" s="23">
        <v>204</v>
      </c>
      <c r="Y79" s="17">
        <v>50</v>
      </c>
      <c r="Z79" s="17">
        <v>0</v>
      </c>
      <c r="AA79" s="25">
        <v>0</v>
      </c>
      <c r="AB79" s="26">
        <f t="shared" si="40"/>
        <v>254</v>
      </c>
      <c r="AC79" s="27">
        <v>55</v>
      </c>
      <c r="AD79" s="28">
        <v>137</v>
      </c>
      <c r="AE79" s="29">
        <v>1</v>
      </c>
      <c r="AF79" s="28">
        <v>2426</v>
      </c>
      <c r="AG79" s="22">
        <v>1981</v>
      </c>
      <c r="AH79" s="22">
        <v>443</v>
      </c>
      <c r="AI79" s="22">
        <v>242</v>
      </c>
      <c r="AJ79" s="22">
        <v>0</v>
      </c>
      <c r="AK79" s="22">
        <v>0</v>
      </c>
      <c r="AL79" s="29">
        <v>0</v>
      </c>
      <c r="AM79" s="28">
        <v>715</v>
      </c>
      <c r="AN79" s="22">
        <v>367</v>
      </c>
      <c r="AO79" s="22">
        <v>0</v>
      </c>
      <c r="AP79" s="22">
        <v>0</v>
      </c>
      <c r="AQ79" s="22">
        <v>7</v>
      </c>
      <c r="AR79" s="22">
        <v>0</v>
      </c>
      <c r="AS79" s="32">
        <v>0</v>
      </c>
      <c r="AT79" s="41">
        <v>12070</v>
      </c>
      <c r="AU79" s="45">
        <v>23214</v>
      </c>
      <c r="AV79" s="46">
        <v>3301</v>
      </c>
      <c r="AW79" s="47">
        <v>8114</v>
      </c>
      <c r="AX79" s="37">
        <v>13453</v>
      </c>
      <c r="AY79" s="38">
        <v>2973</v>
      </c>
      <c r="AZ79" s="39">
        <v>16426</v>
      </c>
      <c r="BA79" s="33">
        <v>20184</v>
      </c>
      <c r="BB79" s="48">
        <v>31328</v>
      </c>
      <c r="BC79" s="40">
        <v>0.81900645318397658</v>
      </c>
    </row>
    <row r="80" spans="1:55" ht="19.5" customHeight="1" x14ac:dyDescent="0.15">
      <c r="A80" s="15" t="s">
        <v>118</v>
      </c>
      <c r="B80" s="16">
        <v>1452</v>
      </c>
      <c r="C80" s="17">
        <v>3</v>
      </c>
      <c r="D80" s="17">
        <v>174</v>
      </c>
      <c r="E80" s="17">
        <v>115</v>
      </c>
      <c r="F80" s="18">
        <f t="shared" si="36"/>
        <v>1744</v>
      </c>
      <c r="G80" s="19">
        <v>4298</v>
      </c>
      <c r="H80" s="17">
        <v>3517</v>
      </c>
      <c r="I80" s="20">
        <f t="shared" si="37"/>
        <v>7815</v>
      </c>
      <c r="J80" s="19">
        <v>5</v>
      </c>
      <c r="K80" s="17">
        <v>35</v>
      </c>
      <c r="L80" s="20">
        <f t="shared" si="38"/>
        <v>40</v>
      </c>
      <c r="M80" s="21">
        <v>8</v>
      </c>
      <c r="N80" s="22">
        <v>0</v>
      </c>
      <c r="O80" s="22">
        <v>0</v>
      </c>
      <c r="P80" s="22">
        <v>2</v>
      </c>
      <c r="Q80" s="23">
        <v>17</v>
      </c>
      <c r="R80" s="17">
        <v>24</v>
      </c>
      <c r="S80" s="18">
        <f t="shared" si="39"/>
        <v>41</v>
      </c>
      <c r="T80" s="23">
        <v>3493</v>
      </c>
      <c r="U80" s="17">
        <v>857</v>
      </c>
      <c r="V80" s="22">
        <v>0</v>
      </c>
      <c r="W80" s="20">
        <v>587</v>
      </c>
      <c r="X80" s="23">
        <v>69</v>
      </c>
      <c r="Y80" s="17">
        <v>27</v>
      </c>
      <c r="Z80" s="17">
        <v>0</v>
      </c>
      <c r="AA80" s="25">
        <v>0</v>
      </c>
      <c r="AB80" s="26">
        <f t="shared" si="40"/>
        <v>96</v>
      </c>
      <c r="AC80" s="27">
        <v>4</v>
      </c>
      <c r="AD80" s="28">
        <v>28</v>
      </c>
      <c r="AE80" s="29">
        <v>7</v>
      </c>
      <c r="AF80" s="28">
        <v>1200</v>
      </c>
      <c r="AG80" s="22">
        <v>1088</v>
      </c>
      <c r="AH80" s="22">
        <v>104</v>
      </c>
      <c r="AI80" s="22">
        <v>53</v>
      </c>
      <c r="AJ80" s="22">
        <v>0</v>
      </c>
      <c r="AK80" s="22">
        <v>0</v>
      </c>
      <c r="AL80" s="29">
        <v>0</v>
      </c>
      <c r="AM80" s="28">
        <v>454</v>
      </c>
      <c r="AN80" s="22">
        <v>244</v>
      </c>
      <c r="AO80" s="22">
        <v>0</v>
      </c>
      <c r="AP80" s="22">
        <v>0</v>
      </c>
      <c r="AQ80" s="22">
        <v>7</v>
      </c>
      <c r="AR80" s="22">
        <v>0</v>
      </c>
      <c r="AS80" s="32">
        <v>0</v>
      </c>
      <c r="AT80" s="41">
        <v>9632</v>
      </c>
      <c r="AU80" s="45">
        <v>14962</v>
      </c>
      <c r="AV80" s="46">
        <v>3678</v>
      </c>
      <c r="AW80" s="47">
        <v>3058</v>
      </c>
      <c r="AX80" s="37">
        <v>7356</v>
      </c>
      <c r="AY80" s="38">
        <v>3517</v>
      </c>
      <c r="AZ80" s="39">
        <v>10873</v>
      </c>
      <c r="BA80" s="33">
        <v>12690</v>
      </c>
      <c r="BB80" s="48">
        <v>18020</v>
      </c>
      <c r="BC80" s="40">
        <v>0.67653821392439994</v>
      </c>
    </row>
    <row r="81" spans="1:55" ht="19.5" customHeight="1" thickBot="1" x14ac:dyDescent="0.2">
      <c r="A81" s="80" t="s">
        <v>119</v>
      </c>
      <c r="B81" s="42">
        <v>2797</v>
      </c>
      <c r="C81" s="43">
        <v>22</v>
      </c>
      <c r="D81" s="43">
        <v>242</v>
      </c>
      <c r="E81" s="43">
        <v>167</v>
      </c>
      <c r="F81" s="81">
        <f t="shared" si="36"/>
        <v>3228</v>
      </c>
      <c r="G81" s="82">
        <v>4620</v>
      </c>
      <c r="H81" s="43">
        <v>3323</v>
      </c>
      <c r="I81" s="83">
        <f t="shared" si="37"/>
        <v>7943</v>
      </c>
      <c r="J81" s="82">
        <v>5</v>
      </c>
      <c r="K81" s="43">
        <v>30</v>
      </c>
      <c r="L81" s="83">
        <f t="shared" si="38"/>
        <v>35</v>
      </c>
      <c r="M81" s="84">
        <v>18</v>
      </c>
      <c r="N81" s="85">
        <v>0</v>
      </c>
      <c r="O81" s="85">
        <v>0</v>
      </c>
      <c r="P81" s="85">
        <v>3</v>
      </c>
      <c r="Q81" s="86">
        <v>10</v>
      </c>
      <c r="R81" s="43">
        <v>65</v>
      </c>
      <c r="S81" s="81">
        <f t="shared" si="39"/>
        <v>75</v>
      </c>
      <c r="T81" s="86">
        <v>5937</v>
      </c>
      <c r="U81" s="43">
        <v>1401</v>
      </c>
      <c r="V81" s="85">
        <v>378</v>
      </c>
      <c r="W81" s="83">
        <v>865</v>
      </c>
      <c r="X81" s="86">
        <v>121</v>
      </c>
      <c r="Y81" s="43">
        <v>24</v>
      </c>
      <c r="Z81" s="43">
        <v>0</v>
      </c>
      <c r="AA81" s="87">
        <v>0</v>
      </c>
      <c r="AB81" s="44">
        <f t="shared" si="40"/>
        <v>145</v>
      </c>
      <c r="AC81" s="88">
        <v>361</v>
      </c>
      <c r="AD81" s="89">
        <v>116</v>
      </c>
      <c r="AE81" s="90">
        <v>2</v>
      </c>
      <c r="AF81" s="89">
        <v>1967</v>
      </c>
      <c r="AG81" s="85">
        <v>1799</v>
      </c>
      <c r="AH81" s="85">
        <v>168</v>
      </c>
      <c r="AI81" s="85">
        <v>81</v>
      </c>
      <c r="AJ81" s="85">
        <v>0</v>
      </c>
      <c r="AK81" s="85">
        <v>0</v>
      </c>
      <c r="AL81" s="90">
        <v>0</v>
      </c>
      <c r="AM81" s="89">
        <v>1090</v>
      </c>
      <c r="AN81" s="85">
        <v>439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11244</v>
      </c>
      <c r="AU81" s="45">
        <v>20937</v>
      </c>
      <c r="AV81" s="93">
        <v>3560</v>
      </c>
      <c r="AW81" s="47">
        <v>7456</v>
      </c>
      <c r="AX81" s="49">
        <v>12076</v>
      </c>
      <c r="AY81" s="50">
        <v>3323</v>
      </c>
      <c r="AZ81" s="51">
        <v>15399</v>
      </c>
      <c r="BA81" s="52">
        <v>18700</v>
      </c>
      <c r="BB81" s="53">
        <v>28393</v>
      </c>
      <c r="BC81" s="54">
        <v>0.78420676667316058</v>
      </c>
    </row>
    <row r="82" spans="1:55" ht="19.5" customHeight="1" thickTop="1" thickBot="1" x14ac:dyDescent="0.2">
      <c r="A82" s="55" t="s">
        <v>56</v>
      </c>
      <c r="B82" s="56">
        <f>SUM(B76:B81)</f>
        <v>13417</v>
      </c>
      <c r="C82" s="57">
        <f t="shared" ref="C82:AS82" si="41">SUM(C76:C81)</f>
        <v>76</v>
      </c>
      <c r="D82" s="57">
        <f t="shared" si="41"/>
        <v>1568</v>
      </c>
      <c r="E82" s="57">
        <f t="shared" si="41"/>
        <v>1025</v>
      </c>
      <c r="F82" s="58">
        <f t="shared" si="41"/>
        <v>16086</v>
      </c>
      <c r="G82" s="59">
        <f t="shared" si="41"/>
        <v>28705</v>
      </c>
      <c r="H82" s="57">
        <f t="shared" si="41"/>
        <v>20320</v>
      </c>
      <c r="I82" s="60">
        <f t="shared" si="41"/>
        <v>49025</v>
      </c>
      <c r="J82" s="59">
        <f t="shared" si="41"/>
        <v>21</v>
      </c>
      <c r="K82" s="57">
        <f t="shared" si="41"/>
        <v>344</v>
      </c>
      <c r="L82" s="60">
        <f t="shared" si="41"/>
        <v>365</v>
      </c>
      <c r="M82" s="62">
        <f t="shared" si="41"/>
        <v>74</v>
      </c>
      <c r="N82" s="63">
        <f t="shared" si="41"/>
        <v>1</v>
      </c>
      <c r="O82" s="63">
        <f t="shared" si="41"/>
        <v>0</v>
      </c>
      <c r="P82" s="63">
        <f t="shared" si="41"/>
        <v>15</v>
      </c>
      <c r="Q82" s="64">
        <f t="shared" si="41"/>
        <v>154</v>
      </c>
      <c r="R82" s="57">
        <f t="shared" si="41"/>
        <v>260</v>
      </c>
      <c r="S82" s="58">
        <f t="shared" si="41"/>
        <v>414</v>
      </c>
      <c r="T82" s="64">
        <f t="shared" si="41"/>
        <v>31084</v>
      </c>
      <c r="U82" s="57">
        <f t="shared" si="41"/>
        <v>7729</v>
      </c>
      <c r="V82" s="63">
        <f t="shared" si="41"/>
        <v>1631</v>
      </c>
      <c r="W82" s="60">
        <f t="shared" si="41"/>
        <v>4729</v>
      </c>
      <c r="X82" s="64">
        <f t="shared" si="41"/>
        <v>790</v>
      </c>
      <c r="Y82" s="57">
        <f t="shared" si="41"/>
        <v>184</v>
      </c>
      <c r="Z82" s="57">
        <f t="shared" si="41"/>
        <v>0</v>
      </c>
      <c r="AA82" s="65">
        <f t="shared" si="41"/>
        <v>0</v>
      </c>
      <c r="AB82" s="66">
        <f t="shared" si="41"/>
        <v>974</v>
      </c>
      <c r="AC82" s="67">
        <f t="shared" si="41"/>
        <v>631</v>
      </c>
      <c r="AD82" s="68">
        <f t="shared" si="41"/>
        <v>316</v>
      </c>
      <c r="AE82" s="69">
        <f t="shared" si="41"/>
        <v>28</v>
      </c>
      <c r="AF82" s="68">
        <f t="shared" si="41"/>
        <v>10467</v>
      </c>
      <c r="AG82" s="63">
        <f t="shared" si="41"/>
        <v>9618</v>
      </c>
      <c r="AH82" s="63">
        <f t="shared" si="41"/>
        <v>836</v>
      </c>
      <c r="AI82" s="63">
        <f t="shared" si="41"/>
        <v>421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4555</v>
      </c>
      <c r="AN82" s="63">
        <f t="shared" si="41"/>
        <v>2210</v>
      </c>
      <c r="AO82" s="63">
        <f t="shared" si="41"/>
        <v>0</v>
      </c>
      <c r="AP82" s="63">
        <f t="shared" si="41"/>
        <v>0</v>
      </c>
      <c r="AQ82" s="63">
        <f t="shared" si="41"/>
        <v>20</v>
      </c>
      <c r="AR82" s="63">
        <f t="shared" si="41"/>
        <v>1</v>
      </c>
      <c r="AS82" s="70">
        <f t="shared" si="41"/>
        <v>0</v>
      </c>
      <c r="AT82" s="61">
        <v>65709</v>
      </c>
      <c r="AU82" s="71">
        <v>114199</v>
      </c>
      <c r="AV82" s="61">
        <v>21839</v>
      </c>
      <c r="AW82" s="72">
        <v>35162</v>
      </c>
      <c r="AX82" s="73">
        <v>63867</v>
      </c>
      <c r="AY82" s="74">
        <v>20320</v>
      </c>
      <c r="AZ82" s="75">
        <v>84187</v>
      </c>
      <c r="BA82" s="61">
        <v>100871</v>
      </c>
      <c r="BB82" s="71">
        <v>149361</v>
      </c>
      <c r="BC82" s="76">
        <v>0.75863256797367762</v>
      </c>
    </row>
    <row r="83" spans="1:55" ht="19.5" customHeight="1" thickTop="1" x14ac:dyDescent="0.15">
      <c r="A83" s="15" t="s">
        <v>120</v>
      </c>
      <c r="B83" s="16">
        <v>1176</v>
      </c>
      <c r="C83" s="17">
        <v>7</v>
      </c>
      <c r="D83" s="17">
        <v>177</v>
      </c>
      <c r="E83" s="17">
        <v>130</v>
      </c>
      <c r="F83" s="18">
        <f t="shared" ref="F83:F86" si="42">SUM(B83:E83)</f>
        <v>1490</v>
      </c>
      <c r="G83" s="19">
        <v>3531</v>
      </c>
      <c r="H83" s="17">
        <v>3088</v>
      </c>
      <c r="I83" s="20">
        <f t="shared" ref="I83:I86" si="43">SUM(G83:H83)</f>
        <v>6619</v>
      </c>
      <c r="J83" s="19">
        <v>6</v>
      </c>
      <c r="K83" s="17">
        <v>36</v>
      </c>
      <c r="L83" s="20">
        <f t="shared" ref="L83:L86" si="44">SUM(J83:K83)</f>
        <v>42</v>
      </c>
      <c r="M83" s="21">
        <v>12</v>
      </c>
      <c r="N83" s="22">
        <v>0</v>
      </c>
      <c r="O83" s="22">
        <v>0</v>
      </c>
      <c r="P83" s="22">
        <v>3</v>
      </c>
      <c r="Q83" s="23">
        <v>23</v>
      </c>
      <c r="R83" s="17">
        <v>25</v>
      </c>
      <c r="S83" s="18">
        <f t="shared" ref="S83:S86" si="45">SUM(Q83:R83)</f>
        <v>48</v>
      </c>
      <c r="T83" s="23">
        <v>3303</v>
      </c>
      <c r="U83" s="17">
        <v>615</v>
      </c>
      <c r="V83" s="22">
        <v>0</v>
      </c>
      <c r="W83" s="20">
        <v>559</v>
      </c>
      <c r="X83" s="23">
        <v>103</v>
      </c>
      <c r="Y83" s="17">
        <v>25</v>
      </c>
      <c r="Z83" s="17">
        <v>0</v>
      </c>
      <c r="AA83" s="25">
        <v>0</v>
      </c>
      <c r="AB83" s="26">
        <f t="shared" ref="AB83:AB86" si="46">SUM(X83:AA83)</f>
        <v>128</v>
      </c>
      <c r="AC83" s="27">
        <v>6</v>
      </c>
      <c r="AD83" s="28">
        <v>4</v>
      </c>
      <c r="AE83" s="29">
        <v>2</v>
      </c>
      <c r="AF83" s="28">
        <v>1254</v>
      </c>
      <c r="AG83" s="22">
        <v>1247</v>
      </c>
      <c r="AH83" s="22">
        <v>7</v>
      </c>
      <c r="AI83" s="22">
        <v>2</v>
      </c>
      <c r="AJ83" s="22">
        <v>0</v>
      </c>
      <c r="AK83" s="22">
        <v>0</v>
      </c>
      <c r="AL83" s="29">
        <v>0</v>
      </c>
      <c r="AM83" s="28">
        <v>248</v>
      </c>
      <c r="AN83" s="22">
        <v>112</v>
      </c>
      <c r="AO83" s="22">
        <v>0</v>
      </c>
      <c r="AP83" s="22">
        <v>0</v>
      </c>
      <c r="AQ83" s="22">
        <v>5</v>
      </c>
      <c r="AR83" s="22">
        <v>0</v>
      </c>
      <c r="AS83" s="32">
        <v>0</v>
      </c>
      <c r="AT83" s="33">
        <v>8221</v>
      </c>
      <c r="AU83" s="34">
        <v>13219</v>
      </c>
      <c r="AV83" s="35">
        <v>3273</v>
      </c>
      <c r="AW83" s="47">
        <v>3916</v>
      </c>
      <c r="AX83" s="37">
        <v>7447</v>
      </c>
      <c r="AY83" s="38">
        <v>3088</v>
      </c>
      <c r="AZ83" s="39">
        <v>10535</v>
      </c>
      <c r="BA83" s="33">
        <v>12137</v>
      </c>
      <c r="BB83" s="78">
        <v>17135</v>
      </c>
      <c r="BC83" s="79">
        <v>0.70688182249644038</v>
      </c>
    </row>
    <row r="84" spans="1:55" ht="19.5" customHeight="1" x14ac:dyDescent="0.15">
      <c r="A84" s="15" t="s">
        <v>121</v>
      </c>
      <c r="B84" s="16">
        <v>1809</v>
      </c>
      <c r="C84" s="17">
        <v>6</v>
      </c>
      <c r="D84" s="17">
        <v>287</v>
      </c>
      <c r="E84" s="17">
        <v>174</v>
      </c>
      <c r="F84" s="18">
        <f t="shared" si="42"/>
        <v>2276</v>
      </c>
      <c r="G84" s="19">
        <v>4578</v>
      </c>
      <c r="H84" s="17">
        <v>2791</v>
      </c>
      <c r="I84" s="20">
        <f t="shared" si="43"/>
        <v>7369</v>
      </c>
      <c r="J84" s="19">
        <v>2</v>
      </c>
      <c r="K84" s="17">
        <v>60</v>
      </c>
      <c r="L84" s="20">
        <f t="shared" si="44"/>
        <v>62</v>
      </c>
      <c r="M84" s="21">
        <v>7</v>
      </c>
      <c r="N84" s="22">
        <v>0</v>
      </c>
      <c r="O84" s="22">
        <v>0</v>
      </c>
      <c r="P84" s="22">
        <v>1</v>
      </c>
      <c r="Q84" s="23">
        <v>24</v>
      </c>
      <c r="R84" s="17">
        <v>30</v>
      </c>
      <c r="S84" s="18">
        <f t="shared" si="45"/>
        <v>54</v>
      </c>
      <c r="T84" s="23">
        <v>4185</v>
      </c>
      <c r="U84" s="17">
        <v>1566</v>
      </c>
      <c r="V84" s="22">
        <v>708</v>
      </c>
      <c r="W84" s="20">
        <v>616</v>
      </c>
      <c r="X84" s="23">
        <v>102</v>
      </c>
      <c r="Y84" s="17">
        <v>22</v>
      </c>
      <c r="Z84" s="17">
        <v>0</v>
      </c>
      <c r="AA84" s="25">
        <v>0</v>
      </c>
      <c r="AB84" s="26">
        <f t="shared" si="46"/>
        <v>124</v>
      </c>
      <c r="AC84" s="27">
        <v>27</v>
      </c>
      <c r="AD84" s="28">
        <v>10</v>
      </c>
      <c r="AE84" s="29">
        <v>3</v>
      </c>
      <c r="AF84" s="28">
        <v>1584</v>
      </c>
      <c r="AG84" s="22">
        <v>1543</v>
      </c>
      <c r="AH84" s="22">
        <v>24</v>
      </c>
      <c r="AI84" s="22">
        <v>3</v>
      </c>
      <c r="AJ84" s="22">
        <v>0</v>
      </c>
      <c r="AK84" s="22">
        <v>0</v>
      </c>
      <c r="AL84" s="29">
        <v>0</v>
      </c>
      <c r="AM84" s="28">
        <v>703</v>
      </c>
      <c r="AN84" s="22">
        <v>364</v>
      </c>
      <c r="AO84" s="22">
        <v>0</v>
      </c>
      <c r="AP84" s="22">
        <v>0</v>
      </c>
      <c r="AQ84" s="22">
        <v>25</v>
      </c>
      <c r="AR84" s="22">
        <v>5</v>
      </c>
      <c r="AS84" s="32">
        <v>0</v>
      </c>
      <c r="AT84" s="41">
        <v>9767</v>
      </c>
      <c r="AU84" s="45">
        <v>16487</v>
      </c>
      <c r="AV84" s="46">
        <v>3038</v>
      </c>
      <c r="AW84" s="47">
        <v>5199</v>
      </c>
      <c r="AX84" s="37">
        <v>9777</v>
      </c>
      <c r="AY84" s="38">
        <v>2791</v>
      </c>
      <c r="AZ84" s="39">
        <v>12568</v>
      </c>
      <c r="BA84" s="33">
        <v>14966</v>
      </c>
      <c r="BB84" s="48">
        <v>21686</v>
      </c>
      <c r="BC84" s="40">
        <v>0.77792807129217056</v>
      </c>
    </row>
    <row r="85" spans="1:55" ht="19.5" customHeight="1" x14ac:dyDescent="0.15">
      <c r="A85" s="96" t="s">
        <v>122</v>
      </c>
      <c r="B85" s="97">
        <v>2048</v>
      </c>
      <c r="C85" s="98">
        <v>2</v>
      </c>
      <c r="D85" s="98">
        <v>356</v>
      </c>
      <c r="E85" s="98">
        <v>166</v>
      </c>
      <c r="F85" s="99">
        <f t="shared" si="42"/>
        <v>2572</v>
      </c>
      <c r="G85" s="100">
        <v>10150</v>
      </c>
      <c r="H85" s="98">
        <v>2953</v>
      </c>
      <c r="I85" s="101">
        <f t="shared" si="43"/>
        <v>13103</v>
      </c>
      <c r="J85" s="100">
        <v>2</v>
      </c>
      <c r="K85" s="98">
        <v>44</v>
      </c>
      <c r="L85" s="101">
        <f t="shared" si="44"/>
        <v>46</v>
      </c>
      <c r="M85" s="103">
        <v>10</v>
      </c>
      <c r="N85" s="104">
        <v>0</v>
      </c>
      <c r="O85" s="104">
        <v>0</v>
      </c>
      <c r="P85" s="104">
        <v>0</v>
      </c>
      <c r="Q85" s="105">
        <v>41</v>
      </c>
      <c r="R85" s="98">
        <v>21</v>
      </c>
      <c r="S85" s="99">
        <f t="shared" si="45"/>
        <v>62</v>
      </c>
      <c r="T85" s="105">
        <v>5569</v>
      </c>
      <c r="U85" s="98">
        <v>944</v>
      </c>
      <c r="V85" s="104">
        <v>0</v>
      </c>
      <c r="W85" s="101">
        <v>968</v>
      </c>
      <c r="X85" s="105">
        <v>161</v>
      </c>
      <c r="Y85" s="98">
        <v>36</v>
      </c>
      <c r="Z85" s="98">
        <v>0</v>
      </c>
      <c r="AA85" s="106">
        <v>0</v>
      </c>
      <c r="AB85" s="107">
        <f t="shared" si="46"/>
        <v>197</v>
      </c>
      <c r="AC85" s="108">
        <v>20</v>
      </c>
      <c r="AD85" s="109">
        <v>44</v>
      </c>
      <c r="AE85" s="110">
        <v>4</v>
      </c>
      <c r="AF85" s="109">
        <v>2030</v>
      </c>
      <c r="AG85" s="104">
        <v>1880</v>
      </c>
      <c r="AH85" s="104">
        <v>138</v>
      </c>
      <c r="AI85" s="104">
        <v>55</v>
      </c>
      <c r="AJ85" s="104">
        <v>0</v>
      </c>
      <c r="AK85" s="104">
        <v>0</v>
      </c>
      <c r="AL85" s="110">
        <v>0</v>
      </c>
      <c r="AM85" s="109">
        <v>791</v>
      </c>
      <c r="AN85" s="104">
        <v>366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102">
        <v>15751</v>
      </c>
      <c r="AU85" s="92">
        <v>24470</v>
      </c>
      <c r="AV85" s="93">
        <v>3175</v>
      </c>
      <c r="AW85" s="47">
        <v>4473</v>
      </c>
      <c r="AX85" s="37">
        <v>14623</v>
      </c>
      <c r="AY85" s="38">
        <v>2953</v>
      </c>
      <c r="AZ85" s="39">
        <v>17576</v>
      </c>
      <c r="BA85" s="33">
        <v>20224</v>
      </c>
      <c r="BB85" s="48">
        <v>28943</v>
      </c>
      <c r="BC85" s="40">
        <v>0.8319868001820665</v>
      </c>
    </row>
    <row r="86" spans="1:55" ht="19.5" customHeight="1" thickBot="1" x14ac:dyDescent="0.2">
      <c r="A86" s="115" t="s">
        <v>123</v>
      </c>
      <c r="B86" s="112">
        <v>1251</v>
      </c>
      <c r="C86" s="113">
        <v>6</v>
      </c>
      <c r="D86" s="113">
        <v>184</v>
      </c>
      <c r="E86" s="113">
        <v>151</v>
      </c>
      <c r="F86" s="116">
        <f t="shared" si="42"/>
        <v>1592</v>
      </c>
      <c r="G86" s="117">
        <v>3267</v>
      </c>
      <c r="H86" s="113">
        <v>3199</v>
      </c>
      <c r="I86" s="118">
        <f t="shared" si="43"/>
        <v>6466</v>
      </c>
      <c r="J86" s="117">
        <v>0</v>
      </c>
      <c r="K86" s="113">
        <v>30</v>
      </c>
      <c r="L86" s="118">
        <f t="shared" si="44"/>
        <v>30</v>
      </c>
      <c r="M86" s="94">
        <v>12</v>
      </c>
      <c r="N86" s="119">
        <v>0</v>
      </c>
      <c r="O86" s="119">
        <v>0</v>
      </c>
      <c r="P86" s="119">
        <v>3</v>
      </c>
      <c r="Q86" s="120">
        <v>23</v>
      </c>
      <c r="R86" s="113">
        <v>18</v>
      </c>
      <c r="S86" s="116">
        <f t="shared" si="45"/>
        <v>41</v>
      </c>
      <c r="T86" s="120">
        <v>3061</v>
      </c>
      <c r="U86" s="113">
        <v>420</v>
      </c>
      <c r="V86" s="119">
        <v>0</v>
      </c>
      <c r="W86" s="118">
        <v>566</v>
      </c>
      <c r="X86" s="120">
        <v>111</v>
      </c>
      <c r="Y86" s="113">
        <v>22</v>
      </c>
      <c r="Z86" s="113">
        <v>0</v>
      </c>
      <c r="AA86" s="121">
        <v>0</v>
      </c>
      <c r="AB86" s="114">
        <f t="shared" si="46"/>
        <v>133</v>
      </c>
      <c r="AC86" s="122">
        <v>3</v>
      </c>
      <c r="AD86" s="123">
        <v>21</v>
      </c>
      <c r="AE86" s="124">
        <v>1</v>
      </c>
      <c r="AF86" s="123">
        <v>1059</v>
      </c>
      <c r="AG86" s="119">
        <v>904</v>
      </c>
      <c r="AH86" s="119">
        <v>152</v>
      </c>
      <c r="AI86" s="119">
        <v>59</v>
      </c>
      <c r="AJ86" s="119">
        <v>0</v>
      </c>
      <c r="AK86" s="119">
        <v>0</v>
      </c>
      <c r="AL86" s="124">
        <v>0</v>
      </c>
      <c r="AM86" s="123">
        <v>443</v>
      </c>
      <c r="AN86" s="119">
        <v>121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8120</v>
      </c>
      <c r="AU86" s="92">
        <v>12882</v>
      </c>
      <c r="AV86" s="93">
        <v>3398</v>
      </c>
      <c r="AW86" s="47">
        <v>3244</v>
      </c>
      <c r="AX86" s="49">
        <v>6511</v>
      </c>
      <c r="AY86" s="50">
        <v>3199</v>
      </c>
      <c r="AZ86" s="51">
        <v>9710</v>
      </c>
      <c r="BA86" s="52">
        <v>11364</v>
      </c>
      <c r="BB86" s="53">
        <v>16126</v>
      </c>
      <c r="BC86" s="54">
        <v>0.67054582904222448</v>
      </c>
    </row>
    <row r="87" spans="1:55" ht="19.5" customHeight="1" thickTop="1" thickBot="1" x14ac:dyDescent="0.2">
      <c r="A87" s="55" t="s">
        <v>56</v>
      </c>
      <c r="B87" s="56">
        <f>SUM(B83:B86)</f>
        <v>6284</v>
      </c>
      <c r="C87" s="57">
        <f t="shared" ref="C87:AS87" si="47">SUM(C83:C86)</f>
        <v>21</v>
      </c>
      <c r="D87" s="57">
        <f t="shared" si="47"/>
        <v>1004</v>
      </c>
      <c r="E87" s="57">
        <f t="shared" si="47"/>
        <v>621</v>
      </c>
      <c r="F87" s="58">
        <f t="shared" si="47"/>
        <v>7930</v>
      </c>
      <c r="G87" s="59">
        <f t="shared" si="47"/>
        <v>21526</v>
      </c>
      <c r="H87" s="57">
        <f t="shared" si="47"/>
        <v>12031</v>
      </c>
      <c r="I87" s="60">
        <f t="shared" si="47"/>
        <v>33557</v>
      </c>
      <c r="J87" s="59">
        <f t="shared" si="47"/>
        <v>10</v>
      </c>
      <c r="K87" s="57">
        <f t="shared" si="47"/>
        <v>170</v>
      </c>
      <c r="L87" s="60">
        <f t="shared" si="47"/>
        <v>180</v>
      </c>
      <c r="M87" s="62">
        <f t="shared" si="47"/>
        <v>41</v>
      </c>
      <c r="N87" s="63">
        <f t="shared" si="47"/>
        <v>0</v>
      </c>
      <c r="O87" s="63">
        <f t="shared" si="47"/>
        <v>0</v>
      </c>
      <c r="P87" s="63">
        <f t="shared" si="47"/>
        <v>7</v>
      </c>
      <c r="Q87" s="64">
        <f t="shared" si="47"/>
        <v>111</v>
      </c>
      <c r="R87" s="57">
        <f t="shared" si="47"/>
        <v>94</v>
      </c>
      <c r="S87" s="58">
        <f t="shared" si="47"/>
        <v>205</v>
      </c>
      <c r="T87" s="64">
        <f t="shared" si="47"/>
        <v>16118</v>
      </c>
      <c r="U87" s="57">
        <f t="shared" si="47"/>
        <v>3545</v>
      </c>
      <c r="V87" s="63">
        <f t="shared" si="47"/>
        <v>708</v>
      </c>
      <c r="W87" s="60">
        <f t="shared" si="47"/>
        <v>2709</v>
      </c>
      <c r="X87" s="64">
        <f t="shared" si="47"/>
        <v>477</v>
      </c>
      <c r="Y87" s="57">
        <f t="shared" si="47"/>
        <v>105</v>
      </c>
      <c r="Z87" s="57">
        <f t="shared" si="47"/>
        <v>0</v>
      </c>
      <c r="AA87" s="65">
        <f t="shared" si="47"/>
        <v>0</v>
      </c>
      <c r="AB87" s="66">
        <f t="shared" si="47"/>
        <v>582</v>
      </c>
      <c r="AC87" s="67">
        <f t="shared" si="47"/>
        <v>56</v>
      </c>
      <c r="AD87" s="68">
        <f t="shared" si="47"/>
        <v>79</v>
      </c>
      <c r="AE87" s="69">
        <f t="shared" si="47"/>
        <v>10</v>
      </c>
      <c r="AF87" s="68">
        <f t="shared" si="47"/>
        <v>5927</v>
      </c>
      <c r="AG87" s="63">
        <f t="shared" si="47"/>
        <v>5574</v>
      </c>
      <c r="AH87" s="63">
        <f t="shared" si="47"/>
        <v>321</v>
      </c>
      <c r="AI87" s="63">
        <f t="shared" si="47"/>
        <v>119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2185</v>
      </c>
      <c r="AN87" s="63">
        <f t="shared" si="47"/>
        <v>963</v>
      </c>
      <c r="AO87" s="63">
        <f t="shared" si="47"/>
        <v>0</v>
      </c>
      <c r="AP87" s="63">
        <f t="shared" si="47"/>
        <v>0</v>
      </c>
      <c r="AQ87" s="63">
        <f t="shared" si="47"/>
        <v>32</v>
      </c>
      <c r="AR87" s="63">
        <f t="shared" si="47"/>
        <v>5</v>
      </c>
      <c r="AS87" s="70">
        <f t="shared" si="47"/>
        <v>0</v>
      </c>
      <c r="AT87" s="61">
        <v>41859</v>
      </c>
      <c r="AU87" s="71">
        <v>67058</v>
      </c>
      <c r="AV87" s="61">
        <v>12884</v>
      </c>
      <c r="AW87" s="72">
        <v>16832</v>
      </c>
      <c r="AX87" s="73">
        <v>38358</v>
      </c>
      <c r="AY87" s="74">
        <v>12031</v>
      </c>
      <c r="AZ87" s="75">
        <v>50389</v>
      </c>
      <c r="BA87" s="61">
        <v>58691</v>
      </c>
      <c r="BB87" s="71">
        <v>83890</v>
      </c>
      <c r="BC87" s="76">
        <v>0.76123757169223438</v>
      </c>
    </row>
    <row r="88" spans="1:55" ht="19.5" customHeight="1" thickTop="1" x14ac:dyDescent="0.15">
      <c r="A88" s="15" t="s">
        <v>124</v>
      </c>
      <c r="B88" s="16">
        <v>2570</v>
      </c>
      <c r="C88" s="17">
        <v>10</v>
      </c>
      <c r="D88" s="17">
        <v>374</v>
      </c>
      <c r="E88" s="17">
        <v>374</v>
      </c>
      <c r="F88" s="18">
        <f t="shared" ref="F88:F100" si="48">SUM(B88:E88)</f>
        <v>3328</v>
      </c>
      <c r="G88" s="19">
        <v>4537</v>
      </c>
      <c r="H88" s="17">
        <v>3772</v>
      </c>
      <c r="I88" s="20">
        <f t="shared" ref="I88:I100" si="49">SUM(G88:H88)</f>
        <v>8309</v>
      </c>
      <c r="J88" s="19">
        <v>6</v>
      </c>
      <c r="K88" s="17">
        <v>184</v>
      </c>
      <c r="L88" s="20">
        <f t="shared" ref="L88:L100" si="50">SUM(J88:K88)</f>
        <v>190</v>
      </c>
      <c r="M88" s="21">
        <v>19</v>
      </c>
      <c r="N88" s="22">
        <v>0</v>
      </c>
      <c r="O88" s="22">
        <v>0</v>
      </c>
      <c r="P88" s="22">
        <v>4</v>
      </c>
      <c r="Q88" s="23">
        <v>21</v>
      </c>
      <c r="R88" s="17">
        <v>124</v>
      </c>
      <c r="S88" s="18">
        <f t="shared" ref="S88:S100" si="51">SUM(Q88:R88)</f>
        <v>145</v>
      </c>
      <c r="T88" s="23">
        <v>7963</v>
      </c>
      <c r="U88" s="17">
        <v>3071</v>
      </c>
      <c r="V88" s="22">
        <v>0</v>
      </c>
      <c r="W88" s="20">
        <v>779</v>
      </c>
      <c r="X88" s="23">
        <v>178</v>
      </c>
      <c r="Y88" s="17">
        <v>27</v>
      </c>
      <c r="Z88" s="17">
        <v>0</v>
      </c>
      <c r="AA88" s="25">
        <v>0</v>
      </c>
      <c r="AB88" s="26">
        <f t="shared" ref="AB88:AB100" si="52">SUM(X88:AA88)</f>
        <v>205</v>
      </c>
      <c r="AC88" s="27">
        <v>499</v>
      </c>
      <c r="AD88" s="28">
        <v>34</v>
      </c>
      <c r="AE88" s="29">
        <v>6</v>
      </c>
      <c r="AF88" s="28">
        <v>2748</v>
      </c>
      <c r="AG88" s="22">
        <v>2578</v>
      </c>
      <c r="AH88" s="22">
        <v>95</v>
      </c>
      <c r="AI88" s="22">
        <v>49</v>
      </c>
      <c r="AJ88" s="22">
        <v>0</v>
      </c>
      <c r="AK88" s="22">
        <v>0</v>
      </c>
      <c r="AL88" s="29">
        <v>6</v>
      </c>
      <c r="AM88" s="28">
        <v>717</v>
      </c>
      <c r="AN88" s="22">
        <v>445</v>
      </c>
      <c r="AO88" s="22">
        <v>0</v>
      </c>
      <c r="AP88" s="22">
        <v>0</v>
      </c>
      <c r="AQ88" s="22">
        <v>468</v>
      </c>
      <c r="AR88" s="22">
        <v>22</v>
      </c>
      <c r="AS88" s="32">
        <v>0</v>
      </c>
      <c r="AT88" s="33">
        <v>11963</v>
      </c>
      <c r="AU88" s="34">
        <v>24770</v>
      </c>
      <c r="AV88" s="35">
        <v>4359</v>
      </c>
      <c r="AW88" s="47">
        <v>6489</v>
      </c>
      <c r="AX88" s="37">
        <v>11026</v>
      </c>
      <c r="AY88" s="38">
        <v>3772</v>
      </c>
      <c r="AZ88" s="39">
        <v>14798</v>
      </c>
      <c r="BA88" s="33">
        <v>18452</v>
      </c>
      <c r="BB88" s="78">
        <v>31259</v>
      </c>
      <c r="BC88" s="79">
        <v>0.74510068928233542</v>
      </c>
    </row>
    <row r="89" spans="1:55" ht="19.5" customHeight="1" x14ac:dyDescent="0.15">
      <c r="A89" s="15" t="s">
        <v>125</v>
      </c>
      <c r="B89" s="16">
        <v>1684</v>
      </c>
      <c r="C89" s="17">
        <v>8</v>
      </c>
      <c r="D89" s="17">
        <v>262</v>
      </c>
      <c r="E89" s="17">
        <v>210</v>
      </c>
      <c r="F89" s="18">
        <f t="shared" si="48"/>
        <v>2164</v>
      </c>
      <c r="G89" s="19">
        <v>3056</v>
      </c>
      <c r="H89" s="17">
        <v>4307</v>
      </c>
      <c r="I89" s="20">
        <f t="shared" si="49"/>
        <v>7363</v>
      </c>
      <c r="J89" s="19">
        <v>0</v>
      </c>
      <c r="K89" s="17">
        <v>57</v>
      </c>
      <c r="L89" s="20">
        <f t="shared" si="50"/>
        <v>57</v>
      </c>
      <c r="M89" s="21">
        <v>12</v>
      </c>
      <c r="N89" s="22">
        <v>0</v>
      </c>
      <c r="O89" s="22">
        <v>0</v>
      </c>
      <c r="P89" s="22">
        <v>3</v>
      </c>
      <c r="Q89" s="23">
        <v>11</v>
      </c>
      <c r="R89" s="17">
        <v>60</v>
      </c>
      <c r="S89" s="18">
        <f t="shared" si="51"/>
        <v>71</v>
      </c>
      <c r="T89" s="23">
        <v>4465</v>
      </c>
      <c r="U89" s="17">
        <v>1408</v>
      </c>
      <c r="V89" s="22">
        <v>0</v>
      </c>
      <c r="W89" s="20">
        <v>582</v>
      </c>
      <c r="X89" s="23">
        <v>114</v>
      </c>
      <c r="Y89" s="17">
        <v>20</v>
      </c>
      <c r="Z89" s="17">
        <v>0</v>
      </c>
      <c r="AA89" s="25">
        <v>0</v>
      </c>
      <c r="AB89" s="26">
        <f t="shared" si="52"/>
        <v>134</v>
      </c>
      <c r="AC89" s="27">
        <v>106</v>
      </c>
      <c r="AD89" s="28">
        <v>42</v>
      </c>
      <c r="AE89" s="29">
        <v>8</v>
      </c>
      <c r="AF89" s="28">
        <v>1368</v>
      </c>
      <c r="AG89" s="22">
        <v>1230</v>
      </c>
      <c r="AH89" s="22">
        <v>84</v>
      </c>
      <c r="AI89" s="22">
        <v>29</v>
      </c>
      <c r="AJ89" s="22">
        <v>0</v>
      </c>
      <c r="AK89" s="22">
        <v>0</v>
      </c>
      <c r="AL89" s="29">
        <v>52</v>
      </c>
      <c r="AM89" s="28">
        <v>320</v>
      </c>
      <c r="AN89" s="22">
        <v>158</v>
      </c>
      <c r="AO89" s="22">
        <v>0</v>
      </c>
      <c r="AP89" s="22">
        <v>0</v>
      </c>
      <c r="AQ89" s="22">
        <v>79</v>
      </c>
      <c r="AR89" s="22">
        <v>2</v>
      </c>
      <c r="AS89" s="32">
        <v>0</v>
      </c>
      <c r="AT89" s="41">
        <v>9644</v>
      </c>
      <c r="AU89" s="45">
        <v>16239</v>
      </c>
      <c r="AV89" s="46">
        <v>4594</v>
      </c>
      <c r="AW89" s="47">
        <v>4256</v>
      </c>
      <c r="AX89" s="37">
        <v>7312</v>
      </c>
      <c r="AY89" s="38">
        <v>4307</v>
      </c>
      <c r="AZ89" s="39">
        <v>11619</v>
      </c>
      <c r="BA89" s="33">
        <v>13900</v>
      </c>
      <c r="BB89" s="48">
        <v>20495</v>
      </c>
      <c r="BC89" s="40">
        <v>0.62931405456579737</v>
      </c>
    </row>
    <row r="90" spans="1:55" ht="19.5" customHeight="1" x14ac:dyDescent="0.15">
      <c r="A90" s="15" t="s">
        <v>126</v>
      </c>
      <c r="B90" s="16">
        <v>1424</v>
      </c>
      <c r="C90" s="17">
        <v>14</v>
      </c>
      <c r="D90" s="17">
        <v>173</v>
      </c>
      <c r="E90" s="17">
        <v>212</v>
      </c>
      <c r="F90" s="18">
        <f t="shared" si="48"/>
        <v>1823</v>
      </c>
      <c r="G90" s="19">
        <v>5492</v>
      </c>
      <c r="H90" s="17">
        <v>3975</v>
      </c>
      <c r="I90" s="20">
        <f t="shared" si="49"/>
        <v>9467</v>
      </c>
      <c r="J90" s="19">
        <v>0</v>
      </c>
      <c r="K90" s="17">
        <v>144</v>
      </c>
      <c r="L90" s="20">
        <f t="shared" si="50"/>
        <v>144</v>
      </c>
      <c r="M90" s="21">
        <v>9</v>
      </c>
      <c r="N90" s="22">
        <v>0</v>
      </c>
      <c r="O90" s="22">
        <v>0</v>
      </c>
      <c r="P90" s="22">
        <v>1</v>
      </c>
      <c r="Q90" s="23">
        <v>11</v>
      </c>
      <c r="R90" s="17">
        <v>36</v>
      </c>
      <c r="S90" s="18">
        <f t="shared" si="51"/>
        <v>47</v>
      </c>
      <c r="T90" s="23">
        <v>3743</v>
      </c>
      <c r="U90" s="17">
        <v>1254</v>
      </c>
      <c r="V90" s="22">
        <v>0</v>
      </c>
      <c r="W90" s="20">
        <v>509</v>
      </c>
      <c r="X90" s="23">
        <v>123</v>
      </c>
      <c r="Y90" s="17">
        <v>19</v>
      </c>
      <c r="Z90" s="17">
        <v>0</v>
      </c>
      <c r="AA90" s="25">
        <v>0</v>
      </c>
      <c r="AB90" s="26">
        <f t="shared" si="52"/>
        <v>142</v>
      </c>
      <c r="AC90" s="27">
        <v>27</v>
      </c>
      <c r="AD90" s="28">
        <v>9</v>
      </c>
      <c r="AE90" s="29">
        <v>1</v>
      </c>
      <c r="AF90" s="28">
        <v>1298</v>
      </c>
      <c r="AG90" s="22">
        <v>1255</v>
      </c>
      <c r="AH90" s="22">
        <v>33</v>
      </c>
      <c r="AI90" s="22">
        <v>16</v>
      </c>
      <c r="AJ90" s="22">
        <v>0</v>
      </c>
      <c r="AK90" s="22">
        <v>0</v>
      </c>
      <c r="AL90" s="29">
        <v>0</v>
      </c>
      <c r="AM90" s="28">
        <v>272</v>
      </c>
      <c r="AN90" s="22">
        <v>153</v>
      </c>
      <c r="AO90" s="22">
        <v>0</v>
      </c>
      <c r="AP90" s="22">
        <v>0</v>
      </c>
      <c r="AQ90" s="22">
        <v>6</v>
      </c>
      <c r="AR90" s="22">
        <v>0</v>
      </c>
      <c r="AS90" s="32">
        <v>0</v>
      </c>
      <c r="AT90" s="41">
        <v>11493</v>
      </c>
      <c r="AU90" s="45">
        <v>17038</v>
      </c>
      <c r="AV90" s="46">
        <v>4354</v>
      </c>
      <c r="AW90" s="47">
        <v>3272</v>
      </c>
      <c r="AX90" s="37">
        <v>8764</v>
      </c>
      <c r="AY90" s="38">
        <v>3975</v>
      </c>
      <c r="AZ90" s="39">
        <v>12739</v>
      </c>
      <c r="BA90" s="33">
        <v>14765</v>
      </c>
      <c r="BB90" s="48">
        <v>20310</v>
      </c>
      <c r="BC90" s="40">
        <v>0.68796608838998352</v>
      </c>
    </row>
    <row r="91" spans="1:55" ht="19.5" customHeight="1" x14ac:dyDescent="0.15">
      <c r="A91" s="15" t="s">
        <v>127</v>
      </c>
      <c r="B91" s="16">
        <v>487</v>
      </c>
      <c r="C91" s="17">
        <v>2</v>
      </c>
      <c r="D91" s="17">
        <v>104</v>
      </c>
      <c r="E91" s="17">
        <v>115</v>
      </c>
      <c r="F91" s="18">
        <f t="shared" si="48"/>
        <v>708</v>
      </c>
      <c r="G91" s="19">
        <v>1878</v>
      </c>
      <c r="H91" s="17">
        <v>2975</v>
      </c>
      <c r="I91" s="20">
        <f t="shared" si="49"/>
        <v>4853</v>
      </c>
      <c r="J91" s="19">
        <v>0</v>
      </c>
      <c r="K91" s="17">
        <v>42</v>
      </c>
      <c r="L91" s="20">
        <f t="shared" si="50"/>
        <v>42</v>
      </c>
      <c r="M91" s="21">
        <v>10</v>
      </c>
      <c r="N91" s="22">
        <v>0</v>
      </c>
      <c r="O91" s="22">
        <v>0</v>
      </c>
      <c r="P91" s="22">
        <v>1</v>
      </c>
      <c r="Q91" s="23">
        <v>12</v>
      </c>
      <c r="R91" s="17">
        <v>32</v>
      </c>
      <c r="S91" s="18">
        <f t="shared" si="51"/>
        <v>44</v>
      </c>
      <c r="T91" s="23">
        <v>1997</v>
      </c>
      <c r="U91" s="17">
        <v>873</v>
      </c>
      <c r="V91" s="22">
        <v>0</v>
      </c>
      <c r="W91" s="20">
        <v>218</v>
      </c>
      <c r="X91" s="23">
        <v>43</v>
      </c>
      <c r="Y91" s="17">
        <v>20</v>
      </c>
      <c r="Z91" s="17">
        <v>0</v>
      </c>
      <c r="AA91" s="25">
        <v>0</v>
      </c>
      <c r="AB91" s="26">
        <f t="shared" si="52"/>
        <v>63</v>
      </c>
      <c r="AC91" s="27">
        <v>55</v>
      </c>
      <c r="AD91" s="28">
        <v>68</v>
      </c>
      <c r="AE91" s="29">
        <v>0</v>
      </c>
      <c r="AF91" s="28">
        <v>729</v>
      </c>
      <c r="AG91" s="22">
        <v>631</v>
      </c>
      <c r="AH91" s="22">
        <v>80</v>
      </c>
      <c r="AI91" s="22">
        <v>64</v>
      </c>
      <c r="AJ91" s="22">
        <v>0</v>
      </c>
      <c r="AK91" s="22">
        <v>0</v>
      </c>
      <c r="AL91" s="29">
        <v>7</v>
      </c>
      <c r="AM91" s="28">
        <v>220</v>
      </c>
      <c r="AN91" s="22">
        <v>142</v>
      </c>
      <c r="AO91" s="22">
        <v>0</v>
      </c>
      <c r="AP91" s="22">
        <v>0</v>
      </c>
      <c r="AQ91" s="22">
        <v>18</v>
      </c>
      <c r="AR91" s="22">
        <v>4</v>
      </c>
      <c r="AS91" s="32">
        <v>0</v>
      </c>
      <c r="AT91" s="41">
        <v>5661</v>
      </c>
      <c r="AU91" s="45">
        <v>8859</v>
      </c>
      <c r="AV91" s="46">
        <v>3144</v>
      </c>
      <c r="AW91" s="47">
        <v>994</v>
      </c>
      <c r="AX91" s="37">
        <v>2872</v>
      </c>
      <c r="AY91" s="38">
        <v>2975</v>
      </c>
      <c r="AZ91" s="39">
        <v>5847</v>
      </c>
      <c r="BA91" s="33">
        <v>6655</v>
      </c>
      <c r="BB91" s="48">
        <v>9853</v>
      </c>
      <c r="BC91" s="40">
        <v>0.49119206430648193</v>
      </c>
    </row>
    <row r="92" spans="1:55" ht="19.5" customHeight="1" x14ac:dyDescent="0.15">
      <c r="A92" s="15" t="s">
        <v>128</v>
      </c>
      <c r="B92" s="16">
        <v>1334</v>
      </c>
      <c r="C92" s="17">
        <v>13</v>
      </c>
      <c r="D92" s="17">
        <v>198</v>
      </c>
      <c r="E92" s="17">
        <v>157</v>
      </c>
      <c r="F92" s="18">
        <f t="shared" si="48"/>
        <v>1702</v>
      </c>
      <c r="G92" s="19">
        <v>3940</v>
      </c>
      <c r="H92" s="17">
        <v>3515</v>
      </c>
      <c r="I92" s="20">
        <f t="shared" si="49"/>
        <v>7455</v>
      </c>
      <c r="J92" s="19">
        <v>0</v>
      </c>
      <c r="K92" s="17">
        <v>44</v>
      </c>
      <c r="L92" s="20">
        <f t="shared" si="50"/>
        <v>44</v>
      </c>
      <c r="M92" s="21">
        <v>8</v>
      </c>
      <c r="N92" s="22">
        <v>0</v>
      </c>
      <c r="O92" s="22">
        <v>0</v>
      </c>
      <c r="P92" s="22">
        <v>1</v>
      </c>
      <c r="Q92" s="23">
        <v>20</v>
      </c>
      <c r="R92" s="17">
        <v>49</v>
      </c>
      <c r="S92" s="18">
        <f t="shared" si="51"/>
        <v>69</v>
      </c>
      <c r="T92" s="23">
        <v>3941</v>
      </c>
      <c r="U92" s="17">
        <v>1107</v>
      </c>
      <c r="V92" s="22">
        <v>0</v>
      </c>
      <c r="W92" s="20">
        <v>593</v>
      </c>
      <c r="X92" s="23">
        <v>78</v>
      </c>
      <c r="Y92" s="17">
        <v>13</v>
      </c>
      <c r="Z92" s="17">
        <v>0</v>
      </c>
      <c r="AA92" s="25">
        <v>0</v>
      </c>
      <c r="AB92" s="26">
        <f t="shared" si="52"/>
        <v>91</v>
      </c>
      <c r="AC92" s="27">
        <v>4</v>
      </c>
      <c r="AD92" s="28">
        <v>17</v>
      </c>
      <c r="AE92" s="29">
        <v>2</v>
      </c>
      <c r="AF92" s="28">
        <v>1319</v>
      </c>
      <c r="AG92" s="22">
        <v>1228</v>
      </c>
      <c r="AH92" s="22">
        <v>91</v>
      </c>
      <c r="AI92" s="22">
        <v>28</v>
      </c>
      <c r="AJ92" s="22">
        <v>0</v>
      </c>
      <c r="AK92" s="22">
        <v>0</v>
      </c>
      <c r="AL92" s="29">
        <v>0</v>
      </c>
      <c r="AM92" s="28">
        <v>107</v>
      </c>
      <c r="AN92" s="22">
        <v>81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41">
        <v>9256</v>
      </c>
      <c r="AU92" s="45">
        <v>14808</v>
      </c>
      <c r="AV92" s="46">
        <v>3737</v>
      </c>
      <c r="AW92" s="47">
        <v>3109</v>
      </c>
      <c r="AX92" s="37">
        <v>7049</v>
      </c>
      <c r="AY92" s="38">
        <v>3515</v>
      </c>
      <c r="AZ92" s="39">
        <v>10564</v>
      </c>
      <c r="BA92" s="33">
        <v>12365</v>
      </c>
      <c r="BB92" s="48">
        <v>17917</v>
      </c>
      <c r="BC92" s="40">
        <v>0.66726618705035967</v>
      </c>
    </row>
    <row r="93" spans="1:55" ht="19.5" customHeight="1" x14ac:dyDescent="0.15">
      <c r="A93" s="15" t="s">
        <v>129</v>
      </c>
      <c r="B93" s="16">
        <v>1408</v>
      </c>
      <c r="C93" s="17">
        <v>25</v>
      </c>
      <c r="D93" s="17">
        <v>170</v>
      </c>
      <c r="E93" s="17">
        <v>152</v>
      </c>
      <c r="F93" s="18">
        <f t="shared" si="48"/>
        <v>1755</v>
      </c>
      <c r="G93" s="19">
        <v>3806</v>
      </c>
      <c r="H93" s="17">
        <v>3314</v>
      </c>
      <c r="I93" s="20">
        <f t="shared" si="49"/>
        <v>7120</v>
      </c>
      <c r="J93" s="19">
        <v>1</v>
      </c>
      <c r="K93" s="17">
        <v>14</v>
      </c>
      <c r="L93" s="20">
        <f t="shared" si="50"/>
        <v>15</v>
      </c>
      <c r="M93" s="21">
        <v>9</v>
      </c>
      <c r="N93" s="22">
        <v>0</v>
      </c>
      <c r="O93" s="22">
        <v>0</v>
      </c>
      <c r="P93" s="22">
        <v>1</v>
      </c>
      <c r="Q93" s="23">
        <v>3</v>
      </c>
      <c r="R93" s="17">
        <v>36</v>
      </c>
      <c r="S93" s="18">
        <f t="shared" si="51"/>
        <v>39</v>
      </c>
      <c r="T93" s="23">
        <v>3580</v>
      </c>
      <c r="U93" s="17">
        <v>847</v>
      </c>
      <c r="V93" s="22">
        <v>0</v>
      </c>
      <c r="W93" s="20">
        <v>605</v>
      </c>
      <c r="X93" s="23">
        <v>55</v>
      </c>
      <c r="Y93" s="17">
        <v>11</v>
      </c>
      <c r="Z93" s="17">
        <v>0</v>
      </c>
      <c r="AA93" s="25">
        <v>0</v>
      </c>
      <c r="AB93" s="26">
        <f t="shared" si="52"/>
        <v>66</v>
      </c>
      <c r="AC93" s="27">
        <v>9</v>
      </c>
      <c r="AD93" s="28">
        <v>8</v>
      </c>
      <c r="AE93" s="29">
        <v>6</v>
      </c>
      <c r="AF93" s="28">
        <v>1386</v>
      </c>
      <c r="AG93" s="22">
        <v>1321</v>
      </c>
      <c r="AH93" s="22">
        <v>33</v>
      </c>
      <c r="AI93" s="22">
        <v>12</v>
      </c>
      <c r="AJ93" s="22">
        <v>0</v>
      </c>
      <c r="AK93" s="22">
        <v>0</v>
      </c>
      <c r="AL93" s="29">
        <v>0</v>
      </c>
      <c r="AM93" s="28">
        <v>309</v>
      </c>
      <c r="AN93" s="22">
        <v>72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8926</v>
      </c>
      <c r="AU93" s="45">
        <v>14329</v>
      </c>
      <c r="AV93" s="46">
        <v>3514</v>
      </c>
      <c r="AW93" s="47">
        <v>3252</v>
      </c>
      <c r="AX93" s="37">
        <v>7058</v>
      </c>
      <c r="AY93" s="38">
        <v>3314</v>
      </c>
      <c r="AZ93" s="39">
        <v>10372</v>
      </c>
      <c r="BA93" s="33">
        <v>12178</v>
      </c>
      <c r="BB93" s="48">
        <v>17581</v>
      </c>
      <c r="BC93" s="40">
        <v>0.68048592364057081</v>
      </c>
    </row>
    <row r="94" spans="1:55" ht="19.5" customHeight="1" x14ac:dyDescent="0.15">
      <c r="A94" s="15" t="s">
        <v>130</v>
      </c>
      <c r="B94" s="16">
        <v>593</v>
      </c>
      <c r="C94" s="17">
        <v>12</v>
      </c>
      <c r="D94" s="17">
        <v>102</v>
      </c>
      <c r="E94" s="17">
        <v>53</v>
      </c>
      <c r="F94" s="18">
        <f t="shared" si="48"/>
        <v>760</v>
      </c>
      <c r="G94" s="19">
        <v>2077</v>
      </c>
      <c r="H94" s="17">
        <v>1825</v>
      </c>
      <c r="I94" s="20">
        <f t="shared" si="49"/>
        <v>3902</v>
      </c>
      <c r="J94" s="19">
        <v>0</v>
      </c>
      <c r="K94" s="17">
        <v>22</v>
      </c>
      <c r="L94" s="20">
        <f t="shared" si="50"/>
        <v>22</v>
      </c>
      <c r="M94" s="21">
        <v>3</v>
      </c>
      <c r="N94" s="22">
        <v>0</v>
      </c>
      <c r="O94" s="22">
        <v>0</v>
      </c>
      <c r="P94" s="22">
        <v>1</v>
      </c>
      <c r="Q94" s="23">
        <v>0</v>
      </c>
      <c r="R94" s="17">
        <v>17</v>
      </c>
      <c r="S94" s="18">
        <f t="shared" si="51"/>
        <v>17</v>
      </c>
      <c r="T94" s="23">
        <v>1522</v>
      </c>
      <c r="U94" s="17">
        <v>477</v>
      </c>
      <c r="V94" s="22">
        <v>0</v>
      </c>
      <c r="W94" s="20">
        <v>207</v>
      </c>
      <c r="X94" s="23">
        <v>34</v>
      </c>
      <c r="Y94" s="17">
        <v>9</v>
      </c>
      <c r="Z94" s="17">
        <v>0</v>
      </c>
      <c r="AA94" s="25">
        <v>0</v>
      </c>
      <c r="AB94" s="26">
        <f t="shared" si="52"/>
        <v>43</v>
      </c>
      <c r="AC94" s="27">
        <v>33</v>
      </c>
      <c r="AD94" s="28">
        <v>78</v>
      </c>
      <c r="AE94" s="29">
        <v>0</v>
      </c>
      <c r="AF94" s="28">
        <v>516</v>
      </c>
      <c r="AG94" s="22">
        <v>426</v>
      </c>
      <c r="AH94" s="22">
        <v>89</v>
      </c>
      <c r="AI94" s="22">
        <v>31</v>
      </c>
      <c r="AJ94" s="22">
        <v>0</v>
      </c>
      <c r="AK94" s="22">
        <v>0</v>
      </c>
      <c r="AL94" s="29">
        <v>1</v>
      </c>
      <c r="AM94" s="28">
        <v>192</v>
      </c>
      <c r="AN94" s="22">
        <v>67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4711</v>
      </c>
      <c r="AU94" s="45">
        <v>7112</v>
      </c>
      <c r="AV94" s="46">
        <v>1915</v>
      </c>
      <c r="AW94" s="47">
        <v>1323</v>
      </c>
      <c r="AX94" s="37">
        <v>3400</v>
      </c>
      <c r="AY94" s="38">
        <v>1825</v>
      </c>
      <c r="AZ94" s="39">
        <v>5225</v>
      </c>
      <c r="BA94" s="33">
        <v>6034</v>
      </c>
      <c r="BB94" s="48">
        <v>8435</v>
      </c>
      <c r="BC94" s="40">
        <v>0.65071770334928225</v>
      </c>
    </row>
    <row r="95" spans="1:55" ht="19.5" customHeight="1" x14ac:dyDescent="0.15">
      <c r="A95" s="15" t="s">
        <v>131</v>
      </c>
      <c r="B95" s="16">
        <v>106</v>
      </c>
      <c r="C95" s="17">
        <v>0</v>
      </c>
      <c r="D95" s="17">
        <v>14</v>
      </c>
      <c r="E95" s="17">
        <v>13</v>
      </c>
      <c r="F95" s="18">
        <f t="shared" si="48"/>
        <v>133</v>
      </c>
      <c r="G95" s="19">
        <v>670</v>
      </c>
      <c r="H95" s="17">
        <v>281</v>
      </c>
      <c r="I95" s="20">
        <f t="shared" si="49"/>
        <v>951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0</v>
      </c>
      <c r="R95" s="17">
        <v>6</v>
      </c>
      <c r="S95" s="18">
        <f t="shared" si="51"/>
        <v>6</v>
      </c>
      <c r="T95" s="23">
        <v>278</v>
      </c>
      <c r="U95" s="17">
        <v>60</v>
      </c>
      <c r="V95" s="22">
        <v>0</v>
      </c>
      <c r="W95" s="20">
        <v>65</v>
      </c>
      <c r="X95" s="23">
        <v>5</v>
      </c>
      <c r="Y95" s="17">
        <v>1</v>
      </c>
      <c r="Z95" s="17">
        <v>0</v>
      </c>
      <c r="AA95" s="25">
        <v>0</v>
      </c>
      <c r="AB95" s="26">
        <f t="shared" si="52"/>
        <v>6</v>
      </c>
      <c r="AC95" s="27">
        <v>0</v>
      </c>
      <c r="AD95" s="28">
        <v>2</v>
      </c>
      <c r="AE95" s="29">
        <v>0</v>
      </c>
      <c r="AF95" s="28">
        <v>90</v>
      </c>
      <c r="AG95" s="22">
        <v>90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1089</v>
      </c>
      <c r="AU95" s="45">
        <v>1472</v>
      </c>
      <c r="AV95" s="46">
        <v>294</v>
      </c>
      <c r="AW95" s="47">
        <v>178</v>
      </c>
      <c r="AX95" s="37">
        <v>848</v>
      </c>
      <c r="AY95" s="38">
        <v>281</v>
      </c>
      <c r="AZ95" s="39">
        <v>1129</v>
      </c>
      <c r="BA95" s="33">
        <v>1267</v>
      </c>
      <c r="BB95" s="48">
        <v>1650</v>
      </c>
      <c r="BC95" s="40">
        <v>0.75110717449069975</v>
      </c>
    </row>
    <row r="96" spans="1:55" ht="19.5" customHeight="1" x14ac:dyDescent="0.15">
      <c r="A96" s="15" t="s">
        <v>132</v>
      </c>
      <c r="B96" s="16">
        <v>3103</v>
      </c>
      <c r="C96" s="17">
        <v>14</v>
      </c>
      <c r="D96" s="17">
        <v>374</v>
      </c>
      <c r="E96" s="17">
        <v>332</v>
      </c>
      <c r="F96" s="18">
        <f t="shared" si="48"/>
        <v>3823</v>
      </c>
      <c r="G96" s="19">
        <v>9763</v>
      </c>
      <c r="H96" s="17">
        <v>5268</v>
      </c>
      <c r="I96" s="20">
        <f t="shared" si="49"/>
        <v>15031</v>
      </c>
      <c r="J96" s="19">
        <v>0</v>
      </c>
      <c r="K96" s="17">
        <v>73</v>
      </c>
      <c r="L96" s="20">
        <f t="shared" si="50"/>
        <v>73</v>
      </c>
      <c r="M96" s="21">
        <v>19</v>
      </c>
      <c r="N96" s="22">
        <v>0</v>
      </c>
      <c r="O96" s="22">
        <v>0</v>
      </c>
      <c r="P96" s="22">
        <v>9</v>
      </c>
      <c r="Q96" s="23">
        <v>45</v>
      </c>
      <c r="R96" s="17">
        <v>48</v>
      </c>
      <c r="S96" s="18">
        <f t="shared" si="51"/>
        <v>93</v>
      </c>
      <c r="T96" s="23">
        <v>8007</v>
      </c>
      <c r="U96" s="17">
        <v>1443</v>
      </c>
      <c r="V96" s="22">
        <v>0</v>
      </c>
      <c r="W96" s="20">
        <v>1398</v>
      </c>
      <c r="X96" s="23">
        <v>226</v>
      </c>
      <c r="Y96" s="17">
        <v>40</v>
      </c>
      <c r="Z96" s="17">
        <v>0</v>
      </c>
      <c r="AA96" s="25">
        <v>0</v>
      </c>
      <c r="AB96" s="26">
        <f t="shared" si="52"/>
        <v>266</v>
      </c>
      <c r="AC96" s="27">
        <v>246</v>
      </c>
      <c r="AD96" s="28">
        <v>280</v>
      </c>
      <c r="AE96" s="29">
        <v>0</v>
      </c>
      <c r="AF96" s="28">
        <v>2586</v>
      </c>
      <c r="AG96" s="22">
        <v>2343</v>
      </c>
      <c r="AH96" s="22">
        <v>239</v>
      </c>
      <c r="AI96" s="22">
        <v>98</v>
      </c>
      <c r="AJ96" s="22">
        <v>0</v>
      </c>
      <c r="AK96" s="22">
        <v>0</v>
      </c>
      <c r="AL96" s="29">
        <v>0</v>
      </c>
      <c r="AM96" s="28">
        <v>755</v>
      </c>
      <c r="AN96" s="22">
        <v>495</v>
      </c>
      <c r="AO96" s="22">
        <v>0</v>
      </c>
      <c r="AP96" s="22">
        <v>0</v>
      </c>
      <c r="AQ96" s="22">
        <v>3</v>
      </c>
      <c r="AR96" s="22">
        <v>0</v>
      </c>
      <c r="AS96" s="32">
        <v>0</v>
      </c>
      <c r="AT96" s="41">
        <v>19015</v>
      </c>
      <c r="AU96" s="45">
        <v>31251</v>
      </c>
      <c r="AV96" s="46">
        <v>5706</v>
      </c>
      <c r="AW96" s="47">
        <v>5834</v>
      </c>
      <c r="AX96" s="37">
        <v>15597</v>
      </c>
      <c r="AY96" s="38">
        <v>5268</v>
      </c>
      <c r="AZ96" s="39">
        <v>20865</v>
      </c>
      <c r="BA96" s="33">
        <v>24849</v>
      </c>
      <c r="BB96" s="48">
        <v>37085</v>
      </c>
      <c r="BC96" s="40">
        <v>0.7475197699496765</v>
      </c>
    </row>
    <row r="97" spans="1:55" ht="19.5" customHeight="1" x14ac:dyDescent="0.15">
      <c r="A97" s="15" t="s">
        <v>133</v>
      </c>
      <c r="B97" s="16">
        <v>2097</v>
      </c>
      <c r="C97" s="17">
        <v>28</v>
      </c>
      <c r="D97" s="17">
        <v>232</v>
      </c>
      <c r="E97" s="17">
        <v>231</v>
      </c>
      <c r="F97" s="18">
        <f t="shared" si="48"/>
        <v>2588</v>
      </c>
      <c r="G97" s="19">
        <v>6006</v>
      </c>
      <c r="H97" s="17">
        <v>4209</v>
      </c>
      <c r="I97" s="20">
        <f t="shared" si="49"/>
        <v>10215</v>
      </c>
      <c r="J97" s="19">
        <v>1</v>
      </c>
      <c r="K97" s="17">
        <v>17</v>
      </c>
      <c r="L97" s="20">
        <f t="shared" si="50"/>
        <v>18</v>
      </c>
      <c r="M97" s="21">
        <v>9</v>
      </c>
      <c r="N97" s="22">
        <v>0</v>
      </c>
      <c r="O97" s="22">
        <v>0</v>
      </c>
      <c r="P97" s="22">
        <v>1</v>
      </c>
      <c r="Q97" s="23">
        <v>4</v>
      </c>
      <c r="R97" s="17">
        <v>33</v>
      </c>
      <c r="S97" s="18">
        <f t="shared" si="51"/>
        <v>37</v>
      </c>
      <c r="T97" s="23">
        <v>5110</v>
      </c>
      <c r="U97" s="17">
        <v>859</v>
      </c>
      <c r="V97" s="22">
        <v>0</v>
      </c>
      <c r="W97" s="20">
        <v>836</v>
      </c>
      <c r="X97" s="23">
        <v>156</v>
      </c>
      <c r="Y97" s="17">
        <v>29</v>
      </c>
      <c r="Z97" s="17">
        <v>0</v>
      </c>
      <c r="AA97" s="25">
        <v>0</v>
      </c>
      <c r="AB97" s="26">
        <f t="shared" si="52"/>
        <v>185</v>
      </c>
      <c r="AC97" s="27">
        <v>3</v>
      </c>
      <c r="AD97" s="28">
        <v>75</v>
      </c>
      <c r="AE97" s="29">
        <v>7</v>
      </c>
      <c r="AF97" s="28">
        <v>1836</v>
      </c>
      <c r="AG97" s="22">
        <v>1624</v>
      </c>
      <c r="AH97" s="22">
        <v>174</v>
      </c>
      <c r="AI97" s="22">
        <v>106</v>
      </c>
      <c r="AJ97" s="22">
        <v>0</v>
      </c>
      <c r="AK97" s="22">
        <v>0</v>
      </c>
      <c r="AL97" s="29">
        <v>0</v>
      </c>
      <c r="AM97" s="28">
        <v>610</v>
      </c>
      <c r="AN97" s="22">
        <v>318</v>
      </c>
      <c r="AO97" s="22">
        <v>0</v>
      </c>
      <c r="AP97" s="22">
        <v>0</v>
      </c>
      <c r="AQ97" s="22">
        <v>2</v>
      </c>
      <c r="AR97" s="22">
        <v>1</v>
      </c>
      <c r="AS97" s="32">
        <v>0</v>
      </c>
      <c r="AT97" s="41">
        <v>12874</v>
      </c>
      <c r="AU97" s="45">
        <v>20740</v>
      </c>
      <c r="AV97" s="46">
        <v>4494</v>
      </c>
      <c r="AW97" s="47">
        <v>3664</v>
      </c>
      <c r="AX97" s="37">
        <v>9670</v>
      </c>
      <c r="AY97" s="38">
        <v>4209</v>
      </c>
      <c r="AZ97" s="39">
        <v>13879</v>
      </c>
      <c r="BA97" s="33">
        <v>16538</v>
      </c>
      <c r="BB97" s="48">
        <v>24404</v>
      </c>
      <c r="BC97" s="40">
        <v>0.69673607608617338</v>
      </c>
    </row>
    <row r="98" spans="1:55" ht="19.5" customHeight="1" x14ac:dyDescent="0.15">
      <c r="A98" s="15" t="s">
        <v>134</v>
      </c>
      <c r="B98" s="16">
        <v>1715</v>
      </c>
      <c r="C98" s="17">
        <v>18</v>
      </c>
      <c r="D98" s="17">
        <v>353</v>
      </c>
      <c r="E98" s="17">
        <v>194</v>
      </c>
      <c r="F98" s="18">
        <f t="shared" si="48"/>
        <v>2280</v>
      </c>
      <c r="G98" s="19">
        <v>6451</v>
      </c>
      <c r="H98" s="17">
        <v>4498</v>
      </c>
      <c r="I98" s="20">
        <f t="shared" si="49"/>
        <v>10949</v>
      </c>
      <c r="J98" s="19">
        <v>11</v>
      </c>
      <c r="K98" s="17">
        <v>39</v>
      </c>
      <c r="L98" s="20">
        <f t="shared" si="50"/>
        <v>50</v>
      </c>
      <c r="M98" s="21">
        <v>15</v>
      </c>
      <c r="N98" s="22">
        <v>0</v>
      </c>
      <c r="O98" s="22">
        <v>0</v>
      </c>
      <c r="P98" s="22">
        <v>5</v>
      </c>
      <c r="Q98" s="23">
        <v>17</v>
      </c>
      <c r="R98" s="17">
        <v>33</v>
      </c>
      <c r="S98" s="18">
        <f t="shared" si="51"/>
        <v>50</v>
      </c>
      <c r="T98" s="23">
        <v>5203</v>
      </c>
      <c r="U98" s="17">
        <v>997</v>
      </c>
      <c r="V98" s="22">
        <v>0</v>
      </c>
      <c r="W98" s="20">
        <v>798</v>
      </c>
      <c r="X98" s="23">
        <v>157</v>
      </c>
      <c r="Y98" s="17">
        <v>23</v>
      </c>
      <c r="Z98" s="17">
        <v>0</v>
      </c>
      <c r="AA98" s="25">
        <v>0</v>
      </c>
      <c r="AB98" s="26">
        <f t="shared" si="52"/>
        <v>180</v>
      </c>
      <c r="AC98" s="27">
        <v>6</v>
      </c>
      <c r="AD98" s="28">
        <v>126</v>
      </c>
      <c r="AE98" s="29">
        <v>3</v>
      </c>
      <c r="AF98" s="28">
        <v>1896</v>
      </c>
      <c r="AG98" s="22">
        <v>1429</v>
      </c>
      <c r="AH98" s="22">
        <v>460</v>
      </c>
      <c r="AI98" s="22">
        <v>259</v>
      </c>
      <c r="AJ98" s="22">
        <v>0</v>
      </c>
      <c r="AK98" s="22">
        <v>0</v>
      </c>
      <c r="AL98" s="29">
        <v>0</v>
      </c>
      <c r="AM98" s="28">
        <v>541</v>
      </c>
      <c r="AN98" s="22">
        <v>212</v>
      </c>
      <c r="AO98" s="22">
        <v>0</v>
      </c>
      <c r="AP98" s="22">
        <v>0</v>
      </c>
      <c r="AQ98" s="22">
        <v>2</v>
      </c>
      <c r="AR98" s="22">
        <v>1</v>
      </c>
      <c r="AS98" s="32">
        <v>0</v>
      </c>
      <c r="AT98" s="41">
        <v>13322</v>
      </c>
      <c r="AU98" s="45">
        <v>21330</v>
      </c>
      <c r="AV98" s="46">
        <v>4764</v>
      </c>
      <c r="AW98" s="47">
        <v>4841</v>
      </c>
      <c r="AX98" s="37">
        <v>11292</v>
      </c>
      <c r="AY98" s="38">
        <v>4498</v>
      </c>
      <c r="AZ98" s="39">
        <v>15790</v>
      </c>
      <c r="BA98" s="33">
        <v>18163</v>
      </c>
      <c r="BB98" s="48">
        <v>26171</v>
      </c>
      <c r="BC98" s="40">
        <v>0.71513616212792908</v>
      </c>
    </row>
    <row r="99" spans="1:55" ht="19.5" customHeight="1" x14ac:dyDescent="0.15">
      <c r="A99" s="15" t="s">
        <v>135</v>
      </c>
      <c r="B99" s="16">
        <v>2336</v>
      </c>
      <c r="C99" s="17">
        <v>2</v>
      </c>
      <c r="D99" s="17">
        <v>558</v>
      </c>
      <c r="E99" s="17">
        <v>294</v>
      </c>
      <c r="F99" s="18">
        <f t="shared" si="48"/>
        <v>3190</v>
      </c>
      <c r="G99" s="19">
        <v>10233</v>
      </c>
      <c r="H99" s="17">
        <v>4938</v>
      </c>
      <c r="I99" s="20">
        <f t="shared" si="49"/>
        <v>15171</v>
      </c>
      <c r="J99" s="19">
        <v>0</v>
      </c>
      <c r="K99" s="17">
        <v>69</v>
      </c>
      <c r="L99" s="20">
        <f t="shared" si="50"/>
        <v>69</v>
      </c>
      <c r="M99" s="21">
        <v>17</v>
      </c>
      <c r="N99" s="22">
        <v>0</v>
      </c>
      <c r="O99" s="22">
        <v>0</v>
      </c>
      <c r="P99" s="22">
        <v>2</v>
      </c>
      <c r="Q99" s="23">
        <v>41</v>
      </c>
      <c r="R99" s="17">
        <v>29</v>
      </c>
      <c r="S99" s="18">
        <f t="shared" si="51"/>
        <v>70</v>
      </c>
      <c r="T99" s="23">
        <v>7490</v>
      </c>
      <c r="U99" s="17">
        <v>1438</v>
      </c>
      <c r="V99" s="22">
        <v>0</v>
      </c>
      <c r="W99" s="20">
        <v>1170</v>
      </c>
      <c r="X99" s="23">
        <v>228</v>
      </c>
      <c r="Y99" s="17">
        <v>40</v>
      </c>
      <c r="Z99" s="17">
        <v>0</v>
      </c>
      <c r="AA99" s="25">
        <v>0</v>
      </c>
      <c r="AB99" s="26">
        <f t="shared" si="52"/>
        <v>268</v>
      </c>
      <c r="AC99" s="27">
        <v>95</v>
      </c>
      <c r="AD99" s="28">
        <v>73</v>
      </c>
      <c r="AE99" s="29">
        <v>1</v>
      </c>
      <c r="AF99" s="28">
        <v>2656</v>
      </c>
      <c r="AG99" s="22">
        <v>2557</v>
      </c>
      <c r="AH99" s="22">
        <v>78</v>
      </c>
      <c r="AI99" s="22">
        <v>28</v>
      </c>
      <c r="AJ99" s="22">
        <v>0</v>
      </c>
      <c r="AK99" s="22">
        <v>0</v>
      </c>
      <c r="AL99" s="29">
        <v>0</v>
      </c>
      <c r="AM99" s="28">
        <v>445</v>
      </c>
      <c r="AN99" s="22">
        <v>248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18463</v>
      </c>
      <c r="AU99" s="45">
        <v>29561</v>
      </c>
      <c r="AV99" s="46">
        <v>5320</v>
      </c>
      <c r="AW99" s="47">
        <v>5885</v>
      </c>
      <c r="AX99" s="37">
        <v>16118</v>
      </c>
      <c r="AY99" s="38">
        <v>4938</v>
      </c>
      <c r="AZ99" s="39">
        <v>21056</v>
      </c>
      <c r="BA99" s="33">
        <v>24348</v>
      </c>
      <c r="BB99" s="48">
        <v>35446</v>
      </c>
      <c r="BC99" s="40">
        <v>0.76548252279635254</v>
      </c>
    </row>
    <row r="100" spans="1:55" ht="19.5" customHeight="1" thickBot="1" x14ac:dyDescent="0.2">
      <c r="A100" s="80" t="s">
        <v>136</v>
      </c>
      <c r="B100" s="42">
        <v>153</v>
      </c>
      <c r="C100" s="43">
        <v>0</v>
      </c>
      <c r="D100" s="43">
        <v>94</v>
      </c>
      <c r="E100" s="43">
        <v>36</v>
      </c>
      <c r="F100" s="81">
        <f t="shared" si="48"/>
        <v>283</v>
      </c>
      <c r="G100" s="82">
        <v>1390</v>
      </c>
      <c r="H100" s="43">
        <v>567</v>
      </c>
      <c r="I100" s="83">
        <f t="shared" si="49"/>
        <v>1957</v>
      </c>
      <c r="J100" s="82">
        <v>0</v>
      </c>
      <c r="K100" s="43">
        <v>1</v>
      </c>
      <c r="L100" s="83">
        <f t="shared" si="50"/>
        <v>1</v>
      </c>
      <c r="M100" s="84">
        <v>2</v>
      </c>
      <c r="N100" s="85">
        <v>0</v>
      </c>
      <c r="O100" s="85">
        <v>0</v>
      </c>
      <c r="P100" s="85">
        <v>0</v>
      </c>
      <c r="Q100" s="86">
        <v>8</v>
      </c>
      <c r="R100" s="43">
        <v>17</v>
      </c>
      <c r="S100" s="81">
        <f t="shared" si="51"/>
        <v>25</v>
      </c>
      <c r="T100" s="86">
        <v>625</v>
      </c>
      <c r="U100" s="43">
        <v>204</v>
      </c>
      <c r="V100" s="85">
        <v>1</v>
      </c>
      <c r="W100" s="83">
        <v>94</v>
      </c>
      <c r="X100" s="86">
        <v>22</v>
      </c>
      <c r="Y100" s="43">
        <v>4</v>
      </c>
      <c r="Z100" s="43">
        <v>0</v>
      </c>
      <c r="AA100" s="87">
        <v>0</v>
      </c>
      <c r="AB100" s="44">
        <f t="shared" si="52"/>
        <v>26</v>
      </c>
      <c r="AC100" s="88">
        <v>0</v>
      </c>
      <c r="AD100" s="89">
        <v>1</v>
      </c>
      <c r="AE100" s="90">
        <v>0</v>
      </c>
      <c r="AF100" s="89">
        <v>333</v>
      </c>
      <c r="AG100" s="85">
        <v>332</v>
      </c>
      <c r="AH100" s="85">
        <v>1</v>
      </c>
      <c r="AI100" s="85">
        <v>0</v>
      </c>
      <c r="AJ100" s="85">
        <v>0</v>
      </c>
      <c r="AK100" s="85">
        <v>0</v>
      </c>
      <c r="AL100" s="90">
        <v>0</v>
      </c>
      <c r="AM100" s="89">
        <v>95</v>
      </c>
      <c r="AN100" s="85">
        <v>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2249</v>
      </c>
      <c r="AU100" s="45">
        <v>3354</v>
      </c>
      <c r="AV100" s="46">
        <v>606</v>
      </c>
      <c r="AW100" s="47">
        <v>1</v>
      </c>
      <c r="AX100" s="49">
        <v>1391</v>
      </c>
      <c r="AY100" s="50">
        <v>567</v>
      </c>
      <c r="AZ100" s="51">
        <v>1958</v>
      </c>
      <c r="BA100" s="52">
        <v>2250</v>
      </c>
      <c r="BB100" s="53">
        <v>3355</v>
      </c>
      <c r="BC100" s="54">
        <v>0.71041879468845759</v>
      </c>
    </row>
    <row r="101" spans="1:55" ht="19.5" customHeight="1" thickTop="1" thickBot="1" x14ac:dyDescent="0.2">
      <c r="A101" s="55" t="s">
        <v>56</v>
      </c>
      <c r="B101" s="56">
        <f>SUM(B88:B100)</f>
        <v>19010</v>
      </c>
      <c r="C101" s="57">
        <f t="shared" ref="C101:AS101" si="53">SUM(C88:C100)</f>
        <v>146</v>
      </c>
      <c r="D101" s="57">
        <f t="shared" si="53"/>
        <v>3008</v>
      </c>
      <c r="E101" s="57">
        <f t="shared" si="53"/>
        <v>2373</v>
      </c>
      <c r="F101" s="58">
        <f t="shared" si="53"/>
        <v>24537</v>
      </c>
      <c r="G101" s="59">
        <f t="shared" si="53"/>
        <v>59299</v>
      </c>
      <c r="H101" s="57">
        <f t="shared" si="53"/>
        <v>43444</v>
      </c>
      <c r="I101" s="60">
        <f t="shared" si="53"/>
        <v>102743</v>
      </c>
      <c r="J101" s="59">
        <f t="shared" si="53"/>
        <v>19</v>
      </c>
      <c r="K101" s="57">
        <f t="shared" si="53"/>
        <v>706</v>
      </c>
      <c r="L101" s="60">
        <f t="shared" si="53"/>
        <v>725</v>
      </c>
      <c r="M101" s="62">
        <f t="shared" si="53"/>
        <v>132</v>
      </c>
      <c r="N101" s="63">
        <f t="shared" si="53"/>
        <v>0</v>
      </c>
      <c r="O101" s="63">
        <f t="shared" si="53"/>
        <v>0</v>
      </c>
      <c r="P101" s="63">
        <f t="shared" si="53"/>
        <v>29</v>
      </c>
      <c r="Q101" s="64">
        <f t="shared" si="53"/>
        <v>193</v>
      </c>
      <c r="R101" s="57">
        <f t="shared" si="53"/>
        <v>520</v>
      </c>
      <c r="S101" s="58">
        <f t="shared" si="53"/>
        <v>713</v>
      </c>
      <c r="T101" s="64">
        <f t="shared" si="53"/>
        <v>53924</v>
      </c>
      <c r="U101" s="57">
        <f t="shared" si="53"/>
        <v>14038</v>
      </c>
      <c r="V101" s="63">
        <f t="shared" si="53"/>
        <v>1</v>
      </c>
      <c r="W101" s="60">
        <f t="shared" si="53"/>
        <v>7854</v>
      </c>
      <c r="X101" s="64">
        <f t="shared" si="53"/>
        <v>1419</v>
      </c>
      <c r="Y101" s="57">
        <f t="shared" si="53"/>
        <v>256</v>
      </c>
      <c r="Z101" s="57">
        <f t="shared" si="53"/>
        <v>0</v>
      </c>
      <c r="AA101" s="65">
        <f t="shared" si="53"/>
        <v>0</v>
      </c>
      <c r="AB101" s="66">
        <f t="shared" si="53"/>
        <v>1675</v>
      </c>
      <c r="AC101" s="67">
        <f t="shared" si="53"/>
        <v>1083</v>
      </c>
      <c r="AD101" s="68">
        <f t="shared" si="53"/>
        <v>813</v>
      </c>
      <c r="AE101" s="69">
        <f t="shared" si="53"/>
        <v>34</v>
      </c>
      <c r="AF101" s="68">
        <f t="shared" si="53"/>
        <v>18761</v>
      </c>
      <c r="AG101" s="63">
        <f t="shared" si="53"/>
        <v>17044</v>
      </c>
      <c r="AH101" s="63">
        <f t="shared" si="53"/>
        <v>1457</v>
      </c>
      <c r="AI101" s="63">
        <f t="shared" si="53"/>
        <v>720</v>
      </c>
      <c r="AJ101" s="63">
        <f t="shared" si="53"/>
        <v>0</v>
      </c>
      <c r="AK101" s="63">
        <f t="shared" si="53"/>
        <v>0</v>
      </c>
      <c r="AL101" s="69">
        <f t="shared" si="53"/>
        <v>66</v>
      </c>
      <c r="AM101" s="68">
        <f t="shared" si="53"/>
        <v>4584</v>
      </c>
      <c r="AN101" s="63">
        <f t="shared" si="53"/>
        <v>2393</v>
      </c>
      <c r="AO101" s="63">
        <f t="shared" si="53"/>
        <v>0</v>
      </c>
      <c r="AP101" s="63">
        <f t="shared" si="53"/>
        <v>0</v>
      </c>
      <c r="AQ101" s="63">
        <f t="shared" si="53"/>
        <v>580</v>
      </c>
      <c r="AR101" s="63">
        <f t="shared" si="53"/>
        <v>30</v>
      </c>
      <c r="AS101" s="70">
        <f t="shared" si="53"/>
        <v>0</v>
      </c>
      <c r="AT101" s="61">
        <v>128666</v>
      </c>
      <c r="AU101" s="71">
        <v>210863</v>
      </c>
      <c r="AV101" s="61">
        <v>46801</v>
      </c>
      <c r="AW101" s="72">
        <v>43098</v>
      </c>
      <c r="AX101" s="73">
        <v>102397</v>
      </c>
      <c r="AY101" s="74">
        <v>43444</v>
      </c>
      <c r="AZ101" s="75">
        <v>145841</v>
      </c>
      <c r="BA101" s="61">
        <v>171764</v>
      </c>
      <c r="BB101" s="71">
        <v>253961</v>
      </c>
      <c r="BC101" s="76">
        <v>0.70211394600969546</v>
      </c>
    </row>
    <row r="102" spans="1:55" ht="19.5" customHeight="1" thickTop="1" x14ac:dyDescent="0.15">
      <c r="A102" s="15" t="s">
        <v>137</v>
      </c>
      <c r="B102" s="16">
        <v>1800</v>
      </c>
      <c r="C102" s="17">
        <v>24</v>
      </c>
      <c r="D102" s="17">
        <v>570</v>
      </c>
      <c r="E102" s="17">
        <v>875</v>
      </c>
      <c r="F102" s="18">
        <f t="shared" ref="F102:F104" si="54">SUM(B102:E102)</f>
        <v>3269</v>
      </c>
      <c r="G102" s="19">
        <v>6883</v>
      </c>
      <c r="H102" s="17">
        <v>5193</v>
      </c>
      <c r="I102" s="20">
        <f t="shared" ref="I102:I104" si="55">SUM(G102:H102)</f>
        <v>12076</v>
      </c>
      <c r="J102" s="19">
        <v>2</v>
      </c>
      <c r="K102" s="17">
        <v>95</v>
      </c>
      <c r="L102" s="20">
        <f t="shared" ref="L102:L104" si="56">SUM(J102:K102)</f>
        <v>97</v>
      </c>
      <c r="M102" s="21">
        <v>40</v>
      </c>
      <c r="N102" s="22">
        <v>1</v>
      </c>
      <c r="O102" s="22">
        <v>0</v>
      </c>
      <c r="P102" s="22">
        <v>14</v>
      </c>
      <c r="Q102" s="23">
        <v>46</v>
      </c>
      <c r="R102" s="17">
        <v>54</v>
      </c>
      <c r="S102" s="18">
        <f t="shared" ref="S102:S104" si="57">SUM(Q102:R102)</f>
        <v>100</v>
      </c>
      <c r="T102" s="23">
        <v>8126</v>
      </c>
      <c r="U102" s="17">
        <v>1047</v>
      </c>
      <c r="V102" s="22">
        <v>0</v>
      </c>
      <c r="W102" s="20">
        <v>874</v>
      </c>
      <c r="X102" s="23">
        <v>312</v>
      </c>
      <c r="Y102" s="17">
        <v>34</v>
      </c>
      <c r="Z102" s="17">
        <v>0</v>
      </c>
      <c r="AA102" s="25">
        <v>0</v>
      </c>
      <c r="AB102" s="26">
        <f t="shared" ref="AB102:AB104" si="58">SUM(X102:AA102)</f>
        <v>346</v>
      </c>
      <c r="AC102" s="27">
        <v>106</v>
      </c>
      <c r="AD102" s="28">
        <v>183</v>
      </c>
      <c r="AE102" s="29">
        <v>4</v>
      </c>
      <c r="AF102" s="28">
        <v>2786</v>
      </c>
      <c r="AG102" s="22">
        <v>2443</v>
      </c>
      <c r="AH102" s="22">
        <v>338</v>
      </c>
      <c r="AI102" s="22">
        <v>82</v>
      </c>
      <c r="AJ102" s="22">
        <v>0</v>
      </c>
      <c r="AK102" s="22">
        <v>0</v>
      </c>
      <c r="AL102" s="29">
        <v>4</v>
      </c>
      <c r="AM102" s="28">
        <v>547</v>
      </c>
      <c r="AN102" s="22">
        <v>108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15550</v>
      </c>
      <c r="AU102" s="34">
        <v>27748</v>
      </c>
      <c r="AV102" s="35">
        <v>6227</v>
      </c>
      <c r="AW102" s="47">
        <v>4024</v>
      </c>
      <c r="AX102" s="37">
        <v>10907</v>
      </c>
      <c r="AY102" s="38">
        <v>5193</v>
      </c>
      <c r="AZ102" s="39">
        <v>16100</v>
      </c>
      <c r="BA102" s="33">
        <v>19574</v>
      </c>
      <c r="BB102" s="78">
        <v>31772</v>
      </c>
      <c r="BC102" s="79">
        <v>0.67745341614906829</v>
      </c>
    </row>
    <row r="103" spans="1:55" ht="19.5" customHeight="1" x14ac:dyDescent="0.15">
      <c r="A103" s="15" t="s">
        <v>138</v>
      </c>
      <c r="B103" s="16">
        <v>61</v>
      </c>
      <c r="C103" s="17">
        <v>0</v>
      </c>
      <c r="D103" s="17">
        <v>29</v>
      </c>
      <c r="E103" s="17">
        <v>97</v>
      </c>
      <c r="F103" s="18">
        <f t="shared" si="54"/>
        <v>187</v>
      </c>
      <c r="G103" s="19">
        <v>367</v>
      </c>
      <c r="H103" s="17">
        <v>580</v>
      </c>
      <c r="I103" s="20">
        <f t="shared" si="55"/>
        <v>947</v>
      </c>
      <c r="J103" s="19">
        <v>0</v>
      </c>
      <c r="K103" s="17">
        <v>0</v>
      </c>
      <c r="L103" s="20">
        <f t="shared" si="56"/>
        <v>0</v>
      </c>
      <c r="M103" s="21">
        <v>1</v>
      </c>
      <c r="N103" s="22">
        <v>1</v>
      </c>
      <c r="O103" s="22">
        <v>0</v>
      </c>
      <c r="P103" s="22">
        <v>0</v>
      </c>
      <c r="Q103" s="23">
        <v>3</v>
      </c>
      <c r="R103" s="17">
        <v>3</v>
      </c>
      <c r="S103" s="18">
        <f t="shared" si="57"/>
        <v>6</v>
      </c>
      <c r="T103" s="23">
        <v>471</v>
      </c>
      <c r="U103" s="17">
        <v>153</v>
      </c>
      <c r="V103" s="22">
        <v>0</v>
      </c>
      <c r="W103" s="20">
        <v>78</v>
      </c>
      <c r="X103" s="23">
        <v>36</v>
      </c>
      <c r="Y103" s="17">
        <v>2</v>
      </c>
      <c r="Z103" s="17">
        <v>0</v>
      </c>
      <c r="AA103" s="25">
        <v>0</v>
      </c>
      <c r="AB103" s="26">
        <f t="shared" si="58"/>
        <v>38</v>
      </c>
      <c r="AC103" s="27">
        <v>0</v>
      </c>
      <c r="AD103" s="28">
        <v>3</v>
      </c>
      <c r="AE103" s="29">
        <v>0</v>
      </c>
      <c r="AF103" s="28">
        <v>255</v>
      </c>
      <c r="AG103" s="22">
        <v>254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94</v>
      </c>
      <c r="AN103" s="22">
        <v>23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1142</v>
      </c>
      <c r="AU103" s="45">
        <v>2009</v>
      </c>
      <c r="AV103" s="46">
        <v>678</v>
      </c>
      <c r="AW103" s="47">
        <v>98</v>
      </c>
      <c r="AX103" s="37">
        <v>465</v>
      </c>
      <c r="AY103" s="38">
        <v>580</v>
      </c>
      <c r="AZ103" s="39">
        <v>1045</v>
      </c>
      <c r="BA103" s="33">
        <v>1240</v>
      </c>
      <c r="BB103" s="48">
        <v>2107</v>
      </c>
      <c r="BC103" s="40">
        <v>0.44497607655502391</v>
      </c>
    </row>
    <row r="104" spans="1:55" ht="19.5" customHeight="1" thickBot="1" x14ac:dyDescent="0.2">
      <c r="A104" s="80" t="s">
        <v>139</v>
      </c>
      <c r="B104" s="42">
        <v>87</v>
      </c>
      <c r="C104" s="43">
        <v>0</v>
      </c>
      <c r="D104" s="43">
        <v>16</v>
      </c>
      <c r="E104" s="43">
        <v>43</v>
      </c>
      <c r="F104" s="81">
        <f t="shared" si="54"/>
        <v>146</v>
      </c>
      <c r="G104" s="82">
        <v>429</v>
      </c>
      <c r="H104" s="43">
        <v>489</v>
      </c>
      <c r="I104" s="83">
        <f t="shared" si="55"/>
        <v>918</v>
      </c>
      <c r="J104" s="82">
        <v>0</v>
      </c>
      <c r="K104" s="43">
        <v>0</v>
      </c>
      <c r="L104" s="83">
        <f t="shared" si="56"/>
        <v>0</v>
      </c>
      <c r="M104" s="84">
        <v>1</v>
      </c>
      <c r="N104" s="85">
        <v>0</v>
      </c>
      <c r="O104" s="85">
        <v>0</v>
      </c>
      <c r="P104" s="85">
        <v>0</v>
      </c>
      <c r="Q104" s="86">
        <v>5</v>
      </c>
      <c r="R104" s="43">
        <v>13</v>
      </c>
      <c r="S104" s="81">
        <f t="shared" si="57"/>
        <v>18</v>
      </c>
      <c r="T104" s="86">
        <v>451</v>
      </c>
      <c r="U104" s="43">
        <v>107</v>
      </c>
      <c r="V104" s="85">
        <v>0</v>
      </c>
      <c r="W104" s="83">
        <v>51</v>
      </c>
      <c r="X104" s="86">
        <v>12</v>
      </c>
      <c r="Y104" s="43">
        <v>1</v>
      </c>
      <c r="Z104" s="43">
        <v>0</v>
      </c>
      <c r="AA104" s="87">
        <v>0</v>
      </c>
      <c r="AB104" s="44">
        <f t="shared" si="58"/>
        <v>13</v>
      </c>
      <c r="AC104" s="88">
        <v>0</v>
      </c>
      <c r="AD104" s="89">
        <v>5</v>
      </c>
      <c r="AE104" s="90">
        <v>0</v>
      </c>
      <c r="AF104" s="89">
        <v>137</v>
      </c>
      <c r="AG104" s="85">
        <v>132</v>
      </c>
      <c r="AH104" s="85">
        <v>5</v>
      </c>
      <c r="AI104" s="85">
        <v>1</v>
      </c>
      <c r="AJ104" s="85">
        <v>0</v>
      </c>
      <c r="AK104" s="85">
        <v>0</v>
      </c>
      <c r="AL104" s="90">
        <v>0</v>
      </c>
      <c r="AM104" s="89">
        <v>27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1069</v>
      </c>
      <c r="AU104" s="45">
        <v>1720</v>
      </c>
      <c r="AV104" s="46">
        <v>533</v>
      </c>
      <c r="AW104" s="47">
        <v>34</v>
      </c>
      <c r="AX104" s="49">
        <v>463</v>
      </c>
      <c r="AY104" s="50">
        <v>489</v>
      </c>
      <c r="AZ104" s="51">
        <v>952</v>
      </c>
      <c r="BA104" s="52">
        <v>1103</v>
      </c>
      <c r="BB104" s="53">
        <v>1754</v>
      </c>
      <c r="BC104" s="54">
        <v>0.48634453781512604</v>
      </c>
    </row>
    <row r="105" spans="1:55" ht="19.5" customHeight="1" thickTop="1" thickBot="1" x14ac:dyDescent="0.2">
      <c r="A105" s="55" t="s">
        <v>140</v>
      </c>
      <c r="B105" s="56">
        <f>SUM(B102:B104)</f>
        <v>1948</v>
      </c>
      <c r="C105" s="57">
        <f t="shared" ref="C105:AS105" si="59">SUM(C102:C104)</f>
        <v>24</v>
      </c>
      <c r="D105" s="57">
        <f t="shared" si="59"/>
        <v>615</v>
      </c>
      <c r="E105" s="57">
        <f t="shared" si="59"/>
        <v>1015</v>
      </c>
      <c r="F105" s="58">
        <f t="shared" si="59"/>
        <v>3602</v>
      </c>
      <c r="G105" s="59">
        <f t="shared" si="59"/>
        <v>7679</v>
      </c>
      <c r="H105" s="57">
        <f t="shared" si="59"/>
        <v>6262</v>
      </c>
      <c r="I105" s="60">
        <f t="shared" si="59"/>
        <v>13941</v>
      </c>
      <c r="J105" s="59">
        <f t="shared" si="59"/>
        <v>2</v>
      </c>
      <c r="K105" s="57">
        <f t="shared" si="59"/>
        <v>95</v>
      </c>
      <c r="L105" s="60">
        <f t="shared" si="59"/>
        <v>97</v>
      </c>
      <c r="M105" s="62">
        <f t="shared" si="59"/>
        <v>42</v>
      </c>
      <c r="N105" s="63">
        <f t="shared" si="59"/>
        <v>2</v>
      </c>
      <c r="O105" s="70">
        <f t="shared" si="59"/>
        <v>0</v>
      </c>
      <c r="P105" s="70">
        <f t="shared" si="59"/>
        <v>14</v>
      </c>
      <c r="Q105" s="64">
        <f t="shared" si="59"/>
        <v>54</v>
      </c>
      <c r="R105" s="57">
        <f t="shared" si="59"/>
        <v>70</v>
      </c>
      <c r="S105" s="58">
        <f t="shared" si="59"/>
        <v>124</v>
      </c>
      <c r="T105" s="64">
        <f t="shared" si="59"/>
        <v>9048</v>
      </c>
      <c r="U105" s="57">
        <f t="shared" si="59"/>
        <v>1307</v>
      </c>
      <c r="V105" s="70">
        <f t="shared" si="59"/>
        <v>0</v>
      </c>
      <c r="W105" s="60">
        <f t="shared" si="59"/>
        <v>1003</v>
      </c>
      <c r="X105" s="56">
        <f t="shared" si="59"/>
        <v>360</v>
      </c>
      <c r="Y105" s="57">
        <f t="shared" si="59"/>
        <v>37</v>
      </c>
      <c r="Z105" s="57">
        <f t="shared" si="59"/>
        <v>0</v>
      </c>
      <c r="AA105" s="65">
        <f t="shared" si="59"/>
        <v>0</v>
      </c>
      <c r="AB105" s="66">
        <f t="shared" si="59"/>
        <v>397</v>
      </c>
      <c r="AC105" s="67">
        <f t="shared" si="59"/>
        <v>106</v>
      </c>
      <c r="AD105" s="68">
        <f t="shared" si="59"/>
        <v>191</v>
      </c>
      <c r="AE105" s="69">
        <f t="shared" si="59"/>
        <v>4</v>
      </c>
      <c r="AF105" s="68">
        <f t="shared" si="59"/>
        <v>3178</v>
      </c>
      <c r="AG105" s="63">
        <f t="shared" si="59"/>
        <v>2829</v>
      </c>
      <c r="AH105" s="63">
        <f t="shared" si="59"/>
        <v>344</v>
      </c>
      <c r="AI105" s="63">
        <f t="shared" si="59"/>
        <v>83</v>
      </c>
      <c r="AJ105" s="63">
        <f t="shared" si="59"/>
        <v>0</v>
      </c>
      <c r="AK105" s="63">
        <f t="shared" si="59"/>
        <v>0</v>
      </c>
      <c r="AL105" s="69">
        <f t="shared" si="59"/>
        <v>4</v>
      </c>
      <c r="AM105" s="68">
        <f t="shared" si="59"/>
        <v>668</v>
      </c>
      <c r="AN105" s="63">
        <f t="shared" si="59"/>
        <v>132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17761</v>
      </c>
      <c r="AU105" s="71">
        <v>31477</v>
      </c>
      <c r="AV105" s="61">
        <v>7438</v>
      </c>
      <c r="AW105" s="72">
        <v>4156</v>
      </c>
      <c r="AX105" s="73">
        <v>11835</v>
      </c>
      <c r="AY105" s="74">
        <v>6262</v>
      </c>
      <c r="AZ105" s="75">
        <v>18097</v>
      </c>
      <c r="BA105" s="61">
        <v>21917</v>
      </c>
      <c r="BB105" s="71">
        <v>35633</v>
      </c>
      <c r="BC105" s="76">
        <v>0.65397579709344089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152661</v>
      </c>
      <c r="C106" s="128">
        <f t="shared" ref="C106:AS106" si="60">SUM(C105,C101,C87,C82,C75,C65,C54,C47,C23,C13)</f>
        <v>973</v>
      </c>
      <c r="D106" s="128">
        <f t="shared" si="60"/>
        <v>19634</v>
      </c>
      <c r="E106" s="128">
        <f t="shared" si="60"/>
        <v>19895</v>
      </c>
      <c r="F106" s="129">
        <f t="shared" si="60"/>
        <v>193163</v>
      </c>
      <c r="G106" s="130">
        <f t="shared" si="60"/>
        <v>345340</v>
      </c>
      <c r="H106" s="128">
        <f t="shared" si="60"/>
        <v>318203</v>
      </c>
      <c r="I106" s="131">
        <f t="shared" si="60"/>
        <v>663543</v>
      </c>
      <c r="J106" s="127">
        <f t="shared" si="60"/>
        <v>513</v>
      </c>
      <c r="K106" s="128">
        <f t="shared" si="60"/>
        <v>8737</v>
      </c>
      <c r="L106" s="131">
        <f t="shared" si="60"/>
        <v>9250</v>
      </c>
      <c r="M106" s="133">
        <f t="shared" si="60"/>
        <v>1179</v>
      </c>
      <c r="N106" s="134">
        <f t="shared" si="60"/>
        <v>47</v>
      </c>
      <c r="O106" s="135">
        <f t="shared" si="60"/>
        <v>6</v>
      </c>
      <c r="P106" s="135">
        <f t="shared" si="60"/>
        <v>321</v>
      </c>
      <c r="Q106" s="136">
        <f t="shared" si="60"/>
        <v>2071</v>
      </c>
      <c r="R106" s="128">
        <f t="shared" si="60"/>
        <v>6969</v>
      </c>
      <c r="S106" s="129">
        <f t="shared" si="60"/>
        <v>9040</v>
      </c>
      <c r="T106" s="136">
        <f t="shared" si="60"/>
        <v>425824</v>
      </c>
      <c r="U106" s="128">
        <f t="shared" si="60"/>
        <v>155765</v>
      </c>
      <c r="V106" s="135">
        <f t="shared" si="60"/>
        <v>17335</v>
      </c>
      <c r="W106" s="131">
        <f t="shared" si="60"/>
        <v>51253</v>
      </c>
      <c r="X106" s="127">
        <f t="shared" si="60"/>
        <v>10525</v>
      </c>
      <c r="Y106" s="128">
        <f t="shared" si="60"/>
        <v>2282</v>
      </c>
      <c r="Z106" s="128">
        <f t="shared" si="60"/>
        <v>1</v>
      </c>
      <c r="AA106" s="137">
        <f t="shared" si="60"/>
        <v>0</v>
      </c>
      <c r="AB106" s="138">
        <f t="shared" si="60"/>
        <v>12808</v>
      </c>
      <c r="AC106" s="139">
        <f t="shared" si="60"/>
        <v>17480</v>
      </c>
      <c r="AD106" s="140">
        <f t="shared" si="60"/>
        <v>5517</v>
      </c>
      <c r="AE106" s="141">
        <f t="shared" si="60"/>
        <v>878</v>
      </c>
      <c r="AF106" s="140">
        <f t="shared" si="60"/>
        <v>152500</v>
      </c>
      <c r="AG106" s="134">
        <f t="shared" si="60"/>
        <v>141969</v>
      </c>
      <c r="AH106" s="134">
        <f t="shared" si="60"/>
        <v>9611</v>
      </c>
      <c r="AI106" s="134">
        <f t="shared" si="60"/>
        <v>5002</v>
      </c>
      <c r="AJ106" s="134">
        <f t="shared" si="60"/>
        <v>115</v>
      </c>
      <c r="AK106" s="134">
        <f t="shared" si="60"/>
        <v>0</v>
      </c>
      <c r="AL106" s="141">
        <f t="shared" si="60"/>
        <v>383</v>
      </c>
      <c r="AM106" s="140">
        <f t="shared" si="60"/>
        <v>54424</v>
      </c>
      <c r="AN106" s="134">
        <f t="shared" si="60"/>
        <v>27997</v>
      </c>
      <c r="AO106" s="134">
        <f t="shared" si="60"/>
        <v>2</v>
      </c>
      <c r="AP106" s="134">
        <f t="shared" si="60"/>
        <v>0</v>
      </c>
      <c r="AQ106" s="134">
        <f t="shared" si="60"/>
        <v>6826</v>
      </c>
      <c r="AR106" s="134">
        <f t="shared" si="60"/>
        <v>601</v>
      </c>
      <c r="AS106" s="135">
        <f t="shared" si="60"/>
        <v>0</v>
      </c>
      <c r="AT106" s="132">
        <v>871801</v>
      </c>
      <c r="AU106" s="142">
        <v>1557701</v>
      </c>
      <c r="AV106" s="143">
        <v>348987</v>
      </c>
      <c r="AW106" s="145">
        <v>367990</v>
      </c>
      <c r="AX106" s="146">
        <v>713330</v>
      </c>
      <c r="AY106" s="147">
        <v>318203</v>
      </c>
      <c r="AZ106" s="148">
        <v>1031533</v>
      </c>
      <c r="BA106" s="143">
        <v>1239791</v>
      </c>
      <c r="BB106" s="144">
        <v>1925691</v>
      </c>
      <c r="BC106" s="149">
        <v>0.69152416839790876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4年11月分）</oddHeader>
  </headerFooter>
  <colBreaks count="2" manualBreakCount="2">
    <brk id="19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152" t="s">
        <v>150</v>
      </c>
      <c r="AX2" s="288" t="s">
        <v>151</v>
      </c>
      <c r="AY2" s="311"/>
      <c r="AZ2" s="311"/>
      <c r="BA2" s="311"/>
      <c r="BB2" s="311"/>
      <c r="BC2" s="312"/>
      <c r="BD2" s="2"/>
    </row>
    <row r="3" spans="1:56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4" t="s">
        <v>4</v>
      </c>
      <c r="AX3" s="261" t="s">
        <v>4</v>
      </c>
      <c r="AY3" s="261"/>
      <c r="AZ3" s="261"/>
      <c r="BA3" s="262" t="s">
        <v>16</v>
      </c>
      <c r="BB3" s="251" t="s">
        <v>17</v>
      </c>
      <c r="BC3" s="251" t="s">
        <v>19</v>
      </c>
      <c r="BD3" s="2"/>
    </row>
    <row r="4" spans="1:56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270" t="s">
        <v>23</v>
      </c>
      <c r="AX4" s="216" t="s">
        <v>23</v>
      </c>
      <c r="AY4" s="218" t="s">
        <v>25</v>
      </c>
      <c r="AZ4" s="265" t="s">
        <v>22</v>
      </c>
      <c r="BA4" s="263"/>
      <c r="BB4" s="252"/>
      <c r="BC4" s="252"/>
      <c r="BD4" s="2"/>
    </row>
    <row r="5" spans="1:56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271"/>
      <c r="AX5" s="217"/>
      <c r="AY5" s="219"/>
      <c r="AZ5" s="266"/>
      <c r="BA5" s="264"/>
      <c r="BB5" s="253"/>
      <c r="BC5" s="253"/>
      <c r="BD5" s="2"/>
    </row>
    <row r="6" spans="1:56" ht="19.5" customHeight="1" x14ac:dyDescent="0.15">
      <c r="A6" s="15" t="s">
        <v>49</v>
      </c>
      <c r="B6" s="16">
        <v>2208</v>
      </c>
      <c r="C6" s="17">
        <v>13</v>
      </c>
      <c r="D6" s="17">
        <v>387</v>
      </c>
      <c r="E6" s="17">
        <v>462</v>
      </c>
      <c r="F6" s="18">
        <f>SUM(B6:E6)</f>
        <v>3070</v>
      </c>
      <c r="G6" s="19">
        <v>3243</v>
      </c>
      <c r="H6" s="17">
        <v>2659</v>
      </c>
      <c r="I6" s="20">
        <f>SUM(G6:H6)</f>
        <v>5902</v>
      </c>
      <c r="J6" s="19">
        <v>22</v>
      </c>
      <c r="K6" s="17">
        <v>164</v>
      </c>
      <c r="L6" s="20">
        <f>SUM(J6:K6)</f>
        <v>186</v>
      </c>
      <c r="M6" s="21">
        <v>39</v>
      </c>
      <c r="N6" s="22">
        <v>1</v>
      </c>
      <c r="O6" s="22">
        <v>0</v>
      </c>
      <c r="P6" s="22">
        <v>26</v>
      </c>
      <c r="Q6" s="23">
        <v>39</v>
      </c>
      <c r="R6" s="24">
        <v>119</v>
      </c>
      <c r="S6" s="18">
        <f>SUM(Q6:R6)</f>
        <v>158</v>
      </c>
      <c r="T6" s="23">
        <v>8887</v>
      </c>
      <c r="U6" s="17">
        <v>1720</v>
      </c>
      <c r="V6" s="22">
        <v>0</v>
      </c>
      <c r="W6" s="20">
        <v>1082</v>
      </c>
      <c r="X6" s="23">
        <v>163</v>
      </c>
      <c r="Y6" s="17">
        <v>40</v>
      </c>
      <c r="Z6" s="17">
        <v>0</v>
      </c>
      <c r="AA6" s="25">
        <v>0</v>
      </c>
      <c r="AB6" s="26">
        <f>SUM(X6:AA6)</f>
        <v>203</v>
      </c>
      <c r="AC6" s="27">
        <v>122</v>
      </c>
      <c r="AD6" s="28">
        <v>50</v>
      </c>
      <c r="AE6" s="29">
        <v>1</v>
      </c>
      <c r="AF6" s="30">
        <v>2910</v>
      </c>
      <c r="AG6" s="22">
        <v>2875</v>
      </c>
      <c r="AH6" s="31">
        <v>34</v>
      </c>
      <c r="AI6" s="22">
        <v>10</v>
      </c>
      <c r="AJ6" s="22">
        <v>0</v>
      </c>
      <c r="AK6" s="22">
        <v>0</v>
      </c>
      <c r="AL6" s="29">
        <v>0</v>
      </c>
      <c r="AM6" s="28">
        <v>820</v>
      </c>
      <c r="AN6" s="22">
        <v>382</v>
      </c>
      <c r="AO6" s="22">
        <v>0</v>
      </c>
      <c r="AP6" s="22">
        <v>0</v>
      </c>
      <c r="AQ6" s="22">
        <v>17</v>
      </c>
      <c r="AR6" s="22">
        <v>5</v>
      </c>
      <c r="AS6" s="32">
        <v>0</v>
      </c>
      <c r="AT6" s="33">
        <v>9362</v>
      </c>
      <c r="AU6" s="34">
        <v>22535</v>
      </c>
      <c r="AV6" s="35">
        <v>3337</v>
      </c>
      <c r="AW6" s="36">
        <v>5625</v>
      </c>
      <c r="AX6" s="37">
        <v>8868</v>
      </c>
      <c r="AY6" s="38">
        <v>2659</v>
      </c>
      <c r="AZ6" s="39">
        <v>11527</v>
      </c>
      <c r="BA6" s="33">
        <v>14987</v>
      </c>
      <c r="BB6" s="34">
        <v>28160</v>
      </c>
      <c r="BC6" s="40">
        <v>0.76932419536739827</v>
      </c>
      <c r="BD6" s="2"/>
    </row>
    <row r="7" spans="1:56" ht="19.5" customHeight="1" x14ac:dyDescent="0.15">
      <c r="A7" s="15" t="s">
        <v>50</v>
      </c>
      <c r="B7" s="16">
        <v>515</v>
      </c>
      <c r="C7" s="17">
        <v>7</v>
      </c>
      <c r="D7" s="17">
        <v>66</v>
      </c>
      <c r="E7" s="17">
        <v>79</v>
      </c>
      <c r="F7" s="18">
        <f t="shared" ref="F7:F12" si="0">SUM(B7:E7)</f>
        <v>667</v>
      </c>
      <c r="G7" s="19">
        <v>1229</v>
      </c>
      <c r="H7" s="17">
        <v>987</v>
      </c>
      <c r="I7" s="20">
        <f t="shared" ref="I7:I12" si="1">SUM(G7:H7)</f>
        <v>2216</v>
      </c>
      <c r="J7" s="19">
        <v>0</v>
      </c>
      <c r="K7" s="17">
        <v>11</v>
      </c>
      <c r="L7" s="20">
        <f t="shared" ref="L7:L12" si="2">SUM(J7:K7)</f>
        <v>11</v>
      </c>
      <c r="M7" s="21">
        <v>3</v>
      </c>
      <c r="N7" s="22">
        <v>0</v>
      </c>
      <c r="O7" s="22">
        <v>0</v>
      </c>
      <c r="P7" s="22">
        <v>2</v>
      </c>
      <c r="Q7" s="23">
        <v>3</v>
      </c>
      <c r="R7" s="17">
        <v>12</v>
      </c>
      <c r="S7" s="18">
        <f t="shared" ref="S7:S12" si="3">SUM(Q7:R7)</f>
        <v>15</v>
      </c>
      <c r="T7" s="23">
        <v>1752</v>
      </c>
      <c r="U7" s="17">
        <v>252</v>
      </c>
      <c r="V7" s="22">
        <v>0</v>
      </c>
      <c r="W7" s="20">
        <v>360</v>
      </c>
      <c r="X7" s="23">
        <v>35</v>
      </c>
      <c r="Y7" s="17">
        <v>6</v>
      </c>
      <c r="Z7" s="17">
        <v>0</v>
      </c>
      <c r="AA7" s="25">
        <v>0</v>
      </c>
      <c r="AB7" s="26">
        <f t="shared" ref="AB7:AB12" si="4">SUM(X7:AA7)</f>
        <v>41</v>
      </c>
      <c r="AC7" s="27">
        <v>0</v>
      </c>
      <c r="AD7" s="28">
        <v>4</v>
      </c>
      <c r="AE7" s="29">
        <v>4</v>
      </c>
      <c r="AF7" s="28">
        <v>526</v>
      </c>
      <c r="AG7" s="22">
        <v>519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214</v>
      </c>
      <c r="AN7" s="22">
        <v>136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2910</v>
      </c>
      <c r="AU7" s="45">
        <v>5466</v>
      </c>
      <c r="AV7" s="46">
        <v>1087</v>
      </c>
      <c r="AW7" s="47">
        <v>769</v>
      </c>
      <c r="AX7" s="37">
        <v>1998</v>
      </c>
      <c r="AY7" s="38">
        <v>987</v>
      </c>
      <c r="AZ7" s="39">
        <v>2985</v>
      </c>
      <c r="BA7" s="33">
        <v>3679</v>
      </c>
      <c r="BB7" s="48">
        <v>6235</v>
      </c>
      <c r="BC7" s="40">
        <v>0.66934673366834174</v>
      </c>
      <c r="BD7" s="2"/>
    </row>
    <row r="8" spans="1:56" ht="19.5" customHeight="1" x14ac:dyDescent="0.15">
      <c r="A8" s="15" t="s">
        <v>51</v>
      </c>
      <c r="B8" s="16">
        <v>443</v>
      </c>
      <c r="C8" s="17">
        <v>5</v>
      </c>
      <c r="D8" s="17">
        <v>90</v>
      </c>
      <c r="E8" s="17">
        <v>86</v>
      </c>
      <c r="F8" s="18">
        <f t="shared" si="0"/>
        <v>624</v>
      </c>
      <c r="G8" s="19">
        <v>1105</v>
      </c>
      <c r="H8" s="17">
        <v>881</v>
      </c>
      <c r="I8" s="20">
        <f t="shared" si="1"/>
        <v>1986</v>
      </c>
      <c r="J8" s="19">
        <v>0</v>
      </c>
      <c r="K8" s="17">
        <v>29</v>
      </c>
      <c r="L8" s="20">
        <f t="shared" si="2"/>
        <v>29</v>
      </c>
      <c r="M8" s="21">
        <v>10</v>
      </c>
      <c r="N8" s="22">
        <v>0</v>
      </c>
      <c r="O8" s="22">
        <v>0</v>
      </c>
      <c r="P8" s="22">
        <v>3</v>
      </c>
      <c r="Q8" s="23">
        <v>13</v>
      </c>
      <c r="R8" s="17">
        <v>24</v>
      </c>
      <c r="S8" s="18">
        <f t="shared" si="3"/>
        <v>37</v>
      </c>
      <c r="T8" s="23">
        <v>2283</v>
      </c>
      <c r="U8" s="17">
        <v>529</v>
      </c>
      <c r="V8" s="22">
        <v>0</v>
      </c>
      <c r="W8" s="20">
        <v>395</v>
      </c>
      <c r="X8" s="23">
        <v>58</v>
      </c>
      <c r="Y8" s="17">
        <v>8</v>
      </c>
      <c r="Z8" s="17">
        <v>0</v>
      </c>
      <c r="AA8" s="25">
        <v>0</v>
      </c>
      <c r="AB8" s="26">
        <f t="shared" si="4"/>
        <v>66</v>
      </c>
      <c r="AC8" s="27">
        <v>108</v>
      </c>
      <c r="AD8" s="28">
        <v>6</v>
      </c>
      <c r="AE8" s="29">
        <v>0</v>
      </c>
      <c r="AF8" s="28">
        <v>765</v>
      </c>
      <c r="AG8" s="22">
        <v>762</v>
      </c>
      <c r="AH8" s="22">
        <v>3</v>
      </c>
      <c r="AI8" s="22">
        <v>1</v>
      </c>
      <c r="AJ8" s="22">
        <v>0</v>
      </c>
      <c r="AK8" s="22">
        <v>0</v>
      </c>
      <c r="AL8" s="29">
        <v>0</v>
      </c>
      <c r="AM8" s="28">
        <v>545</v>
      </c>
      <c r="AN8" s="22">
        <v>269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2678</v>
      </c>
      <c r="AU8" s="45">
        <v>6488</v>
      </c>
      <c r="AV8" s="46">
        <v>1011</v>
      </c>
      <c r="AW8" s="47">
        <v>2085</v>
      </c>
      <c r="AX8" s="37">
        <v>3190</v>
      </c>
      <c r="AY8" s="38">
        <v>881</v>
      </c>
      <c r="AZ8" s="39">
        <v>4071</v>
      </c>
      <c r="BA8" s="33">
        <v>4763</v>
      </c>
      <c r="BB8" s="48">
        <v>8573</v>
      </c>
      <c r="BC8" s="40">
        <v>0.78359125521984774</v>
      </c>
      <c r="BD8" s="2"/>
    </row>
    <row r="9" spans="1:56" ht="19.5" customHeight="1" x14ac:dyDescent="0.15">
      <c r="A9" s="15" t="s">
        <v>52</v>
      </c>
      <c r="B9" s="16">
        <v>438</v>
      </c>
      <c r="C9" s="17">
        <v>7</v>
      </c>
      <c r="D9" s="17">
        <v>92</v>
      </c>
      <c r="E9" s="17">
        <v>61</v>
      </c>
      <c r="F9" s="18">
        <f t="shared" si="0"/>
        <v>598</v>
      </c>
      <c r="G9" s="19">
        <v>1402</v>
      </c>
      <c r="H9" s="17">
        <v>725</v>
      </c>
      <c r="I9" s="20">
        <f t="shared" si="1"/>
        <v>2127</v>
      </c>
      <c r="J9" s="19">
        <v>0</v>
      </c>
      <c r="K9" s="17">
        <v>10</v>
      </c>
      <c r="L9" s="20">
        <f t="shared" si="2"/>
        <v>10</v>
      </c>
      <c r="M9" s="21">
        <v>2</v>
      </c>
      <c r="N9" s="22">
        <v>0</v>
      </c>
      <c r="O9" s="22">
        <v>0</v>
      </c>
      <c r="P9" s="22">
        <v>2</v>
      </c>
      <c r="Q9" s="23">
        <v>4</v>
      </c>
      <c r="R9" s="17">
        <v>24</v>
      </c>
      <c r="S9" s="18">
        <f t="shared" si="3"/>
        <v>28</v>
      </c>
      <c r="T9" s="23">
        <v>1655</v>
      </c>
      <c r="U9" s="17">
        <v>669</v>
      </c>
      <c r="V9" s="22">
        <v>143</v>
      </c>
      <c r="W9" s="20">
        <v>281</v>
      </c>
      <c r="X9" s="23">
        <v>34</v>
      </c>
      <c r="Y9" s="17">
        <v>9</v>
      </c>
      <c r="Z9" s="17">
        <v>0</v>
      </c>
      <c r="AA9" s="25">
        <v>0</v>
      </c>
      <c r="AB9" s="26">
        <f t="shared" si="4"/>
        <v>43</v>
      </c>
      <c r="AC9" s="27">
        <v>74</v>
      </c>
      <c r="AD9" s="28">
        <v>123</v>
      </c>
      <c r="AE9" s="29">
        <v>0</v>
      </c>
      <c r="AF9" s="28">
        <v>640</v>
      </c>
      <c r="AG9" s="22">
        <v>555</v>
      </c>
      <c r="AH9" s="22">
        <v>82</v>
      </c>
      <c r="AI9" s="22">
        <v>10</v>
      </c>
      <c r="AJ9" s="22">
        <v>1</v>
      </c>
      <c r="AK9" s="22">
        <v>0</v>
      </c>
      <c r="AL9" s="29">
        <v>2</v>
      </c>
      <c r="AM9" s="28">
        <v>216</v>
      </c>
      <c r="AN9" s="22">
        <v>95</v>
      </c>
      <c r="AO9" s="22">
        <v>0</v>
      </c>
      <c r="AP9" s="22">
        <v>0</v>
      </c>
      <c r="AQ9" s="22">
        <v>42</v>
      </c>
      <c r="AR9" s="22">
        <v>0</v>
      </c>
      <c r="AS9" s="32">
        <v>0</v>
      </c>
      <c r="AT9" s="41">
        <v>2757</v>
      </c>
      <c r="AU9" s="45">
        <v>5578</v>
      </c>
      <c r="AV9" s="46">
        <v>805</v>
      </c>
      <c r="AW9" s="47">
        <v>933</v>
      </c>
      <c r="AX9" s="37">
        <v>2335</v>
      </c>
      <c r="AY9" s="38">
        <v>725</v>
      </c>
      <c r="AZ9" s="39">
        <v>3060</v>
      </c>
      <c r="BA9" s="33">
        <v>3690</v>
      </c>
      <c r="BB9" s="48">
        <v>6511</v>
      </c>
      <c r="BC9" s="40">
        <v>0.76307189542483655</v>
      </c>
      <c r="BD9" s="2"/>
    </row>
    <row r="10" spans="1:56" ht="19.5" customHeight="1" x14ac:dyDescent="0.15">
      <c r="A10" s="15" t="s">
        <v>53</v>
      </c>
      <c r="B10" s="16">
        <v>255</v>
      </c>
      <c r="C10" s="17">
        <v>2</v>
      </c>
      <c r="D10" s="17">
        <v>58</v>
      </c>
      <c r="E10" s="17">
        <v>49</v>
      </c>
      <c r="F10" s="18">
        <f t="shared" si="0"/>
        <v>364</v>
      </c>
      <c r="G10" s="19">
        <v>1088</v>
      </c>
      <c r="H10" s="17">
        <v>553</v>
      </c>
      <c r="I10" s="20">
        <f t="shared" si="1"/>
        <v>1641</v>
      </c>
      <c r="J10" s="19">
        <v>0</v>
      </c>
      <c r="K10" s="17">
        <v>5</v>
      </c>
      <c r="L10" s="20">
        <f t="shared" si="2"/>
        <v>5</v>
      </c>
      <c r="M10" s="21">
        <v>2</v>
      </c>
      <c r="N10" s="22">
        <v>0</v>
      </c>
      <c r="O10" s="22">
        <v>0</v>
      </c>
      <c r="P10" s="22">
        <v>0</v>
      </c>
      <c r="Q10" s="23">
        <v>3</v>
      </c>
      <c r="R10" s="17">
        <v>16</v>
      </c>
      <c r="S10" s="18">
        <f t="shared" si="3"/>
        <v>19</v>
      </c>
      <c r="T10" s="23">
        <v>1278</v>
      </c>
      <c r="U10" s="17">
        <v>285</v>
      </c>
      <c r="V10" s="22">
        <v>55</v>
      </c>
      <c r="W10" s="20">
        <v>269</v>
      </c>
      <c r="X10" s="23">
        <v>37</v>
      </c>
      <c r="Y10" s="17">
        <v>8</v>
      </c>
      <c r="Z10" s="17">
        <v>0</v>
      </c>
      <c r="AA10" s="25">
        <v>0</v>
      </c>
      <c r="AB10" s="26">
        <f t="shared" si="4"/>
        <v>45</v>
      </c>
      <c r="AC10" s="27">
        <v>2</v>
      </c>
      <c r="AD10" s="28">
        <v>5</v>
      </c>
      <c r="AE10" s="29">
        <v>0</v>
      </c>
      <c r="AF10" s="28">
        <v>367</v>
      </c>
      <c r="AG10" s="22">
        <v>349</v>
      </c>
      <c r="AH10" s="22">
        <v>18</v>
      </c>
      <c r="AI10" s="22">
        <v>4</v>
      </c>
      <c r="AJ10" s="22">
        <v>0</v>
      </c>
      <c r="AK10" s="22">
        <v>0</v>
      </c>
      <c r="AL10" s="29">
        <v>0</v>
      </c>
      <c r="AM10" s="28">
        <v>117</v>
      </c>
      <c r="AN10" s="22">
        <v>63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2036</v>
      </c>
      <c r="AU10" s="45">
        <v>3869</v>
      </c>
      <c r="AV10" s="46">
        <v>611</v>
      </c>
      <c r="AW10" s="47">
        <v>683</v>
      </c>
      <c r="AX10" s="37">
        <v>1771</v>
      </c>
      <c r="AY10" s="38">
        <v>553</v>
      </c>
      <c r="AZ10" s="39">
        <v>2324</v>
      </c>
      <c r="BA10" s="33">
        <v>2719</v>
      </c>
      <c r="BB10" s="48">
        <v>4552</v>
      </c>
      <c r="BC10" s="40">
        <v>0.76204819277108438</v>
      </c>
      <c r="BD10" s="2"/>
    </row>
    <row r="11" spans="1:56" ht="19.5" customHeight="1" x14ac:dyDescent="0.15">
      <c r="A11" s="15" t="s">
        <v>54</v>
      </c>
      <c r="B11" s="16">
        <v>230</v>
      </c>
      <c r="C11" s="17">
        <v>3</v>
      </c>
      <c r="D11" s="17">
        <v>71</v>
      </c>
      <c r="E11" s="17">
        <v>42</v>
      </c>
      <c r="F11" s="18">
        <f t="shared" si="0"/>
        <v>346</v>
      </c>
      <c r="G11" s="19">
        <v>969</v>
      </c>
      <c r="H11" s="17">
        <v>728</v>
      </c>
      <c r="I11" s="20">
        <f t="shared" si="1"/>
        <v>1697</v>
      </c>
      <c r="J11" s="19">
        <v>1</v>
      </c>
      <c r="K11" s="17">
        <v>25</v>
      </c>
      <c r="L11" s="20">
        <f t="shared" si="2"/>
        <v>26</v>
      </c>
      <c r="M11" s="21">
        <v>7</v>
      </c>
      <c r="N11" s="22">
        <v>0</v>
      </c>
      <c r="O11" s="22">
        <v>0</v>
      </c>
      <c r="P11" s="22">
        <v>2</v>
      </c>
      <c r="Q11" s="23">
        <v>6</v>
      </c>
      <c r="R11" s="17">
        <v>32</v>
      </c>
      <c r="S11" s="18">
        <f t="shared" si="3"/>
        <v>38</v>
      </c>
      <c r="T11" s="23">
        <v>1227</v>
      </c>
      <c r="U11" s="17">
        <v>266</v>
      </c>
      <c r="V11" s="22">
        <v>0</v>
      </c>
      <c r="W11" s="20">
        <v>186</v>
      </c>
      <c r="X11" s="23">
        <v>21</v>
      </c>
      <c r="Y11" s="17">
        <v>8</v>
      </c>
      <c r="Z11" s="17">
        <v>0</v>
      </c>
      <c r="AA11" s="25">
        <v>0</v>
      </c>
      <c r="AB11" s="26">
        <f t="shared" si="4"/>
        <v>29</v>
      </c>
      <c r="AC11" s="27">
        <v>2</v>
      </c>
      <c r="AD11" s="28">
        <v>4</v>
      </c>
      <c r="AE11" s="29">
        <v>1</v>
      </c>
      <c r="AF11" s="28">
        <v>416</v>
      </c>
      <c r="AG11" s="22">
        <v>412</v>
      </c>
      <c r="AH11" s="22">
        <v>3</v>
      </c>
      <c r="AI11" s="22">
        <v>0</v>
      </c>
      <c r="AJ11" s="22">
        <v>0</v>
      </c>
      <c r="AK11" s="22">
        <v>0</v>
      </c>
      <c r="AL11" s="29">
        <v>0</v>
      </c>
      <c r="AM11" s="28">
        <v>50</v>
      </c>
      <c r="AN11" s="22">
        <v>34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2091</v>
      </c>
      <c r="AU11" s="45">
        <v>3858</v>
      </c>
      <c r="AV11" s="46">
        <v>805</v>
      </c>
      <c r="AW11" s="47">
        <v>937</v>
      </c>
      <c r="AX11" s="37">
        <v>1906</v>
      </c>
      <c r="AY11" s="38">
        <v>728</v>
      </c>
      <c r="AZ11" s="39">
        <v>2634</v>
      </c>
      <c r="BA11" s="33">
        <v>3028</v>
      </c>
      <c r="BB11" s="48">
        <v>4795</v>
      </c>
      <c r="BC11" s="40">
        <v>0.72361427486712226</v>
      </c>
      <c r="BD11" s="2"/>
    </row>
    <row r="12" spans="1:56" ht="19.5" customHeight="1" thickBot="1" x14ac:dyDescent="0.2">
      <c r="A12" s="15" t="s">
        <v>55</v>
      </c>
      <c r="B12" s="16">
        <v>237</v>
      </c>
      <c r="C12" s="17">
        <v>6</v>
      </c>
      <c r="D12" s="17">
        <v>36</v>
      </c>
      <c r="E12" s="17">
        <v>41</v>
      </c>
      <c r="F12" s="18">
        <f t="shared" si="0"/>
        <v>320</v>
      </c>
      <c r="G12" s="19">
        <v>714</v>
      </c>
      <c r="H12" s="17">
        <v>503</v>
      </c>
      <c r="I12" s="20">
        <f t="shared" si="1"/>
        <v>1217</v>
      </c>
      <c r="J12" s="19">
        <v>0</v>
      </c>
      <c r="K12" s="17">
        <v>9</v>
      </c>
      <c r="L12" s="20">
        <f t="shared" si="2"/>
        <v>9</v>
      </c>
      <c r="M12" s="21">
        <v>3</v>
      </c>
      <c r="N12" s="22">
        <v>0</v>
      </c>
      <c r="O12" s="22">
        <v>0</v>
      </c>
      <c r="P12" s="22">
        <v>1</v>
      </c>
      <c r="Q12" s="23">
        <v>7</v>
      </c>
      <c r="R12" s="17">
        <v>9</v>
      </c>
      <c r="S12" s="18">
        <f t="shared" si="3"/>
        <v>16</v>
      </c>
      <c r="T12" s="23">
        <v>1131</v>
      </c>
      <c r="U12" s="17">
        <v>221</v>
      </c>
      <c r="V12" s="22">
        <v>41</v>
      </c>
      <c r="W12" s="20">
        <v>221</v>
      </c>
      <c r="X12" s="23">
        <v>17</v>
      </c>
      <c r="Y12" s="17">
        <v>3</v>
      </c>
      <c r="Z12" s="17">
        <v>0</v>
      </c>
      <c r="AA12" s="25">
        <v>0</v>
      </c>
      <c r="AB12" s="26">
        <f t="shared" si="4"/>
        <v>20</v>
      </c>
      <c r="AC12" s="27">
        <v>10</v>
      </c>
      <c r="AD12" s="28">
        <v>1</v>
      </c>
      <c r="AE12" s="29">
        <v>3</v>
      </c>
      <c r="AF12" s="28">
        <v>343</v>
      </c>
      <c r="AG12" s="22">
        <v>341</v>
      </c>
      <c r="AH12" s="22">
        <v>2</v>
      </c>
      <c r="AI12" s="22">
        <v>0</v>
      </c>
      <c r="AJ12" s="22">
        <v>0</v>
      </c>
      <c r="AK12" s="22">
        <v>0</v>
      </c>
      <c r="AL12" s="29">
        <v>0</v>
      </c>
      <c r="AM12" s="28">
        <v>144</v>
      </c>
      <c r="AN12" s="22">
        <v>59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1562</v>
      </c>
      <c r="AU12" s="45">
        <v>3230</v>
      </c>
      <c r="AV12" s="46">
        <v>562</v>
      </c>
      <c r="AW12" s="47">
        <v>1147</v>
      </c>
      <c r="AX12" s="49">
        <v>1861</v>
      </c>
      <c r="AY12" s="50">
        <v>503</v>
      </c>
      <c r="AZ12" s="51">
        <v>2364</v>
      </c>
      <c r="BA12" s="52">
        <v>2709</v>
      </c>
      <c r="BB12" s="53">
        <v>4377</v>
      </c>
      <c r="BC12" s="54">
        <v>0.7872250423011844</v>
      </c>
      <c r="BD12" s="2"/>
    </row>
    <row r="13" spans="1:56" ht="19.5" customHeight="1" thickTop="1" thickBot="1" x14ac:dyDescent="0.2">
      <c r="A13" s="55" t="s">
        <v>56</v>
      </c>
      <c r="B13" s="56">
        <f>SUM(B6:B12)</f>
        <v>4326</v>
      </c>
      <c r="C13" s="57">
        <f t="shared" ref="C13:AS13" si="5">SUM(C6:C12)</f>
        <v>43</v>
      </c>
      <c r="D13" s="57">
        <f t="shared" si="5"/>
        <v>800</v>
      </c>
      <c r="E13" s="57">
        <f t="shared" si="5"/>
        <v>820</v>
      </c>
      <c r="F13" s="58">
        <f t="shared" si="5"/>
        <v>5989</v>
      </c>
      <c r="G13" s="59">
        <f t="shared" si="5"/>
        <v>9750</v>
      </c>
      <c r="H13" s="57">
        <f t="shared" si="5"/>
        <v>7036</v>
      </c>
      <c r="I13" s="60">
        <f t="shared" si="5"/>
        <v>16786</v>
      </c>
      <c r="J13" s="59">
        <f t="shared" si="5"/>
        <v>23</v>
      </c>
      <c r="K13" s="57">
        <f t="shared" si="5"/>
        <v>253</v>
      </c>
      <c r="L13" s="60">
        <f t="shared" si="5"/>
        <v>276</v>
      </c>
      <c r="M13" s="62">
        <f t="shared" si="5"/>
        <v>66</v>
      </c>
      <c r="N13" s="63">
        <f t="shared" si="5"/>
        <v>1</v>
      </c>
      <c r="O13" s="63">
        <f t="shared" si="5"/>
        <v>0</v>
      </c>
      <c r="P13" s="63">
        <f t="shared" si="5"/>
        <v>36</v>
      </c>
      <c r="Q13" s="64">
        <f t="shared" si="5"/>
        <v>75</v>
      </c>
      <c r="R13" s="57">
        <f t="shared" si="5"/>
        <v>236</v>
      </c>
      <c r="S13" s="58">
        <f t="shared" si="5"/>
        <v>311</v>
      </c>
      <c r="T13" s="64">
        <f t="shared" si="5"/>
        <v>18213</v>
      </c>
      <c r="U13" s="57">
        <f t="shared" si="5"/>
        <v>3942</v>
      </c>
      <c r="V13" s="63">
        <f t="shared" si="5"/>
        <v>239</v>
      </c>
      <c r="W13" s="60">
        <f t="shared" si="5"/>
        <v>2794</v>
      </c>
      <c r="X13" s="64">
        <f t="shared" si="5"/>
        <v>365</v>
      </c>
      <c r="Y13" s="57">
        <f t="shared" si="5"/>
        <v>82</v>
      </c>
      <c r="Z13" s="57">
        <f t="shared" si="5"/>
        <v>0</v>
      </c>
      <c r="AA13" s="65">
        <f t="shared" si="5"/>
        <v>0</v>
      </c>
      <c r="AB13" s="66">
        <f t="shared" si="5"/>
        <v>447</v>
      </c>
      <c r="AC13" s="67">
        <f t="shared" si="5"/>
        <v>318</v>
      </c>
      <c r="AD13" s="68">
        <f t="shared" si="5"/>
        <v>193</v>
      </c>
      <c r="AE13" s="69">
        <f t="shared" si="5"/>
        <v>9</v>
      </c>
      <c r="AF13" s="68">
        <f t="shared" si="5"/>
        <v>5967</v>
      </c>
      <c r="AG13" s="63">
        <f t="shared" si="5"/>
        <v>5813</v>
      </c>
      <c r="AH13" s="63">
        <f t="shared" si="5"/>
        <v>143</v>
      </c>
      <c r="AI13" s="63">
        <f t="shared" si="5"/>
        <v>25</v>
      </c>
      <c r="AJ13" s="63">
        <f t="shared" si="5"/>
        <v>1</v>
      </c>
      <c r="AK13" s="63">
        <f t="shared" si="5"/>
        <v>0</v>
      </c>
      <c r="AL13" s="69">
        <f t="shared" si="5"/>
        <v>2</v>
      </c>
      <c r="AM13" s="68">
        <f t="shared" si="5"/>
        <v>2106</v>
      </c>
      <c r="AN13" s="63">
        <f t="shared" si="5"/>
        <v>1038</v>
      </c>
      <c r="AO13" s="63">
        <f t="shared" si="5"/>
        <v>0</v>
      </c>
      <c r="AP13" s="63">
        <f t="shared" si="5"/>
        <v>0</v>
      </c>
      <c r="AQ13" s="63">
        <f t="shared" si="5"/>
        <v>59</v>
      </c>
      <c r="AR13" s="63">
        <f t="shared" si="5"/>
        <v>5</v>
      </c>
      <c r="AS13" s="70">
        <f t="shared" si="5"/>
        <v>0</v>
      </c>
      <c r="AT13" s="61">
        <v>23396</v>
      </c>
      <c r="AU13" s="71">
        <v>51024</v>
      </c>
      <c r="AV13" s="61">
        <v>8218</v>
      </c>
      <c r="AW13" s="72">
        <v>12179</v>
      </c>
      <c r="AX13" s="73">
        <v>21929</v>
      </c>
      <c r="AY13" s="74">
        <v>7036</v>
      </c>
      <c r="AZ13" s="75">
        <v>28965</v>
      </c>
      <c r="BA13" s="61">
        <v>35575</v>
      </c>
      <c r="BB13" s="71">
        <v>63203</v>
      </c>
      <c r="BC13" s="76">
        <v>0.75708613844294836</v>
      </c>
      <c r="BD13" s="2"/>
    </row>
    <row r="14" spans="1:56" ht="19.5" customHeight="1" thickTop="1" x14ac:dyDescent="0.15">
      <c r="A14" s="15" t="s">
        <v>57</v>
      </c>
      <c r="B14" s="16">
        <v>1026</v>
      </c>
      <c r="C14" s="17">
        <v>9</v>
      </c>
      <c r="D14" s="17">
        <v>151</v>
      </c>
      <c r="E14" s="17">
        <v>141</v>
      </c>
      <c r="F14" s="18">
        <f t="shared" ref="F14:F22" si="6">SUM(B14:E14)</f>
        <v>1327</v>
      </c>
      <c r="G14" s="19">
        <v>4331</v>
      </c>
      <c r="H14" s="17">
        <v>2313</v>
      </c>
      <c r="I14" s="20">
        <f t="shared" ref="I14:I22" si="7">SUM(G14:H14)</f>
        <v>6644</v>
      </c>
      <c r="J14" s="19">
        <v>0</v>
      </c>
      <c r="K14" s="17">
        <v>33</v>
      </c>
      <c r="L14" s="20">
        <f t="shared" ref="L14:L22" si="8">SUM(J14:K14)</f>
        <v>33</v>
      </c>
      <c r="M14" s="21">
        <v>7</v>
      </c>
      <c r="N14" s="22">
        <v>0</v>
      </c>
      <c r="O14" s="22">
        <v>0</v>
      </c>
      <c r="P14" s="22">
        <v>0</v>
      </c>
      <c r="Q14" s="23">
        <v>9</v>
      </c>
      <c r="R14" s="17">
        <v>23</v>
      </c>
      <c r="S14" s="18">
        <f t="shared" ref="S14:S22" si="9">SUM(Q14:R14)</f>
        <v>32</v>
      </c>
      <c r="T14" s="23">
        <v>3707</v>
      </c>
      <c r="U14" s="17">
        <v>1137</v>
      </c>
      <c r="V14" s="22">
        <v>412</v>
      </c>
      <c r="W14" s="20">
        <v>547</v>
      </c>
      <c r="X14" s="23">
        <v>92</v>
      </c>
      <c r="Y14" s="17">
        <v>20</v>
      </c>
      <c r="Z14" s="17">
        <v>0</v>
      </c>
      <c r="AA14" s="25">
        <v>0</v>
      </c>
      <c r="AB14" s="26">
        <f t="shared" ref="AB14:AB22" si="10">SUM(X14:AA14)</f>
        <v>112</v>
      </c>
      <c r="AC14" s="27">
        <v>67</v>
      </c>
      <c r="AD14" s="28">
        <v>113</v>
      </c>
      <c r="AE14" s="29">
        <v>2</v>
      </c>
      <c r="AF14" s="28">
        <v>1689</v>
      </c>
      <c r="AG14" s="22">
        <v>1541</v>
      </c>
      <c r="AH14" s="22">
        <v>148</v>
      </c>
      <c r="AI14" s="22">
        <v>95</v>
      </c>
      <c r="AJ14" s="22">
        <v>0</v>
      </c>
      <c r="AK14" s="22">
        <v>0</v>
      </c>
      <c r="AL14" s="29">
        <v>0</v>
      </c>
      <c r="AM14" s="28">
        <v>260</v>
      </c>
      <c r="AN14" s="22">
        <v>131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8044</v>
      </c>
      <c r="AU14" s="34">
        <v>14026</v>
      </c>
      <c r="AV14" s="35">
        <v>2503</v>
      </c>
      <c r="AW14" s="47">
        <v>1871</v>
      </c>
      <c r="AX14" s="37">
        <v>6202</v>
      </c>
      <c r="AY14" s="38">
        <v>2313</v>
      </c>
      <c r="AZ14" s="39">
        <v>8515</v>
      </c>
      <c r="BA14" s="33">
        <v>9915</v>
      </c>
      <c r="BB14" s="78">
        <v>15897</v>
      </c>
      <c r="BC14" s="79">
        <v>0.72836171462125665</v>
      </c>
      <c r="BD14" s="2"/>
    </row>
    <row r="15" spans="1:56" ht="19.5" customHeight="1" x14ac:dyDescent="0.15">
      <c r="A15" s="15" t="s">
        <v>58</v>
      </c>
      <c r="B15" s="16">
        <v>566</v>
      </c>
      <c r="C15" s="17">
        <v>2</v>
      </c>
      <c r="D15" s="17">
        <v>84</v>
      </c>
      <c r="E15" s="17">
        <v>117</v>
      </c>
      <c r="F15" s="18">
        <f t="shared" si="6"/>
        <v>769</v>
      </c>
      <c r="G15" s="19">
        <v>2278</v>
      </c>
      <c r="H15" s="17">
        <v>1849</v>
      </c>
      <c r="I15" s="20">
        <f t="shared" si="7"/>
        <v>4127</v>
      </c>
      <c r="J15" s="19">
        <v>0</v>
      </c>
      <c r="K15" s="17">
        <v>9</v>
      </c>
      <c r="L15" s="20">
        <f t="shared" si="8"/>
        <v>9</v>
      </c>
      <c r="M15" s="21">
        <v>6</v>
      </c>
      <c r="N15" s="22">
        <v>1</v>
      </c>
      <c r="O15" s="22">
        <v>0</v>
      </c>
      <c r="P15" s="22">
        <v>0</v>
      </c>
      <c r="Q15" s="23">
        <v>6</v>
      </c>
      <c r="R15" s="17">
        <v>13</v>
      </c>
      <c r="S15" s="18">
        <f t="shared" si="9"/>
        <v>19</v>
      </c>
      <c r="T15" s="23">
        <v>2081</v>
      </c>
      <c r="U15" s="17">
        <v>462</v>
      </c>
      <c r="V15" s="22">
        <v>0</v>
      </c>
      <c r="W15" s="20">
        <v>361</v>
      </c>
      <c r="X15" s="23">
        <v>69</v>
      </c>
      <c r="Y15" s="17">
        <v>15</v>
      </c>
      <c r="Z15" s="17">
        <v>0</v>
      </c>
      <c r="AA15" s="25">
        <v>0</v>
      </c>
      <c r="AB15" s="26">
        <f t="shared" si="10"/>
        <v>84</v>
      </c>
      <c r="AC15" s="27">
        <v>24</v>
      </c>
      <c r="AD15" s="28">
        <v>6</v>
      </c>
      <c r="AE15" s="29">
        <v>1</v>
      </c>
      <c r="AF15" s="28">
        <v>718</v>
      </c>
      <c r="AG15" s="22">
        <v>708</v>
      </c>
      <c r="AH15" s="22">
        <v>8</v>
      </c>
      <c r="AI15" s="22">
        <v>3</v>
      </c>
      <c r="AJ15" s="22">
        <v>0</v>
      </c>
      <c r="AK15" s="22">
        <v>0</v>
      </c>
      <c r="AL15" s="29">
        <v>2</v>
      </c>
      <c r="AM15" s="28">
        <v>232</v>
      </c>
      <c r="AN15" s="22">
        <v>76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4941</v>
      </c>
      <c r="AU15" s="45">
        <v>8106</v>
      </c>
      <c r="AV15" s="46">
        <v>1983</v>
      </c>
      <c r="AW15" s="47">
        <v>1115</v>
      </c>
      <c r="AX15" s="37">
        <v>3393</v>
      </c>
      <c r="AY15" s="38">
        <v>1849</v>
      </c>
      <c r="AZ15" s="39">
        <v>5242</v>
      </c>
      <c r="BA15" s="33">
        <v>6056</v>
      </c>
      <c r="BB15" s="48">
        <v>9221</v>
      </c>
      <c r="BC15" s="40">
        <v>0.64727203357497143</v>
      </c>
      <c r="BD15" s="2"/>
    </row>
    <row r="16" spans="1:56" ht="19.5" customHeight="1" x14ac:dyDescent="0.15">
      <c r="A16" s="15" t="s">
        <v>59</v>
      </c>
      <c r="B16" s="16">
        <v>1487</v>
      </c>
      <c r="C16" s="17">
        <v>3</v>
      </c>
      <c r="D16" s="17">
        <v>320</v>
      </c>
      <c r="E16" s="17">
        <v>279</v>
      </c>
      <c r="F16" s="18">
        <f t="shared" si="6"/>
        <v>2089</v>
      </c>
      <c r="G16" s="19">
        <v>6870</v>
      </c>
      <c r="H16" s="17">
        <v>2951</v>
      </c>
      <c r="I16" s="20">
        <f t="shared" si="7"/>
        <v>9821</v>
      </c>
      <c r="J16" s="19">
        <v>0</v>
      </c>
      <c r="K16" s="17">
        <v>73</v>
      </c>
      <c r="L16" s="20">
        <f t="shared" si="8"/>
        <v>73</v>
      </c>
      <c r="M16" s="21">
        <v>13</v>
      </c>
      <c r="N16" s="22">
        <v>2</v>
      </c>
      <c r="O16" s="22">
        <v>2</v>
      </c>
      <c r="P16" s="22">
        <v>7</v>
      </c>
      <c r="Q16" s="23">
        <v>37</v>
      </c>
      <c r="R16" s="17">
        <v>50</v>
      </c>
      <c r="S16" s="18">
        <f t="shared" si="9"/>
        <v>87</v>
      </c>
      <c r="T16" s="23">
        <v>5314</v>
      </c>
      <c r="U16" s="17">
        <v>1733</v>
      </c>
      <c r="V16" s="22">
        <v>871</v>
      </c>
      <c r="W16" s="20">
        <v>652</v>
      </c>
      <c r="X16" s="23">
        <v>114</v>
      </c>
      <c r="Y16" s="17">
        <v>31</v>
      </c>
      <c r="Z16" s="17">
        <v>0</v>
      </c>
      <c r="AA16" s="25">
        <v>0</v>
      </c>
      <c r="AB16" s="26">
        <f t="shared" si="10"/>
        <v>145</v>
      </c>
      <c r="AC16" s="27">
        <v>61</v>
      </c>
      <c r="AD16" s="28">
        <v>45</v>
      </c>
      <c r="AE16" s="29">
        <v>2</v>
      </c>
      <c r="AF16" s="28">
        <v>2032</v>
      </c>
      <c r="AG16" s="22">
        <v>1975</v>
      </c>
      <c r="AH16" s="22">
        <v>56</v>
      </c>
      <c r="AI16" s="22">
        <v>12</v>
      </c>
      <c r="AJ16" s="22">
        <v>0</v>
      </c>
      <c r="AK16" s="22">
        <v>0</v>
      </c>
      <c r="AL16" s="29">
        <v>0</v>
      </c>
      <c r="AM16" s="28">
        <v>675</v>
      </c>
      <c r="AN16" s="22">
        <v>313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12016</v>
      </c>
      <c r="AU16" s="45">
        <v>20377</v>
      </c>
      <c r="AV16" s="46">
        <v>3319</v>
      </c>
      <c r="AW16" s="47">
        <v>3805</v>
      </c>
      <c r="AX16" s="37">
        <v>10675</v>
      </c>
      <c r="AY16" s="38">
        <v>2951</v>
      </c>
      <c r="AZ16" s="39">
        <v>13626</v>
      </c>
      <c r="BA16" s="33">
        <v>15821</v>
      </c>
      <c r="BB16" s="48">
        <v>24182</v>
      </c>
      <c r="BC16" s="40">
        <v>0.78342873917510636</v>
      </c>
      <c r="BD16" s="2"/>
    </row>
    <row r="17" spans="1:56" ht="19.5" customHeight="1" x14ac:dyDescent="0.15">
      <c r="A17" s="15" t="s">
        <v>60</v>
      </c>
      <c r="B17" s="16">
        <v>2191</v>
      </c>
      <c r="C17" s="17">
        <v>6</v>
      </c>
      <c r="D17" s="17">
        <v>358</v>
      </c>
      <c r="E17" s="17">
        <v>574</v>
      </c>
      <c r="F17" s="18">
        <f t="shared" si="6"/>
        <v>3129</v>
      </c>
      <c r="G17" s="19">
        <v>5554</v>
      </c>
      <c r="H17" s="17">
        <v>5648</v>
      </c>
      <c r="I17" s="20">
        <f t="shared" si="7"/>
        <v>11202</v>
      </c>
      <c r="J17" s="19">
        <v>0</v>
      </c>
      <c r="K17" s="17">
        <v>173</v>
      </c>
      <c r="L17" s="20">
        <f t="shared" si="8"/>
        <v>173</v>
      </c>
      <c r="M17" s="21">
        <v>18</v>
      </c>
      <c r="N17" s="22">
        <v>1</v>
      </c>
      <c r="O17" s="22">
        <v>1</v>
      </c>
      <c r="P17" s="22">
        <v>3</v>
      </c>
      <c r="Q17" s="23">
        <v>35</v>
      </c>
      <c r="R17" s="17">
        <v>104</v>
      </c>
      <c r="S17" s="18">
        <f t="shared" si="9"/>
        <v>139</v>
      </c>
      <c r="T17" s="23">
        <v>8251</v>
      </c>
      <c r="U17" s="17">
        <v>3033</v>
      </c>
      <c r="V17" s="22">
        <v>1111</v>
      </c>
      <c r="W17" s="20">
        <v>793</v>
      </c>
      <c r="X17" s="23">
        <v>184</v>
      </c>
      <c r="Y17" s="17">
        <v>32</v>
      </c>
      <c r="Z17" s="17">
        <v>0</v>
      </c>
      <c r="AA17" s="25">
        <v>0</v>
      </c>
      <c r="AB17" s="26">
        <f t="shared" si="10"/>
        <v>216</v>
      </c>
      <c r="AC17" s="27">
        <v>357</v>
      </c>
      <c r="AD17" s="28">
        <v>151</v>
      </c>
      <c r="AE17" s="29">
        <v>3</v>
      </c>
      <c r="AF17" s="28">
        <v>3237</v>
      </c>
      <c r="AG17" s="22">
        <v>3091</v>
      </c>
      <c r="AH17" s="22">
        <v>146</v>
      </c>
      <c r="AI17" s="22">
        <v>74</v>
      </c>
      <c r="AJ17" s="22">
        <v>0</v>
      </c>
      <c r="AK17" s="22">
        <v>0</v>
      </c>
      <c r="AL17" s="29">
        <v>0</v>
      </c>
      <c r="AM17" s="28">
        <v>1339</v>
      </c>
      <c r="AN17" s="22">
        <v>1011</v>
      </c>
      <c r="AO17" s="22">
        <v>0</v>
      </c>
      <c r="AP17" s="22">
        <v>0</v>
      </c>
      <c r="AQ17" s="22">
        <v>14</v>
      </c>
      <c r="AR17" s="22">
        <v>2</v>
      </c>
      <c r="AS17" s="32">
        <v>0</v>
      </c>
      <c r="AT17" s="41">
        <v>14590</v>
      </c>
      <c r="AU17" s="45">
        <v>28299</v>
      </c>
      <c r="AV17" s="46">
        <v>6419</v>
      </c>
      <c r="AW17" s="47">
        <v>7806</v>
      </c>
      <c r="AX17" s="37">
        <v>13360</v>
      </c>
      <c r="AY17" s="38">
        <v>5648</v>
      </c>
      <c r="AZ17" s="39">
        <v>19008</v>
      </c>
      <c r="BA17" s="33">
        <v>22396</v>
      </c>
      <c r="BB17" s="48">
        <v>36105</v>
      </c>
      <c r="BC17" s="40">
        <v>0.70286195286195285</v>
      </c>
      <c r="BD17" s="2"/>
    </row>
    <row r="18" spans="1:56" ht="19.5" customHeight="1" x14ac:dyDescent="0.15">
      <c r="A18" s="15" t="s">
        <v>61</v>
      </c>
      <c r="B18" s="16">
        <v>1448</v>
      </c>
      <c r="C18" s="17">
        <v>20</v>
      </c>
      <c r="D18" s="17">
        <v>168</v>
      </c>
      <c r="E18" s="17">
        <v>204</v>
      </c>
      <c r="F18" s="18">
        <f t="shared" si="6"/>
        <v>1840</v>
      </c>
      <c r="G18" s="19">
        <v>4291</v>
      </c>
      <c r="H18" s="17">
        <v>2477</v>
      </c>
      <c r="I18" s="20">
        <f t="shared" si="7"/>
        <v>6768</v>
      </c>
      <c r="J18" s="19">
        <v>0</v>
      </c>
      <c r="K18" s="17">
        <v>30</v>
      </c>
      <c r="L18" s="20">
        <f t="shared" si="8"/>
        <v>30</v>
      </c>
      <c r="M18" s="21">
        <v>10</v>
      </c>
      <c r="N18" s="22">
        <v>0</v>
      </c>
      <c r="O18" s="22">
        <v>0</v>
      </c>
      <c r="P18" s="22">
        <v>4</v>
      </c>
      <c r="Q18" s="23">
        <v>9</v>
      </c>
      <c r="R18" s="17">
        <v>25</v>
      </c>
      <c r="S18" s="18">
        <f t="shared" si="9"/>
        <v>34</v>
      </c>
      <c r="T18" s="23">
        <v>3872</v>
      </c>
      <c r="U18" s="17">
        <v>510</v>
      </c>
      <c r="V18" s="22">
        <v>0</v>
      </c>
      <c r="W18" s="20">
        <v>618</v>
      </c>
      <c r="X18" s="23">
        <v>98</v>
      </c>
      <c r="Y18" s="17">
        <v>23</v>
      </c>
      <c r="Z18" s="17">
        <v>0</v>
      </c>
      <c r="AA18" s="25">
        <v>0</v>
      </c>
      <c r="AB18" s="26">
        <f t="shared" si="10"/>
        <v>121</v>
      </c>
      <c r="AC18" s="27">
        <v>2</v>
      </c>
      <c r="AD18" s="28">
        <v>12</v>
      </c>
      <c r="AE18" s="29">
        <v>0</v>
      </c>
      <c r="AF18" s="28">
        <v>1930</v>
      </c>
      <c r="AG18" s="22">
        <v>1916</v>
      </c>
      <c r="AH18" s="22">
        <v>13</v>
      </c>
      <c r="AI18" s="22">
        <v>5</v>
      </c>
      <c r="AJ18" s="22">
        <v>0</v>
      </c>
      <c r="AK18" s="22">
        <v>0</v>
      </c>
      <c r="AL18" s="29">
        <v>0</v>
      </c>
      <c r="AM18" s="28">
        <v>376</v>
      </c>
      <c r="AN18" s="22">
        <v>262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8686</v>
      </c>
      <c r="AU18" s="45">
        <v>15033</v>
      </c>
      <c r="AV18" s="46">
        <v>2741</v>
      </c>
      <c r="AW18" s="47">
        <v>3368</v>
      </c>
      <c r="AX18" s="37">
        <v>7659</v>
      </c>
      <c r="AY18" s="38">
        <v>2477</v>
      </c>
      <c r="AZ18" s="39">
        <v>10136</v>
      </c>
      <c r="BA18" s="33">
        <v>12054</v>
      </c>
      <c r="BB18" s="48">
        <v>18401</v>
      </c>
      <c r="BC18" s="40">
        <v>0.75562352012628253</v>
      </c>
      <c r="BD18" s="2"/>
    </row>
    <row r="19" spans="1:56" ht="19.5" customHeight="1" x14ac:dyDescent="0.15">
      <c r="A19" s="15" t="s">
        <v>62</v>
      </c>
      <c r="B19" s="16">
        <v>1184</v>
      </c>
      <c r="C19" s="17">
        <v>20</v>
      </c>
      <c r="D19" s="17">
        <v>163</v>
      </c>
      <c r="E19" s="17">
        <v>181</v>
      </c>
      <c r="F19" s="18">
        <f t="shared" si="6"/>
        <v>1548</v>
      </c>
      <c r="G19" s="19">
        <v>2974</v>
      </c>
      <c r="H19" s="17">
        <v>2701</v>
      </c>
      <c r="I19" s="20">
        <f t="shared" si="7"/>
        <v>5675</v>
      </c>
      <c r="J19" s="19">
        <v>0</v>
      </c>
      <c r="K19" s="17">
        <v>55</v>
      </c>
      <c r="L19" s="20">
        <f t="shared" si="8"/>
        <v>55</v>
      </c>
      <c r="M19" s="21">
        <v>9</v>
      </c>
      <c r="N19" s="22">
        <v>0</v>
      </c>
      <c r="O19" s="22">
        <v>0</v>
      </c>
      <c r="P19" s="22">
        <v>2</v>
      </c>
      <c r="Q19" s="23">
        <v>13</v>
      </c>
      <c r="R19" s="17">
        <v>54</v>
      </c>
      <c r="S19" s="18">
        <f t="shared" si="9"/>
        <v>67</v>
      </c>
      <c r="T19" s="23">
        <v>3650</v>
      </c>
      <c r="U19" s="17">
        <v>703</v>
      </c>
      <c r="V19" s="22">
        <v>0</v>
      </c>
      <c r="W19" s="20">
        <v>531</v>
      </c>
      <c r="X19" s="23">
        <v>89</v>
      </c>
      <c r="Y19" s="17">
        <v>24</v>
      </c>
      <c r="Z19" s="17">
        <v>0</v>
      </c>
      <c r="AA19" s="25">
        <v>0</v>
      </c>
      <c r="AB19" s="26">
        <f t="shared" si="10"/>
        <v>113</v>
      </c>
      <c r="AC19" s="27">
        <v>2</v>
      </c>
      <c r="AD19" s="28">
        <v>3</v>
      </c>
      <c r="AE19" s="29">
        <v>0</v>
      </c>
      <c r="AF19" s="28">
        <v>1566</v>
      </c>
      <c r="AG19" s="22">
        <v>1540</v>
      </c>
      <c r="AH19" s="22">
        <v>26</v>
      </c>
      <c r="AI19" s="22">
        <v>5</v>
      </c>
      <c r="AJ19" s="22">
        <v>0</v>
      </c>
      <c r="AK19" s="22">
        <v>0</v>
      </c>
      <c r="AL19" s="29">
        <v>0</v>
      </c>
      <c r="AM19" s="28">
        <v>284</v>
      </c>
      <c r="AN19" s="22">
        <v>154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7300</v>
      </c>
      <c r="AU19" s="45">
        <v>12985</v>
      </c>
      <c r="AV19" s="46">
        <v>2966</v>
      </c>
      <c r="AW19" s="47">
        <v>2192</v>
      </c>
      <c r="AX19" s="37">
        <v>5166</v>
      </c>
      <c r="AY19" s="38">
        <v>2701</v>
      </c>
      <c r="AZ19" s="39">
        <v>7867</v>
      </c>
      <c r="BA19" s="33">
        <v>9492</v>
      </c>
      <c r="BB19" s="48">
        <v>15177</v>
      </c>
      <c r="BC19" s="40">
        <v>0.65666709037752635</v>
      </c>
      <c r="BD19" s="2"/>
    </row>
    <row r="20" spans="1:56" ht="19.5" customHeight="1" x14ac:dyDescent="0.15">
      <c r="A20" s="15" t="s">
        <v>63</v>
      </c>
      <c r="B20" s="16">
        <v>334</v>
      </c>
      <c r="C20" s="17">
        <v>5</v>
      </c>
      <c r="D20" s="17">
        <v>47</v>
      </c>
      <c r="E20" s="17">
        <v>94</v>
      </c>
      <c r="F20" s="18">
        <f t="shared" si="6"/>
        <v>480</v>
      </c>
      <c r="G20" s="19">
        <v>1225</v>
      </c>
      <c r="H20" s="17">
        <v>1333</v>
      </c>
      <c r="I20" s="20">
        <f t="shared" si="7"/>
        <v>2558</v>
      </c>
      <c r="J20" s="19">
        <v>0</v>
      </c>
      <c r="K20" s="17">
        <v>6</v>
      </c>
      <c r="L20" s="20">
        <f t="shared" si="8"/>
        <v>6</v>
      </c>
      <c r="M20" s="21">
        <v>1</v>
      </c>
      <c r="N20" s="22">
        <v>0</v>
      </c>
      <c r="O20" s="22">
        <v>0</v>
      </c>
      <c r="P20" s="22">
        <v>1</v>
      </c>
      <c r="Q20" s="23">
        <v>1</v>
      </c>
      <c r="R20" s="17">
        <v>6</v>
      </c>
      <c r="S20" s="18">
        <f t="shared" si="9"/>
        <v>7</v>
      </c>
      <c r="T20" s="23">
        <v>1030</v>
      </c>
      <c r="U20" s="17">
        <v>309</v>
      </c>
      <c r="V20" s="22">
        <v>0</v>
      </c>
      <c r="W20" s="20">
        <v>168</v>
      </c>
      <c r="X20" s="23">
        <v>34</v>
      </c>
      <c r="Y20" s="17">
        <v>6</v>
      </c>
      <c r="Z20" s="17">
        <v>0</v>
      </c>
      <c r="AA20" s="25">
        <v>0</v>
      </c>
      <c r="AB20" s="26">
        <f t="shared" si="10"/>
        <v>40</v>
      </c>
      <c r="AC20" s="27">
        <v>10</v>
      </c>
      <c r="AD20" s="28">
        <v>2</v>
      </c>
      <c r="AE20" s="29">
        <v>1</v>
      </c>
      <c r="AF20" s="28">
        <v>532</v>
      </c>
      <c r="AG20" s="22">
        <v>529</v>
      </c>
      <c r="AH20" s="22">
        <v>3</v>
      </c>
      <c r="AI20" s="22">
        <v>1</v>
      </c>
      <c r="AJ20" s="22">
        <v>0</v>
      </c>
      <c r="AK20" s="22">
        <v>0</v>
      </c>
      <c r="AL20" s="29">
        <v>0</v>
      </c>
      <c r="AM20" s="28">
        <v>564</v>
      </c>
      <c r="AN20" s="22">
        <v>221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3072</v>
      </c>
      <c r="AU20" s="45">
        <v>5258</v>
      </c>
      <c r="AV20" s="46">
        <v>1439</v>
      </c>
      <c r="AW20" s="47">
        <v>550</v>
      </c>
      <c r="AX20" s="37">
        <v>1775</v>
      </c>
      <c r="AY20" s="38">
        <v>1333</v>
      </c>
      <c r="AZ20" s="39">
        <v>3108</v>
      </c>
      <c r="BA20" s="33">
        <v>3622</v>
      </c>
      <c r="BB20" s="48">
        <v>5808</v>
      </c>
      <c r="BC20" s="40">
        <v>0.57110682110682109</v>
      </c>
      <c r="BD20" s="2"/>
    </row>
    <row r="21" spans="1:56" ht="19.5" customHeight="1" x14ac:dyDescent="0.15">
      <c r="A21" s="15" t="s">
        <v>64</v>
      </c>
      <c r="B21" s="16">
        <v>1636</v>
      </c>
      <c r="C21" s="17">
        <v>17</v>
      </c>
      <c r="D21" s="17">
        <v>288</v>
      </c>
      <c r="E21" s="17">
        <v>337</v>
      </c>
      <c r="F21" s="18">
        <f t="shared" si="6"/>
        <v>2278</v>
      </c>
      <c r="G21" s="19">
        <v>4825</v>
      </c>
      <c r="H21" s="17">
        <v>4549</v>
      </c>
      <c r="I21" s="20">
        <f t="shared" si="7"/>
        <v>9374</v>
      </c>
      <c r="J21" s="19">
        <v>0</v>
      </c>
      <c r="K21" s="17">
        <v>136</v>
      </c>
      <c r="L21" s="20">
        <f t="shared" si="8"/>
        <v>136</v>
      </c>
      <c r="M21" s="21">
        <v>17</v>
      </c>
      <c r="N21" s="22">
        <v>0</v>
      </c>
      <c r="O21" s="22">
        <v>0</v>
      </c>
      <c r="P21" s="22">
        <v>5</v>
      </c>
      <c r="Q21" s="23">
        <v>24</v>
      </c>
      <c r="R21" s="17">
        <v>91</v>
      </c>
      <c r="S21" s="18">
        <f t="shared" si="9"/>
        <v>115</v>
      </c>
      <c r="T21" s="23">
        <v>5835</v>
      </c>
      <c r="U21" s="17">
        <v>2372</v>
      </c>
      <c r="V21" s="22">
        <v>896</v>
      </c>
      <c r="W21" s="20">
        <v>725</v>
      </c>
      <c r="X21" s="23">
        <v>178</v>
      </c>
      <c r="Y21" s="17">
        <v>43</v>
      </c>
      <c r="Z21" s="17">
        <v>0</v>
      </c>
      <c r="AA21" s="25">
        <v>0</v>
      </c>
      <c r="AB21" s="26">
        <f t="shared" si="10"/>
        <v>221</v>
      </c>
      <c r="AC21" s="27">
        <v>291</v>
      </c>
      <c r="AD21" s="28">
        <v>71</v>
      </c>
      <c r="AE21" s="29">
        <v>2</v>
      </c>
      <c r="AF21" s="28">
        <v>2398</v>
      </c>
      <c r="AG21" s="22">
        <v>2313</v>
      </c>
      <c r="AH21" s="22">
        <v>85</v>
      </c>
      <c r="AI21" s="22">
        <v>32</v>
      </c>
      <c r="AJ21" s="22">
        <v>0</v>
      </c>
      <c r="AK21" s="22">
        <v>0</v>
      </c>
      <c r="AL21" s="29">
        <v>0</v>
      </c>
      <c r="AM21" s="28">
        <v>1040</v>
      </c>
      <c r="AN21" s="22">
        <v>495</v>
      </c>
      <c r="AO21" s="22">
        <v>0</v>
      </c>
      <c r="AP21" s="22">
        <v>0</v>
      </c>
      <c r="AQ21" s="22">
        <v>23</v>
      </c>
      <c r="AR21" s="22">
        <v>0</v>
      </c>
      <c r="AS21" s="32">
        <v>0</v>
      </c>
      <c r="AT21" s="41">
        <v>11863</v>
      </c>
      <c r="AU21" s="45">
        <v>21859</v>
      </c>
      <c r="AV21" s="46">
        <v>5056</v>
      </c>
      <c r="AW21" s="47">
        <v>5780</v>
      </c>
      <c r="AX21" s="37">
        <v>10605</v>
      </c>
      <c r="AY21" s="38">
        <v>4549</v>
      </c>
      <c r="AZ21" s="39">
        <v>15154</v>
      </c>
      <c r="BA21" s="33">
        <v>17643</v>
      </c>
      <c r="BB21" s="48">
        <v>27639</v>
      </c>
      <c r="BC21" s="40">
        <v>0.69981523030223047</v>
      </c>
      <c r="BD21" s="2"/>
    </row>
    <row r="22" spans="1:56" ht="19.5" customHeight="1" thickBot="1" x14ac:dyDescent="0.2">
      <c r="A22" s="80" t="s">
        <v>65</v>
      </c>
      <c r="B22" s="42">
        <v>482</v>
      </c>
      <c r="C22" s="43">
        <v>1</v>
      </c>
      <c r="D22" s="43">
        <v>54</v>
      </c>
      <c r="E22" s="43">
        <v>84</v>
      </c>
      <c r="F22" s="81">
        <f t="shared" si="6"/>
        <v>621</v>
      </c>
      <c r="G22" s="82">
        <v>1307</v>
      </c>
      <c r="H22" s="43">
        <v>2317</v>
      </c>
      <c r="I22" s="83">
        <f t="shared" si="7"/>
        <v>3624</v>
      </c>
      <c r="J22" s="82">
        <v>0</v>
      </c>
      <c r="K22" s="43">
        <v>15</v>
      </c>
      <c r="L22" s="83">
        <f t="shared" si="8"/>
        <v>15</v>
      </c>
      <c r="M22" s="84">
        <v>4</v>
      </c>
      <c r="N22" s="85">
        <v>0</v>
      </c>
      <c r="O22" s="85">
        <v>0</v>
      </c>
      <c r="P22" s="85">
        <v>3</v>
      </c>
      <c r="Q22" s="86">
        <v>15</v>
      </c>
      <c r="R22" s="43">
        <v>16</v>
      </c>
      <c r="S22" s="81">
        <f t="shared" si="9"/>
        <v>31</v>
      </c>
      <c r="T22" s="86">
        <v>1581</v>
      </c>
      <c r="U22" s="43">
        <v>490</v>
      </c>
      <c r="V22" s="85">
        <v>0</v>
      </c>
      <c r="W22" s="83">
        <v>224</v>
      </c>
      <c r="X22" s="86">
        <v>60</v>
      </c>
      <c r="Y22" s="43">
        <v>9</v>
      </c>
      <c r="Z22" s="43">
        <v>0</v>
      </c>
      <c r="AA22" s="87">
        <v>0</v>
      </c>
      <c r="AB22" s="44">
        <f t="shared" si="10"/>
        <v>69</v>
      </c>
      <c r="AC22" s="88">
        <v>112</v>
      </c>
      <c r="AD22" s="89">
        <v>75</v>
      </c>
      <c r="AE22" s="90">
        <v>1</v>
      </c>
      <c r="AF22" s="89">
        <v>539</v>
      </c>
      <c r="AG22" s="85">
        <v>411</v>
      </c>
      <c r="AH22" s="85">
        <v>118</v>
      </c>
      <c r="AI22" s="85">
        <v>59</v>
      </c>
      <c r="AJ22" s="85">
        <v>0</v>
      </c>
      <c r="AK22" s="85">
        <v>0</v>
      </c>
      <c r="AL22" s="90">
        <v>10</v>
      </c>
      <c r="AM22" s="89">
        <v>212</v>
      </c>
      <c r="AN22" s="85">
        <v>97</v>
      </c>
      <c r="AO22" s="85">
        <v>0</v>
      </c>
      <c r="AP22" s="85">
        <v>0</v>
      </c>
      <c r="AQ22" s="85">
        <v>14</v>
      </c>
      <c r="AR22" s="85">
        <v>0</v>
      </c>
      <c r="AS22" s="91">
        <v>0</v>
      </c>
      <c r="AT22" s="46">
        <v>4296</v>
      </c>
      <c r="AU22" s="92">
        <v>6930</v>
      </c>
      <c r="AV22" s="93">
        <v>2421</v>
      </c>
      <c r="AW22" s="47">
        <v>1491</v>
      </c>
      <c r="AX22" s="49">
        <v>2798</v>
      </c>
      <c r="AY22" s="50">
        <v>2317</v>
      </c>
      <c r="AZ22" s="51">
        <v>5115</v>
      </c>
      <c r="BA22" s="52">
        <v>5787</v>
      </c>
      <c r="BB22" s="53">
        <v>8421</v>
      </c>
      <c r="BC22" s="54">
        <v>0.54701857282502442</v>
      </c>
      <c r="BD22" s="2"/>
    </row>
    <row r="23" spans="1:56" ht="19.5" customHeight="1" thickTop="1" thickBot="1" x14ac:dyDescent="0.2">
      <c r="A23" s="55" t="s">
        <v>56</v>
      </c>
      <c r="B23" s="56">
        <f>SUM(B14:B22)</f>
        <v>10354</v>
      </c>
      <c r="C23" s="57">
        <f t="shared" ref="C23:AS23" si="11">SUM(C14:C22)</f>
        <v>83</v>
      </c>
      <c r="D23" s="57">
        <f t="shared" si="11"/>
        <v>1633</v>
      </c>
      <c r="E23" s="57">
        <f t="shared" si="11"/>
        <v>2011</v>
      </c>
      <c r="F23" s="58">
        <f t="shared" si="11"/>
        <v>14081</v>
      </c>
      <c r="G23" s="59">
        <f t="shared" si="11"/>
        <v>33655</v>
      </c>
      <c r="H23" s="57">
        <f t="shared" si="11"/>
        <v>26138</v>
      </c>
      <c r="I23" s="60">
        <f t="shared" si="11"/>
        <v>59793</v>
      </c>
      <c r="J23" s="59">
        <f t="shared" si="11"/>
        <v>0</v>
      </c>
      <c r="K23" s="57">
        <f t="shared" si="11"/>
        <v>530</v>
      </c>
      <c r="L23" s="60">
        <f t="shared" si="11"/>
        <v>530</v>
      </c>
      <c r="M23" s="62">
        <f t="shared" si="11"/>
        <v>85</v>
      </c>
      <c r="N23" s="63">
        <f t="shared" si="11"/>
        <v>4</v>
      </c>
      <c r="O23" s="63">
        <f t="shared" si="11"/>
        <v>3</v>
      </c>
      <c r="P23" s="63">
        <f t="shared" si="11"/>
        <v>25</v>
      </c>
      <c r="Q23" s="64">
        <f t="shared" si="11"/>
        <v>149</v>
      </c>
      <c r="R23" s="57">
        <f t="shared" si="11"/>
        <v>382</v>
      </c>
      <c r="S23" s="58">
        <f t="shared" si="11"/>
        <v>531</v>
      </c>
      <c r="T23" s="64">
        <f t="shared" si="11"/>
        <v>35321</v>
      </c>
      <c r="U23" s="57">
        <f t="shared" si="11"/>
        <v>10749</v>
      </c>
      <c r="V23" s="63">
        <f t="shared" si="11"/>
        <v>3290</v>
      </c>
      <c r="W23" s="60">
        <f t="shared" si="11"/>
        <v>4619</v>
      </c>
      <c r="X23" s="64">
        <f t="shared" si="11"/>
        <v>918</v>
      </c>
      <c r="Y23" s="57">
        <f t="shared" si="11"/>
        <v>203</v>
      </c>
      <c r="Z23" s="57">
        <f t="shared" si="11"/>
        <v>0</v>
      </c>
      <c r="AA23" s="65">
        <f t="shared" si="11"/>
        <v>0</v>
      </c>
      <c r="AB23" s="66">
        <f t="shared" si="11"/>
        <v>1121</v>
      </c>
      <c r="AC23" s="67">
        <f t="shared" si="11"/>
        <v>926</v>
      </c>
      <c r="AD23" s="68">
        <f t="shared" si="11"/>
        <v>478</v>
      </c>
      <c r="AE23" s="69">
        <f t="shared" si="11"/>
        <v>12</v>
      </c>
      <c r="AF23" s="68">
        <f t="shared" si="11"/>
        <v>14641</v>
      </c>
      <c r="AG23" s="63">
        <f t="shared" si="11"/>
        <v>14024</v>
      </c>
      <c r="AH23" s="63">
        <f t="shared" si="11"/>
        <v>603</v>
      </c>
      <c r="AI23" s="63">
        <f t="shared" si="11"/>
        <v>286</v>
      </c>
      <c r="AJ23" s="63">
        <f t="shared" si="11"/>
        <v>0</v>
      </c>
      <c r="AK23" s="63">
        <f t="shared" si="11"/>
        <v>0</v>
      </c>
      <c r="AL23" s="69">
        <f t="shared" si="11"/>
        <v>12</v>
      </c>
      <c r="AM23" s="68">
        <f t="shared" si="11"/>
        <v>4982</v>
      </c>
      <c r="AN23" s="63">
        <f t="shared" si="11"/>
        <v>2760</v>
      </c>
      <c r="AO23" s="63">
        <f t="shared" si="11"/>
        <v>0</v>
      </c>
      <c r="AP23" s="63">
        <f t="shared" si="11"/>
        <v>0</v>
      </c>
      <c r="AQ23" s="63">
        <f t="shared" si="11"/>
        <v>51</v>
      </c>
      <c r="AR23" s="63">
        <f t="shared" si="11"/>
        <v>2</v>
      </c>
      <c r="AS23" s="70">
        <f t="shared" si="11"/>
        <v>0</v>
      </c>
      <c r="AT23" s="61">
        <v>74808</v>
      </c>
      <c r="AU23" s="71">
        <v>132873</v>
      </c>
      <c r="AV23" s="61">
        <v>28847</v>
      </c>
      <c r="AW23" s="72">
        <v>27978</v>
      </c>
      <c r="AX23" s="73">
        <v>61633</v>
      </c>
      <c r="AY23" s="74">
        <v>26138</v>
      </c>
      <c r="AZ23" s="75">
        <v>87771</v>
      </c>
      <c r="BA23" s="61">
        <v>102786</v>
      </c>
      <c r="BB23" s="71">
        <v>160851</v>
      </c>
      <c r="BC23" s="76">
        <v>0.70220232195144183</v>
      </c>
      <c r="BD23" s="2"/>
    </row>
    <row r="24" spans="1:56" ht="19.5" customHeight="1" thickTop="1" x14ac:dyDescent="0.15">
      <c r="A24" s="15" t="s">
        <v>66</v>
      </c>
      <c r="B24" s="16">
        <v>1576</v>
      </c>
      <c r="C24" s="17">
        <v>5</v>
      </c>
      <c r="D24" s="17">
        <v>235</v>
      </c>
      <c r="E24" s="17">
        <v>310</v>
      </c>
      <c r="F24" s="18">
        <f t="shared" ref="F24:F46" si="12">SUM(B24:E24)</f>
        <v>2126</v>
      </c>
      <c r="G24" s="19">
        <v>4867</v>
      </c>
      <c r="H24" s="17">
        <v>5161</v>
      </c>
      <c r="I24" s="20">
        <f t="shared" ref="I24:I46" si="13">SUM(G24:H24)</f>
        <v>10028</v>
      </c>
      <c r="J24" s="19">
        <v>0</v>
      </c>
      <c r="K24" s="17">
        <v>73</v>
      </c>
      <c r="L24" s="20">
        <f t="shared" ref="L24:L46" si="14">SUM(J24:K24)</f>
        <v>73</v>
      </c>
      <c r="M24" s="21">
        <v>16</v>
      </c>
      <c r="N24" s="22">
        <v>0</v>
      </c>
      <c r="O24" s="22">
        <v>0</v>
      </c>
      <c r="P24" s="22">
        <v>4</v>
      </c>
      <c r="Q24" s="23">
        <v>26</v>
      </c>
      <c r="R24" s="17">
        <v>75</v>
      </c>
      <c r="S24" s="18">
        <f t="shared" ref="S24:S46" si="15">SUM(Q24:R24)</f>
        <v>101</v>
      </c>
      <c r="T24" s="23">
        <v>5941</v>
      </c>
      <c r="U24" s="17">
        <v>1766</v>
      </c>
      <c r="V24" s="22">
        <v>0</v>
      </c>
      <c r="W24" s="20">
        <v>710</v>
      </c>
      <c r="X24" s="23">
        <v>174</v>
      </c>
      <c r="Y24" s="17">
        <v>36</v>
      </c>
      <c r="Z24" s="17">
        <v>0</v>
      </c>
      <c r="AA24" s="25">
        <v>0</v>
      </c>
      <c r="AB24" s="26">
        <f t="shared" ref="AB24:AB46" si="16">SUM(X24:AA24)</f>
        <v>210</v>
      </c>
      <c r="AC24" s="27">
        <v>687</v>
      </c>
      <c r="AD24" s="28">
        <v>10</v>
      </c>
      <c r="AE24" s="29">
        <v>4</v>
      </c>
      <c r="AF24" s="28">
        <v>2029</v>
      </c>
      <c r="AG24" s="22">
        <v>2004</v>
      </c>
      <c r="AH24" s="22">
        <v>25</v>
      </c>
      <c r="AI24" s="22">
        <v>8</v>
      </c>
      <c r="AJ24" s="22">
        <v>0</v>
      </c>
      <c r="AK24" s="22">
        <v>0</v>
      </c>
      <c r="AL24" s="29">
        <v>0</v>
      </c>
      <c r="AM24" s="28">
        <v>1141</v>
      </c>
      <c r="AN24" s="22">
        <v>419</v>
      </c>
      <c r="AO24" s="22">
        <v>0</v>
      </c>
      <c r="AP24" s="22">
        <v>0</v>
      </c>
      <c r="AQ24" s="22">
        <v>15</v>
      </c>
      <c r="AR24" s="22">
        <v>1</v>
      </c>
      <c r="AS24" s="32">
        <v>0</v>
      </c>
      <c r="AT24" s="33">
        <v>12308</v>
      </c>
      <c r="AU24" s="34">
        <v>22447</v>
      </c>
      <c r="AV24" s="35">
        <v>5565</v>
      </c>
      <c r="AW24" s="47">
        <v>4982</v>
      </c>
      <c r="AX24" s="37">
        <v>9849</v>
      </c>
      <c r="AY24" s="38">
        <v>5161</v>
      </c>
      <c r="AZ24" s="39">
        <v>15010</v>
      </c>
      <c r="BA24" s="33">
        <v>17290</v>
      </c>
      <c r="BB24" s="78">
        <v>27429</v>
      </c>
      <c r="BC24" s="79">
        <v>0.65616255829447034</v>
      </c>
      <c r="BD24" s="2"/>
    </row>
    <row r="25" spans="1:56" ht="19.5" customHeight="1" x14ac:dyDescent="0.15">
      <c r="A25" s="15" t="s">
        <v>67</v>
      </c>
      <c r="B25" s="16">
        <v>1847</v>
      </c>
      <c r="C25" s="17">
        <v>4</v>
      </c>
      <c r="D25" s="17">
        <v>265</v>
      </c>
      <c r="E25" s="17">
        <v>391</v>
      </c>
      <c r="F25" s="18">
        <f t="shared" si="12"/>
        <v>2507</v>
      </c>
      <c r="G25" s="19">
        <v>3772</v>
      </c>
      <c r="H25" s="17">
        <v>5249</v>
      </c>
      <c r="I25" s="20">
        <f t="shared" si="13"/>
        <v>9021</v>
      </c>
      <c r="J25" s="19">
        <v>1</v>
      </c>
      <c r="K25" s="17">
        <v>124</v>
      </c>
      <c r="L25" s="20">
        <f t="shared" si="14"/>
        <v>125</v>
      </c>
      <c r="M25" s="21">
        <v>17</v>
      </c>
      <c r="N25" s="22">
        <v>0</v>
      </c>
      <c r="O25" s="22">
        <v>0</v>
      </c>
      <c r="P25" s="22">
        <v>5</v>
      </c>
      <c r="Q25" s="23">
        <v>22</v>
      </c>
      <c r="R25" s="17">
        <v>111</v>
      </c>
      <c r="S25" s="18">
        <f t="shared" si="15"/>
        <v>133</v>
      </c>
      <c r="T25" s="23">
        <v>6108</v>
      </c>
      <c r="U25" s="17">
        <v>2797</v>
      </c>
      <c r="V25" s="22">
        <v>455</v>
      </c>
      <c r="W25" s="20">
        <v>649</v>
      </c>
      <c r="X25" s="23">
        <v>180</v>
      </c>
      <c r="Y25" s="17">
        <v>29</v>
      </c>
      <c r="Z25" s="17">
        <v>0</v>
      </c>
      <c r="AA25" s="25">
        <v>0</v>
      </c>
      <c r="AB25" s="26">
        <f t="shared" si="16"/>
        <v>209</v>
      </c>
      <c r="AC25" s="27">
        <v>231</v>
      </c>
      <c r="AD25" s="28">
        <v>20</v>
      </c>
      <c r="AE25" s="29">
        <v>3</v>
      </c>
      <c r="AF25" s="28">
        <v>1706</v>
      </c>
      <c r="AG25" s="22">
        <v>1691</v>
      </c>
      <c r="AH25" s="22">
        <v>6</v>
      </c>
      <c r="AI25" s="22">
        <v>2</v>
      </c>
      <c r="AJ25" s="22">
        <v>1</v>
      </c>
      <c r="AK25" s="22">
        <v>0</v>
      </c>
      <c r="AL25" s="29">
        <v>7</v>
      </c>
      <c r="AM25" s="28">
        <v>98</v>
      </c>
      <c r="AN25" s="22">
        <v>49</v>
      </c>
      <c r="AO25" s="22">
        <v>0</v>
      </c>
      <c r="AP25" s="22">
        <v>0</v>
      </c>
      <c r="AQ25" s="22">
        <v>166</v>
      </c>
      <c r="AR25" s="22">
        <v>10</v>
      </c>
      <c r="AS25" s="32">
        <v>0</v>
      </c>
      <c r="AT25" s="41">
        <v>11735</v>
      </c>
      <c r="AU25" s="45">
        <v>20419</v>
      </c>
      <c r="AV25" s="46">
        <v>5785</v>
      </c>
      <c r="AW25" s="47">
        <v>3332</v>
      </c>
      <c r="AX25" s="37">
        <v>7104</v>
      </c>
      <c r="AY25" s="38">
        <v>5249</v>
      </c>
      <c r="AZ25" s="39">
        <v>12353</v>
      </c>
      <c r="BA25" s="33">
        <v>15067</v>
      </c>
      <c r="BB25" s="48">
        <v>23751</v>
      </c>
      <c r="BC25" s="40">
        <v>0.57508297579535339</v>
      </c>
      <c r="BD25" s="2"/>
    </row>
    <row r="26" spans="1:56" ht="19.5" customHeight="1" x14ac:dyDescent="0.15">
      <c r="A26" s="15" t="s">
        <v>68</v>
      </c>
      <c r="B26" s="16">
        <v>1682</v>
      </c>
      <c r="C26" s="17">
        <v>7</v>
      </c>
      <c r="D26" s="17">
        <v>296</v>
      </c>
      <c r="E26" s="17">
        <v>273</v>
      </c>
      <c r="F26" s="18">
        <f t="shared" si="12"/>
        <v>2258</v>
      </c>
      <c r="G26" s="19">
        <v>4575</v>
      </c>
      <c r="H26" s="17">
        <v>4718</v>
      </c>
      <c r="I26" s="20">
        <f t="shared" si="13"/>
        <v>9293</v>
      </c>
      <c r="J26" s="19">
        <v>0</v>
      </c>
      <c r="K26" s="17">
        <v>72</v>
      </c>
      <c r="L26" s="20">
        <f t="shared" si="14"/>
        <v>72</v>
      </c>
      <c r="M26" s="21">
        <v>17</v>
      </c>
      <c r="N26" s="22">
        <v>2</v>
      </c>
      <c r="O26" s="22">
        <v>0</v>
      </c>
      <c r="P26" s="22">
        <v>5</v>
      </c>
      <c r="Q26" s="23">
        <v>34</v>
      </c>
      <c r="R26" s="17">
        <v>48</v>
      </c>
      <c r="S26" s="18">
        <f t="shared" si="15"/>
        <v>82</v>
      </c>
      <c r="T26" s="23">
        <v>4975</v>
      </c>
      <c r="U26" s="17">
        <v>1599</v>
      </c>
      <c r="V26" s="22">
        <v>215</v>
      </c>
      <c r="W26" s="20">
        <v>625</v>
      </c>
      <c r="X26" s="23">
        <v>125</v>
      </c>
      <c r="Y26" s="17">
        <v>21</v>
      </c>
      <c r="Z26" s="17">
        <v>0</v>
      </c>
      <c r="AA26" s="25">
        <v>0</v>
      </c>
      <c r="AB26" s="26">
        <f t="shared" si="16"/>
        <v>146</v>
      </c>
      <c r="AC26" s="27">
        <v>184</v>
      </c>
      <c r="AD26" s="28">
        <v>37</v>
      </c>
      <c r="AE26" s="29">
        <v>3</v>
      </c>
      <c r="AF26" s="28">
        <v>1602</v>
      </c>
      <c r="AG26" s="22">
        <v>1533</v>
      </c>
      <c r="AH26" s="22">
        <v>65</v>
      </c>
      <c r="AI26" s="22">
        <v>28</v>
      </c>
      <c r="AJ26" s="22">
        <v>0</v>
      </c>
      <c r="AK26" s="22">
        <v>0</v>
      </c>
      <c r="AL26" s="29">
        <v>4</v>
      </c>
      <c r="AM26" s="28">
        <v>287</v>
      </c>
      <c r="AN26" s="22">
        <v>128</v>
      </c>
      <c r="AO26" s="22">
        <v>0</v>
      </c>
      <c r="AP26" s="22">
        <v>0</v>
      </c>
      <c r="AQ26" s="22">
        <v>59</v>
      </c>
      <c r="AR26" s="22">
        <v>2</v>
      </c>
      <c r="AS26" s="32">
        <v>0</v>
      </c>
      <c r="AT26" s="41">
        <v>11698</v>
      </c>
      <c r="AU26" s="45">
        <v>19075</v>
      </c>
      <c r="AV26" s="46">
        <v>5087</v>
      </c>
      <c r="AW26" s="47">
        <v>4745</v>
      </c>
      <c r="AX26" s="37">
        <v>9320</v>
      </c>
      <c r="AY26" s="38">
        <v>4718</v>
      </c>
      <c r="AZ26" s="39">
        <v>14038</v>
      </c>
      <c r="BA26" s="33">
        <v>16443</v>
      </c>
      <c r="BB26" s="48">
        <v>23820</v>
      </c>
      <c r="BC26" s="40">
        <v>0.66391223821057133</v>
      </c>
      <c r="BD26" s="2"/>
    </row>
    <row r="27" spans="1:56" ht="19.5" customHeight="1" x14ac:dyDescent="0.15">
      <c r="A27" s="15" t="s">
        <v>69</v>
      </c>
      <c r="B27" s="16">
        <v>813</v>
      </c>
      <c r="C27" s="17">
        <v>1</v>
      </c>
      <c r="D27" s="17">
        <v>115</v>
      </c>
      <c r="E27" s="17">
        <v>126</v>
      </c>
      <c r="F27" s="18">
        <f t="shared" si="12"/>
        <v>1055</v>
      </c>
      <c r="G27" s="19">
        <v>3175</v>
      </c>
      <c r="H27" s="17">
        <v>3385</v>
      </c>
      <c r="I27" s="20">
        <f t="shared" si="13"/>
        <v>6560</v>
      </c>
      <c r="J27" s="19">
        <v>10</v>
      </c>
      <c r="K27" s="17">
        <v>95</v>
      </c>
      <c r="L27" s="20">
        <f t="shared" si="14"/>
        <v>105</v>
      </c>
      <c r="M27" s="21">
        <v>5</v>
      </c>
      <c r="N27" s="22">
        <v>0</v>
      </c>
      <c r="O27" s="22">
        <v>0</v>
      </c>
      <c r="P27" s="22">
        <v>1</v>
      </c>
      <c r="Q27" s="23">
        <v>16</v>
      </c>
      <c r="R27" s="17">
        <v>46</v>
      </c>
      <c r="S27" s="18">
        <f t="shared" si="15"/>
        <v>62</v>
      </c>
      <c r="T27" s="23">
        <v>2702</v>
      </c>
      <c r="U27" s="17">
        <v>1380</v>
      </c>
      <c r="V27" s="22">
        <v>0</v>
      </c>
      <c r="W27" s="20">
        <v>254</v>
      </c>
      <c r="X27" s="23">
        <v>67</v>
      </c>
      <c r="Y27" s="17">
        <v>24</v>
      </c>
      <c r="Z27" s="17">
        <v>0</v>
      </c>
      <c r="AA27" s="25">
        <v>0</v>
      </c>
      <c r="AB27" s="26">
        <f t="shared" si="16"/>
        <v>91</v>
      </c>
      <c r="AC27" s="27">
        <v>276</v>
      </c>
      <c r="AD27" s="28">
        <v>5</v>
      </c>
      <c r="AE27" s="29">
        <v>13</v>
      </c>
      <c r="AF27" s="28">
        <v>916</v>
      </c>
      <c r="AG27" s="22">
        <v>912</v>
      </c>
      <c r="AH27" s="22">
        <v>0</v>
      </c>
      <c r="AI27" s="22">
        <v>0</v>
      </c>
      <c r="AJ27" s="22">
        <v>0</v>
      </c>
      <c r="AK27" s="22">
        <v>0</v>
      </c>
      <c r="AL27" s="29">
        <v>1</v>
      </c>
      <c r="AM27" s="28">
        <v>664</v>
      </c>
      <c r="AN27" s="22">
        <v>342</v>
      </c>
      <c r="AO27" s="22">
        <v>0</v>
      </c>
      <c r="AP27" s="22">
        <v>0</v>
      </c>
      <c r="AQ27" s="22">
        <v>103</v>
      </c>
      <c r="AR27" s="22">
        <v>8</v>
      </c>
      <c r="AS27" s="32">
        <v>0</v>
      </c>
      <c r="AT27" s="41">
        <v>7781</v>
      </c>
      <c r="AU27" s="45">
        <v>12621</v>
      </c>
      <c r="AV27" s="46">
        <v>3612</v>
      </c>
      <c r="AW27" s="47">
        <v>1034</v>
      </c>
      <c r="AX27" s="37">
        <v>4209</v>
      </c>
      <c r="AY27" s="38">
        <v>3385</v>
      </c>
      <c r="AZ27" s="39">
        <v>7594</v>
      </c>
      <c r="BA27" s="33">
        <v>8815</v>
      </c>
      <c r="BB27" s="48">
        <v>13655</v>
      </c>
      <c r="BC27" s="40">
        <v>0.55425335791414276</v>
      </c>
      <c r="BD27" s="2"/>
    </row>
    <row r="28" spans="1:56" ht="19.5" customHeight="1" x14ac:dyDescent="0.15">
      <c r="A28" s="15" t="s">
        <v>70</v>
      </c>
      <c r="B28" s="16">
        <v>3105</v>
      </c>
      <c r="C28" s="17">
        <v>26</v>
      </c>
      <c r="D28" s="17">
        <v>312</v>
      </c>
      <c r="E28" s="17">
        <v>502</v>
      </c>
      <c r="F28" s="18">
        <f t="shared" si="12"/>
        <v>3945</v>
      </c>
      <c r="G28" s="19">
        <v>3894</v>
      </c>
      <c r="H28" s="17">
        <v>6792</v>
      </c>
      <c r="I28" s="20">
        <f t="shared" si="13"/>
        <v>10686</v>
      </c>
      <c r="J28" s="19">
        <v>3</v>
      </c>
      <c r="K28" s="17">
        <v>138</v>
      </c>
      <c r="L28" s="20">
        <f t="shared" si="14"/>
        <v>141</v>
      </c>
      <c r="M28" s="21">
        <v>25</v>
      </c>
      <c r="N28" s="22">
        <v>0</v>
      </c>
      <c r="O28" s="22">
        <v>0</v>
      </c>
      <c r="P28" s="22">
        <v>4</v>
      </c>
      <c r="Q28" s="23">
        <v>35</v>
      </c>
      <c r="R28" s="17">
        <v>153</v>
      </c>
      <c r="S28" s="18">
        <f t="shared" si="15"/>
        <v>188</v>
      </c>
      <c r="T28" s="23">
        <v>8876</v>
      </c>
      <c r="U28" s="17">
        <v>3759</v>
      </c>
      <c r="V28" s="22">
        <v>1570</v>
      </c>
      <c r="W28" s="20">
        <v>859</v>
      </c>
      <c r="X28" s="23">
        <v>227</v>
      </c>
      <c r="Y28" s="17">
        <v>39</v>
      </c>
      <c r="Z28" s="17">
        <v>0</v>
      </c>
      <c r="AA28" s="25">
        <v>0</v>
      </c>
      <c r="AB28" s="26">
        <f t="shared" si="16"/>
        <v>266</v>
      </c>
      <c r="AC28" s="27">
        <v>121</v>
      </c>
      <c r="AD28" s="28">
        <v>42</v>
      </c>
      <c r="AE28" s="29">
        <v>6</v>
      </c>
      <c r="AF28" s="28">
        <v>2984</v>
      </c>
      <c r="AG28" s="22">
        <v>2953</v>
      </c>
      <c r="AH28" s="22">
        <v>28</v>
      </c>
      <c r="AI28" s="22">
        <v>18</v>
      </c>
      <c r="AJ28" s="22">
        <v>0</v>
      </c>
      <c r="AK28" s="22">
        <v>0</v>
      </c>
      <c r="AL28" s="29">
        <v>3</v>
      </c>
      <c r="AM28" s="28">
        <v>1379</v>
      </c>
      <c r="AN28" s="22">
        <v>597</v>
      </c>
      <c r="AO28" s="22">
        <v>0</v>
      </c>
      <c r="AP28" s="22">
        <v>0</v>
      </c>
      <c r="AQ28" s="22">
        <v>64</v>
      </c>
      <c r="AR28" s="22">
        <v>7</v>
      </c>
      <c r="AS28" s="32">
        <v>0</v>
      </c>
      <c r="AT28" s="41">
        <v>14881</v>
      </c>
      <c r="AU28" s="45">
        <v>28814</v>
      </c>
      <c r="AV28" s="46">
        <v>7483</v>
      </c>
      <c r="AW28" s="47">
        <v>8311</v>
      </c>
      <c r="AX28" s="37">
        <v>12205</v>
      </c>
      <c r="AY28" s="38">
        <v>6792</v>
      </c>
      <c r="AZ28" s="39">
        <v>18997</v>
      </c>
      <c r="BA28" s="33">
        <v>23192</v>
      </c>
      <c r="BB28" s="48">
        <v>37125</v>
      </c>
      <c r="BC28" s="40">
        <v>0.64246986366268355</v>
      </c>
      <c r="BD28" s="2"/>
    </row>
    <row r="29" spans="1:56" ht="19.5" customHeight="1" x14ac:dyDescent="0.15">
      <c r="A29" s="15" t="s">
        <v>71</v>
      </c>
      <c r="B29" s="16">
        <v>2014</v>
      </c>
      <c r="C29" s="17">
        <v>14</v>
      </c>
      <c r="D29" s="17">
        <v>170</v>
      </c>
      <c r="E29" s="17">
        <v>184</v>
      </c>
      <c r="F29" s="18">
        <f t="shared" si="12"/>
        <v>2382</v>
      </c>
      <c r="G29" s="19">
        <v>2396</v>
      </c>
      <c r="H29" s="17">
        <v>3131</v>
      </c>
      <c r="I29" s="20">
        <f t="shared" si="13"/>
        <v>5527</v>
      </c>
      <c r="J29" s="19">
        <v>0</v>
      </c>
      <c r="K29" s="17">
        <v>176</v>
      </c>
      <c r="L29" s="20">
        <f t="shared" si="14"/>
        <v>176</v>
      </c>
      <c r="M29" s="21">
        <v>6</v>
      </c>
      <c r="N29" s="22">
        <v>0</v>
      </c>
      <c r="O29" s="22">
        <v>0</v>
      </c>
      <c r="P29" s="22">
        <v>2</v>
      </c>
      <c r="Q29" s="23">
        <v>23</v>
      </c>
      <c r="R29" s="17">
        <v>178</v>
      </c>
      <c r="S29" s="18">
        <f t="shared" si="15"/>
        <v>201</v>
      </c>
      <c r="T29" s="23">
        <v>6799</v>
      </c>
      <c r="U29" s="17">
        <v>4380</v>
      </c>
      <c r="V29" s="22">
        <v>286</v>
      </c>
      <c r="W29" s="20">
        <v>481</v>
      </c>
      <c r="X29" s="23">
        <v>127</v>
      </c>
      <c r="Y29" s="17">
        <v>28</v>
      </c>
      <c r="Z29" s="17">
        <v>0</v>
      </c>
      <c r="AA29" s="25">
        <v>0</v>
      </c>
      <c r="AB29" s="26">
        <f t="shared" si="16"/>
        <v>155</v>
      </c>
      <c r="AC29" s="27">
        <v>583</v>
      </c>
      <c r="AD29" s="28">
        <v>37</v>
      </c>
      <c r="AE29" s="29">
        <v>1</v>
      </c>
      <c r="AF29" s="28">
        <v>2913</v>
      </c>
      <c r="AG29" s="22">
        <v>2872</v>
      </c>
      <c r="AH29" s="22">
        <v>35</v>
      </c>
      <c r="AI29" s="22">
        <v>7</v>
      </c>
      <c r="AJ29" s="22">
        <v>0</v>
      </c>
      <c r="AK29" s="22">
        <v>0</v>
      </c>
      <c r="AL29" s="29">
        <v>6</v>
      </c>
      <c r="AM29" s="28">
        <v>1262</v>
      </c>
      <c r="AN29" s="22">
        <v>1013</v>
      </c>
      <c r="AO29" s="22">
        <v>0</v>
      </c>
      <c r="AP29" s="22">
        <v>0</v>
      </c>
      <c r="AQ29" s="22">
        <v>67</v>
      </c>
      <c r="AR29" s="22">
        <v>6</v>
      </c>
      <c r="AS29" s="32">
        <v>0</v>
      </c>
      <c r="AT29" s="41">
        <v>8136</v>
      </c>
      <c r="AU29" s="45">
        <v>20160</v>
      </c>
      <c r="AV29" s="46">
        <v>3511</v>
      </c>
      <c r="AW29" s="47">
        <v>4219</v>
      </c>
      <c r="AX29" s="37">
        <v>6615</v>
      </c>
      <c r="AY29" s="38">
        <v>3131</v>
      </c>
      <c r="AZ29" s="39">
        <v>9746</v>
      </c>
      <c r="BA29" s="33">
        <v>12355</v>
      </c>
      <c r="BB29" s="48">
        <v>24379</v>
      </c>
      <c r="BC29" s="40">
        <v>0.67873999589575207</v>
      </c>
      <c r="BD29" s="2"/>
    </row>
    <row r="30" spans="1:56" ht="19.5" customHeight="1" x14ac:dyDescent="0.15">
      <c r="A30" s="15" t="s">
        <v>72</v>
      </c>
      <c r="B30" s="16">
        <v>1259</v>
      </c>
      <c r="C30" s="17">
        <v>3</v>
      </c>
      <c r="D30" s="17">
        <v>114</v>
      </c>
      <c r="E30" s="17">
        <v>168</v>
      </c>
      <c r="F30" s="18">
        <f t="shared" si="12"/>
        <v>1544</v>
      </c>
      <c r="G30" s="19">
        <v>2356</v>
      </c>
      <c r="H30" s="17">
        <v>2951</v>
      </c>
      <c r="I30" s="20">
        <f t="shared" si="13"/>
        <v>5307</v>
      </c>
      <c r="J30" s="19">
        <v>0</v>
      </c>
      <c r="K30" s="17">
        <v>255</v>
      </c>
      <c r="L30" s="20">
        <f t="shared" si="14"/>
        <v>255</v>
      </c>
      <c r="M30" s="21">
        <v>10</v>
      </c>
      <c r="N30" s="22">
        <v>1</v>
      </c>
      <c r="O30" s="22">
        <v>1</v>
      </c>
      <c r="P30" s="22">
        <v>7</v>
      </c>
      <c r="Q30" s="23">
        <v>25</v>
      </c>
      <c r="R30" s="17">
        <v>173</v>
      </c>
      <c r="S30" s="18">
        <f t="shared" si="15"/>
        <v>198</v>
      </c>
      <c r="T30" s="23">
        <v>3904</v>
      </c>
      <c r="U30" s="17">
        <v>2265</v>
      </c>
      <c r="V30" s="22">
        <v>242</v>
      </c>
      <c r="W30" s="20">
        <v>302</v>
      </c>
      <c r="X30" s="23">
        <v>71</v>
      </c>
      <c r="Y30" s="17">
        <v>24</v>
      </c>
      <c r="Z30" s="17">
        <v>0</v>
      </c>
      <c r="AA30" s="25">
        <v>0</v>
      </c>
      <c r="AB30" s="26">
        <f t="shared" si="16"/>
        <v>95</v>
      </c>
      <c r="AC30" s="27">
        <v>354</v>
      </c>
      <c r="AD30" s="28">
        <v>49</v>
      </c>
      <c r="AE30" s="29">
        <v>1</v>
      </c>
      <c r="AF30" s="28">
        <v>1197</v>
      </c>
      <c r="AG30" s="22">
        <v>1155</v>
      </c>
      <c r="AH30" s="22">
        <v>42</v>
      </c>
      <c r="AI30" s="22">
        <v>12</v>
      </c>
      <c r="AJ30" s="22">
        <v>0</v>
      </c>
      <c r="AK30" s="22">
        <v>0</v>
      </c>
      <c r="AL30" s="29">
        <v>0</v>
      </c>
      <c r="AM30" s="28">
        <v>426</v>
      </c>
      <c r="AN30" s="22">
        <v>210</v>
      </c>
      <c r="AO30" s="22">
        <v>1</v>
      </c>
      <c r="AP30" s="22">
        <v>0</v>
      </c>
      <c r="AQ30" s="22">
        <v>176</v>
      </c>
      <c r="AR30" s="22">
        <v>26</v>
      </c>
      <c r="AS30" s="32">
        <v>0</v>
      </c>
      <c r="AT30" s="41">
        <v>7179</v>
      </c>
      <c r="AU30" s="45">
        <v>13606</v>
      </c>
      <c r="AV30" s="46">
        <v>3387</v>
      </c>
      <c r="AW30" s="47">
        <v>2190</v>
      </c>
      <c r="AX30" s="37">
        <v>4546</v>
      </c>
      <c r="AY30" s="38">
        <v>2951</v>
      </c>
      <c r="AZ30" s="39">
        <v>7497</v>
      </c>
      <c r="BA30" s="33">
        <v>9369</v>
      </c>
      <c r="BB30" s="48">
        <v>15796</v>
      </c>
      <c r="BC30" s="40">
        <v>0.60637588368680806</v>
      </c>
      <c r="BD30" s="2"/>
    </row>
    <row r="31" spans="1:56" ht="19.5" customHeight="1" x14ac:dyDescent="0.15">
      <c r="A31" s="15" t="s">
        <v>73</v>
      </c>
      <c r="B31" s="16">
        <v>1725</v>
      </c>
      <c r="C31" s="17">
        <v>3</v>
      </c>
      <c r="D31" s="17">
        <v>208</v>
      </c>
      <c r="E31" s="17">
        <v>271</v>
      </c>
      <c r="F31" s="18">
        <f t="shared" si="12"/>
        <v>2207</v>
      </c>
      <c r="G31" s="19">
        <v>2392</v>
      </c>
      <c r="H31" s="17">
        <v>2931</v>
      </c>
      <c r="I31" s="20">
        <f t="shared" si="13"/>
        <v>5323</v>
      </c>
      <c r="J31" s="19">
        <v>1</v>
      </c>
      <c r="K31" s="17">
        <v>131</v>
      </c>
      <c r="L31" s="20">
        <f t="shared" si="14"/>
        <v>132</v>
      </c>
      <c r="M31" s="21">
        <v>16</v>
      </c>
      <c r="N31" s="22">
        <v>0</v>
      </c>
      <c r="O31" s="22">
        <v>0</v>
      </c>
      <c r="P31" s="22">
        <v>8</v>
      </c>
      <c r="Q31" s="23">
        <v>15</v>
      </c>
      <c r="R31" s="17">
        <v>130</v>
      </c>
      <c r="S31" s="18">
        <f t="shared" si="15"/>
        <v>145</v>
      </c>
      <c r="T31" s="23">
        <v>5395</v>
      </c>
      <c r="U31" s="17">
        <v>2854</v>
      </c>
      <c r="V31" s="22">
        <v>462</v>
      </c>
      <c r="W31" s="20">
        <v>440</v>
      </c>
      <c r="X31" s="23">
        <v>125</v>
      </c>
      <c r="Y31" s="17">
        <v>32</v>
      </c>
      <c r="Z31" s="17">
        <v>0</v>
      </c>
      <c r="AA31" s="25">
        <v>0</v>
      </c>
      <c r="AB31" s="26">
        <f t="shared" si="16"/>
        <v>157</v>
      </c>
      <c r="AC31" s="27">
        <v>421</v>
      </c>
      <c r="AD31" s="28">
        <v>283</v>
      </c>
      <c r="AE31" s="29">
        <v>9</v>
      </c>
      <c r="AF31" s="28">
        <v>1550</v>
      </c>
      <c r="AG31" s="22">
        <v>1266</v>
      </c>
      <c r="AH31" s="22">
        <v>283</v>
      </c>
      <c r="AI31" s="22">
        <v>154</v>
      </c>
      <c r="AJ31" s="22">
        <v>0</v>
      </c>
      <c r="AK31" s="22">
        <v>0</v>
      </c>
      <c r="AL31" s="29">
        <v>0</v>
      </c>
      <c r="AM31" s="28">
        <v>503</v>
      </c>
      <c r="AN31" s="22">
        <v>256</v>
      </c>
      <c r="AO31" s="22">
        <v>0</v>
      </c>
      <c r="AP31" s="22">
        <v>0</v>
      </c>
      <c r="AQ31" s="22">
        <v>50</v>
      </c>
      <c r="AR31" s="22">
        <v>2</v>
      </c>
      <c r="AS31" s="32">
        <v>0</v>
      </c>
      <c r="AT31" s="41">
        <v>7730</v>
      </c>
      <c r="AU31" s="45">
        <v>16245</v>
      </c>
      <c r="AV31" s="46">
        <v>3352</v>
      </c>
      <c r="AW31" s="47">
        <v>4242</v>
      </c>
      <c r="AX31" s="37">
        <v>6634</v>
      </c>
      <c r="AY31" s="38">
        <v>2931</v>
      </c>
      <c r="AZ31" s="39">
        <v>9565</v>
      </c>
      <c r="BA31" s="33">
        <v>11972</v>
      </c>
      <c r="BB31" s="48">
        <v>20487</v>
      </c>
      <c r="BC31" s="40">
        <v>0.69357030841610035</v>
      </c>
      <c r="BD31" s="2"/>
    </row>
    <row r="32" spans="1:56" ht="19.5" customHeight="1" x14ac:dyDescent="0.15">
      <c r="A32" s="15" t="s">
        <v>74</v>
      </c>
      <c r="B32" s="16">
        <v>1599</v>
      </c>
      <c r="C32" s="17">
        <v>10</v>
      </c>
      <c r="D32" s="17">
        <v>176</v>
      </c>
      <c r="E32" s="17">
        <v>293</v>
      </c>
      <c r="F32" s="18">
        <f t="shared" si="12"/>
        <v>2078</v>
      </c>
      <c r="G32" s="19">
        <v>3271</v>
      </c>
      <c r="H32" s="17">
        <v>4921</v>
      </c>
      <c r="I32" s="20">
        <f t="shared" si="13"/>
        <v>8192</v>
      </c>
      <c r="J32" s="19">
        <v>2</v>
      </c>
      <c r="K32" s="17">
        <v>138</v>
      </c>
      <c r="L32" s="20">
        <f t="shared" si="14"/>
        <v>140</v>
      </c>
      <c r="M32" s="21">
        <v>16</v>
      </c>
      <c r="N32" s="22">
        <v>1</v>
      </c>
      <c r="O32" s="22">
        <v>0</v>
      </c>
      <c r="P32" s="22">
        <v>4</v>
      </c>
      <c r="Q32" s="23">
        <v>16</v>
      </c>
      <c r="R32" s="17">
        <v>115</v>
      </c>
      <c r="S32" s="18">
        <f t="shared" si="15"/>
        <v>131</v>
      </c>
      <c r="T32" s="23">
        <v>5073</v>
      </c>
      <c r="U32" s="17">
        <v>2177</v>
      </c>
      <c r="V32" s="22">
        <v>0</v>
      </c>
      <c r="W32" s="20">
        <v>539</v>
      </c>
      <c r="X32" s="23">
        <v>116</v>
      </c>
      <c r="Y32" s="17">
        <v>25</v>
      </c>
      <c r="Z32" s="17">
        <v>0</v>
      </c>
      <c r="AA32" s="25">
        <v>0</v>
      </c>
      <c r="AB32" s="26">
        <f t="shared" si="16"/>
        <v>141</v>
      </c>
      <c r="AC32" s="27">
        <v>118</v>
      </c>
      <c r="AD32" s="28">
        <v>39</v>
      </c>
      <c r="AE32" s="29">
        <v>3</v>
      </c>
      <c r="AF32" s="28">
        <v>1656</v>
      </c>
      <c r="AG32" s="22">
        <v>1596</v>
      </c>
      <c r="AH32" s="22">
        <v>53</v>
      </c>
      <c r="AI32" s="22">
        <v>23</v>
      </c>
      <c r="AJ32" s="22">
        <v>0</v>
      </c>
      <c r="AK32" s="22">
        <v>0</v>
      </c>
      <c r="AL32" s="29">
        <v>1</v>
      </c>
      <c r="AM32" s="28">
        <v>395</v>
      </c>
      <c r="AN32" s="22">
        <v>228</v>
      </c>
      <c r="AO32" s="22">
        <v>0</v>
      </c>
      <c r="AP32" s="22">
        <v>0</v>
      </c>
      <c r="AQ32" s="22">
        <v>18</v>
      </c>
      <c r="AR32" s="22">
        <v>0</v>
      </c>
      <c r="AS32" s="32">
        <v>0</v>
      </c>
      <c r="AT32" s="41">
        <v>10499</v>
      </c>
      <c r="AU32" s="45">
        <v>18073</v>
      </c>
      <c r="AV32" s="46">
        <v>5378</v>
      </c>
      <c r="AW32" s="47">
        <v>3069</v>
      </c>
      <c r="AX32" s="37">
        <v>6340</v>
      </c>
      <c r="AY32" s="38">
        <v>4921</v>
      </c>
      <c r="AZ32" s="39">
        <v>11261</v>
      </c>
      <c r="BA32" s="33">
        <v>13568</v>
      </c>
      <c r="BB32" s="48">
        <v>21142</v>
      </c>
      <c r="BC32" s="40">
        <v>0.56300506171743181</v>
      </c>
      <c r="BD32" s="2"/>
    </row>
    <row r="33" spans="1:56" ht="19.5" customHeight="1" x14ac:dyDescent="0.15">
      <c r="A33" s="15" t="s">
        <v>75</v>
      </c>
      <c r="B33" s="16">
        <v>2171</v>
      </c>
      <c r="C33" s="17">
        <v>10</v>
      </c>
      <c r="D33" s="17">
        <v>354</v>
      </c>
      <c r="E33" s="17">
        <v>323</v>
      </c>
      <c r="F33" s="18">
        <f t="shared" si="12"/>
        <v>2858</v>
      </c>
      <c r="G33" s="19">
        <v>5293</v>
      </c>
      <c r="H33" s="17">
        <v>3090</v>
      </c>
      <c r="I33" s="20">
        <f t="shared" si="13"/>
        <v>8383</v>
      </c>
      <c r="J33" s="19">
        <v>36</v>
      </c>
      <c r="K33" s="17">
        <v>163</v>
      </c>
      <c r="L33" s="20">
        <f t="shared" si="14"/>
        <v>199</v>
      </c>
      <c r="M33" s="21">
        <v>15</v>
      </c>
      <c r="N33" s="22">
        <v>1</v>
      </c>
      <c r="O33" s="22">
        <v>0</v>
      </c>
      <c r="P33" s="22">
        <v>4</v>
      </c>
      <c r="Q33" s="23">
        <v>42</v>
      </c>
      <c r="R33" s="17">
        <v>144</v>
      </c>
      <c r="S33" s="18">
        <f t="shared" si="15"/>
        <v>186</v>
      </c>
      <c r="T33" s="23">
        <v>8180</v>
      </c>
      <c r="U33" s="17">
        <v>4674</v>
      </c>
      <c r="V33" s="22">
        <v>458</v>
      </c>
      <c r="W33" s="20">
        <v>585</v>
      </c>
      <c r="X33" s="23">
        <v>178</v>
      </c>
      <c r="Y33" s="17">
        <v>44</v>
      </c>
      <c r="Z33" s="17">
        <v>0</v>
      </c>
      <c r="AA33" s="25">
        <v>0</v>
      </c>
      <c r="AB33" s="26">
        <f t="shared" si="16"/>
        <v>222</v>
      </c>
      <c r="AC33" s="27">
        <v>980</v>
      </c>
      <c r="AD33" s="28">
        <v>41</v>
      </c>
      <c r="AE33" s="29">
        <v>4</v>
      </c>
      <c r="AF33" s="28">
        <v>3914</v>
      </c>
      <c r="AG33" s="22">
        <v>3824</v>
      </c>
      <c r="AH33" s="22">
        <v>45</v>
      </c>
      <c r="AI33" s="22">
        <v>17</v>
      </c>
      <c r="AJ33" s="22">
        <v>0</v>
      </c>
      <c r="AK33" s="22">
        <v>0</v>
      </c>
      <c r="AL33" s="29">
        <v>3</v>
      </c>
      <c r="AM33" s="28">
        <v>1507</v>
      </c>
      <c r="AN33" s="22">
        <v>860</v>
      </c>
      <c r="AO33" s="22">
        <v>0</v>
      </c>
      <c r="AP33" s="22">
        <v>0</v>
      </c>
      <c r="AQ33" s="22">
        <v>486</v>
      </c>
      <c r="AR33" s="22">
        <v>13</v>
      </c>
      <c r="AS33" s="32">
        <v>0</v>
      </c>
      <c r="AT33" s="41">
        <v>11538</v>
      </c>
      <c r="AU33" s="45">
        <v>27071</v>
      </c>
      <c r="AV33" s="46">
        <v>3601</v>
      </c>
      <c r="AW33" s="47">
        <v>8765</v>
      </c>
      <c r="AX33" s="37">
        <v>14058</v>
      </c>
      <c r="AY33" s="38">
        <v>3090</v>
      </c>
      <c r="AZ33" s="39">
        <v>17148</v>
      </c>
      <c r="BA33" s="33">
        <v>20303</v>
      </c>
      <c r="BB33" s="48">
        <v>35836</v>
      </c>
      <c r="BC33" s="40">
        <v>0.81980405878236529</v>
      </c>
      <c r="BD33" s="2"/>
    </row>
    <row r="34" spans="1:56" ht="19.5" customHeight="1" x14ac:dyDescent="0.15">
      <c r="A34" s="15" t="s">
        <v>76</v>
      </c>
      <c r="B34" s="16">
        <v>905</v>
      </c>
      <c r="C34" s="17">
        <v>3</v>
      </c>
      <c r="D34" s="17">
        <v>117</v>
      </c>
      <c r="E34" s="17">
        <v>146</v>
      </c>
      <c r="F34" s="18">
        <f t="shared" si="12"/>
        <v>1171</v>
      </c>
      <c r="G34" s="19">
        <v>2767</v>
      </c>
      <c r="H34" s="17">
        <v>2447</v>
      </c>
      <c r="I34" s="20">
        <f t="shared" si="13"/>
        <v>5214</v>
      </c>
      <c r="J34" s="19">
        <v>2</v>
      </c>
      <c r="K34" s="17">
        <v>101</v>
      </c>
      <c r="L34" s="20">
        <f t="shared" si="14"/>
        <v>103</v>
      </c>
      <c r="M34" s="21">
        <v>4</v>
      </c>
      <c r="N34" s="22">
        <v>0</v>
      </c>
      <c r="O34" s="22">
        <v>0</v>
      </c>
      <c r="P34" s="22">
        <v>0</v>
      </c>
      <c r="Q34" s="23">
        <v>31</v>
      </c>
      <c r="R34" s="17">
        <v>100</v>
      </c>
      <c r="S34" s="18">
        <f t="shared" si="15"/>
        <v>131</v>
      </c>
      <c r="T34" s="23">
        <v>2989</v>
      </c>
      <c r="U34" s="17">
        <v>1951</v>
      </c>
      <c r="V34" s="22">
        <v>351</v>
      </c>
      <c r="W34" s="20">
        <v>271</v>
      </c>
      <c r="X34" s="23">
        <v>72</v>
      </c>
      <c r="Y34" s="17">
        <v>22</v>
      </c>
      <c r="Z34" s="17">
        <v>0</v>
      </c>
      <c r="AA34" s="25">
        <v>0</v>
      </c>
      <c r="AB34" s="26">
        <f t="shared" si="16"/>
        <v>94</v>
      </c>
      <c r="AC34" s="27">
        <v>148</v>
      </c>
      <c r="AD34" s="28">
        <v>5</v>
      </c>
      <c r="AE34" s="29">
        <v>40</v>
      </c>
      <c r="AF34" s="28">
        <v>903</v>
      </c>
      <c r="AG34" s="22">
        <v>870</v>
      </c>
      <c r="AH34" s="22">
        <v>10</v>
      </c>
      <c r="AI34" s="22">
        <v>3</v>
      </c>
      <c r="AJ34" s="22">
        <v>0</v>
      </c>
      <c r="AK34" s="22">
        <v>0</v>
      </c>
      <c r="AL34" s="29">
        <v>12</v>
      </c>
      <c r="AM34" s="28">
        <v>350</v>
      </c>
      <c r="AN34" s="22">
        <v>176</v>
      </c>
      <c r="AO34" s="22">
        <v>0</v>
      </c>
      <c r="AP34" s="22">
        <v>0</v>
      </c>
      <c r="AQ34" s="22">
        <v>183</v>
      </c>
      <c r="AR34" s="22">
        <v>10</v>
      </c>
      <c r="AS34" s="32">
        <v>0</v>
      </c>
      <c r="AT34" s="41">
        <v>6573</v>
      </c>
      <c r="AU34" s="45">
        <v>11426</v>
      </c>
      <c r="AV34" s="46">
        <v>2701</v>
      </c>
      <c r="AW34" s="47">
        <v>480</v>
      </c>
      <c r="AX34" s="37">
        <v>3247</v>
      </c>
      <c r="AY34" s="38">
        <v>2447</v>
      </c>
      <c r="AZ34" s="39">
        <v>5694</v>
      </c>
      <c r="BA34" s="33">
        <v>7053</v>
      </c>
      <c r="BB34" s="48">
        <v>11906</v>
      </c>
      <c r="BC34" s="40">
        <v>0.5702493853178785</v>
      </c>
      <c r="BD34" s="2"/>
    </row>
    <row r="35" spans="1:56" ht="19.5" customHeight="1" x14ac:dyDescent="0.15">
      <c r="A35" s="15" t="s">
        <v>77</v>
      </c>
      <c r="B35" s="16">
        <v>1387</v>
      </c>
      <c r="C35" s="17">
        <v>9</v>
      </c>
      <c r="D35" s="17">
        <v>142</v>
      </c>
      <c r="E35" s="17">
        <v>224</v>
      </c>
      <c r="F35" s="18">
        <f t="shared" si="12"/>
        <v>1762</v>
      </c>
      <c r="G35" s="19">
        <v>3357</v>
      </c>
      <c r="H35" s="17">
        <v>3356</v>
      </c>
      <c r="I35" s="20">
        <f t="shared" si="13"/>
        <v>6713</v>
      </c>
      <c r="J35" s="19">
        <v>1</v>
      </c>
      <c r="K35" s="17">
        <v>69</v>
      </c>
      <c r="L35" s="20">
        <f t="shared" si="14"/>
        <v>70</v>
      </c>
      <c r="M35" s="21">
        <v>17</v>
      </c>
      <c r="N35" s="22">
        <v>1</v>
      </c>
      <c r="O35" s="22">
        <v>0</v>
      </c>
      <c r="P35" s="22">
        <v>4</v>
      </c>
      <c r="Q35" s="23">
        <v>15</v>
      </c>
      <c r="R35" s="17">
        <v>81</v>
      </c>
      <c r="S35" s="18">
        <f t="shared" si="15"/>
        <v>96</v>
      </c>
      <c r="T35" s="23">
        <v>3873</v>
      </c>
      <c r="U35" s="17">
        <v>1379</v>
      </c>
      <c r="V35" s="22">
        <v>285</v>
      </c>
      <c r="W35" s="20">
        <v>494</v>
      </c>
      <c r="X35" s="23">
        <v>124</v>
      </c>
      <c r="Y35" s="17">
        <v>28</v>
      </c>
      <c r="Z35" s="17">
        <v>0</v>
      </c>
      <c r="AA35" s="25">
        <v>0</v>
      </c>
      <c r="AB35" s="26">
        <f t="shared" si="16"/>
        <v>152</v>
      </c>
      <c r="AC35" s="27">
        <v>208</v>
      </c>
      <c r="AD35" s="28">
        <v>39</v>
      </c>
      <c r="AE35" s="29">
        <v>6</v>
      </c>
      <c r="AF35" s="28">
        <v>1274</v>
      </c>
      <c r="AG35" s="22">
        <v>1228</v>
      </c>
      <c r="AH35" s="22">
        <v>19</v>
      </c>
      <c r="AI35" s="22">
        <v>7</v>
      </c>
      <c r="AJ35" s="22">
        <v>0</v>
      </c>
      <c r="AK35" s="22">
        <v>0</v>
      </c>
      <c r="AL35" s="29">
        <v>0</v>
      </c>
      <c r="AM35" s="28">
        <v>291</v>
      </c>
      <c r="AN35" s="22">
        <v>137</v>
      </c>
      <c r="AO35" s="22">
        <v>0</v>
      </c>
      <c r="AP35" s="22">
        <v>0</v>
      </c>
      <c r="AQ35" s="22">
        <v>33</v>
      </c>
      <c r="AR35" s="22">
        <v>2</v>
      </c>
      <c r="AS35" s="32">
        <v>0</v>
      </c>
      <c r="AT35" s="41">
        <v>8635</v>
      </c>
      <c r="AU35" s="45">
        <v>14609</v>
      </c>
      <c r="AV35" s="46">
        <v>3675</v>
      </c>
      <c r="AW35" s="47">
        <v>1251</v>
      </c>
      <c r="AX35" s="37">
        <v>4608</v>
      </c>
      <c r="AY35" s="38">
        <v>3356</v>
      </c>
      <c r="AZ35" s="39">
        <v>7964</v>
      </c>
      <c r="BA35" s="33">
        <v>9886</v>
      </c>
      <c r="BB35" s="48">
        <v>15860</v>
      </c>
      <c r="BC35" s="40">
        <v>0.57860371672526367</v>
      </c>
      <c r="BD35" s="2"/>
    </row>
    <row r="36" spans="1:56" ht="19.5" customHeight="1" x14ac:dyDescent="0.15">
      <c r="A36" s="15" t="s">
        <v>78</v>
      </c>
      <c r="B36" s="16">
        <v>874</v>
      </c>
      <c r="C36" s="17">
        <v>4</v>
      </c>
      <c r="D36" s="17">
        <v>97</v>
      </c>
      <c r="E36" s="17">
        <v>232</v>
      </c>
      <c r="F36" s="18">
        <f t="shared" si="12"/>
        <v>1207</v>
      </c>
      <c r="G36" s="19">
        <v>1847</v>
      </c>
      <c r="H36" s="17">
        <v>2996</v>
      </c>
      <c r="I36" s="20">
        <f t="shared" si="13"/>
        <v>4843</v>
      </c>
      <c r="J36" s="19">
        <v>63</v>
      </c>
      <c r="K36" s="17">
        <v>264</v>
      </c>
      <c r="L36" s="20">
        <f t="shared" si="14"/>
        <v>327</v>
      </c>
      <c r="M36" s="21">
        <v>10</v>
      </c>
      <c r="N36" s="22">
        <v>0</v>
      </c>
      <c r="O36" s="22">
        <v>0</v>
      </c>
      <c r="P36" s="22">
        <v>5</v>
      </c>
      <c r="Q36" s="23">
        <v>13</v>
      </c>
      <c r="R36" s="17">
        <v>100</v>
      </c>
      <c r="S36" s="18">
        <f t="shared" si="15"/>
        <v>113</v>
      </c>
      <c r="T36" s="23">
        <v>3352</v>
      </c>
      <c r="U36" s="17">
        <v>2384</v>
      </c>
      <c r="V36" s="22">
        <v>303</v>
      </c>
      <c r="W36" s="20">
        <v>238</v>
      </c>
      <c r="X36" s="23">
        <v>61</v>
      </c>
      <c r="Y36" s="17">
        <v>23</v>
      </c>
      <c r="Z36" s="17">
        <v>0</v>
      </c>
      <c r="AA36" s="25">
        <v>0</v>
      </c>
      <c r="AB36" s="26">
        <f t="shared" si="16"/>
        <v>84</v>
      </c>
      <c r="AC36" s="27">
        <v>289</v>
      </c>
      <c r="AD36" s="28">
        <v>45</v>
      </c>
      <c r="AE36" s="29">
        <v>2</v>
      </c>
      <c r="AF36" s="28">
        <v>1190</v>
      </c>
      <c r="AG36" s="22">
        <v>1124</v>
      </c>
      <c r="AH36" s="22">
        <v>58</v>
      </c>
      <c r="AI36" s="22">
        <v>34</v>
      </c>
      <c r="AJ36" s="22">
        <v>0</v>
      </c>
      <c r="AK36" s="22">
        <v>0</v>
      </c>
      <c r="AL36" s="29">
        <v>4</v>
      </c>
      <c r="AM36" s="28">
        <v>415</v>
      </c>
      <c r="AN36" s="22">
        <v>282</v>
      </c>
      <c r="AO36" s="22">
        <v>0</v>
      </c>
      <c r="AP36" s="22">
        <v>0</v>
      </c>
      <c r="AQ36" s="22">
        <v>71</v>
      </c>
      <c r="AR36" s="22">
        <v>11</v>
      </c>
      <c r="AS36" s="32">
        <v>0</v>
      </c>
      <c r="AT36" s="41">
        <v>6449</v>
      </c>
      <c r="AU36" s="45">
        <v>12021</v>
      </c>
      <c r="AV36" s="46">
        <v>3506</v>
      </c>
      <c r="AW36" s="47">
        <v>912</v>
      </c>
      <c r="AX36" s="37">
        <v>2759</v>
      </c>
      <c r="AY36" s="38">
        <v>2996</v>
      </c>
      <c r="AZ36" s="39">
        <v>5755</v>
      </c>
      <c r="BA36" s="33">
        <v>7361</v>
      </c>
      <c r="BB36" s="48">
        <v>12933</v>
      </c>
      <c r="BC36" s="40">
        <v>0.47940920938314507</v>
      </c>
    </row>
    <row r="37" spans="1:56" ht="19.5" customHeight="1" x14ac:dyDescent="0.15">
      <c r="A37" s="15" t="s">
        <v>79</v>
      </c>
      <c r="B37" s="16">
        <v>534</v>
      </c>
      <c r="C37" s="17">
        <v>14</v>
      </c>
      <c r="D37" s="17">
        <v>63</v>
      </c>
      <c r="E37" s="17">
        <v>43</v>
      </c>
      <c r="F37" s="18">
        <f t="shared" si="12"/>
        <v>654</v>
      </c>
      <c r="G37" s="19">
        <v>1398</v>
      </c>
      <c r="H37" s="17">
        <v>948</v>
      </c>
      <c r="I37" s="20">
        <f t="shared" si="13"/>
        <v>2346</v>
      </c>
      <c r="J37" s="19">
        <v>2</v>
      </c>
      <c r="K37" s="17">
        <v>34</v>
      </c>
      <c r="L37" s="20">
        <f t="shared" si="14"/>
        <v>36</v>
      </c>
      <c r="M37" s="21">
        <v>2</v>
      </c>
      <c r="N37" s="22">
        <v>0</v>
      </c>
      <c r="O37" s="22">
        <v>0</v>
      </c>
      <c r="P37" s="22">
        <v>0</v>
      </c>
      <c r="Q37" s="23">
        <v>14</v>
      </c>
      <c r="R37" s="17">
        <v>107</v>
      </c>
      <c r="S37" s="18">
        <f t="shared" si="15"/>
        <v>121</v>
      </c>
      <c r="T37" s="23">
        <v>6955</v>
      </c>
      <c r="U37" s="17">
        <v>6217</v>
      </c>
      <c r="V37" s="22">
        <v>49</v>
      </c>
      <c r="W37" s="20">
        <v>156</v>
      </c>
      <c r="X37" s="23">
        <v>39</v>
      </c>
      <c r="Y37" s="17">
        <v>9</v>
      </c>
      <c r="Z37" s="17">
        <v>0</v>
      </c>
      <c r="AA37" s="25">
        <v>0</v>
      </c>
      <c r="AB37" s="26">
        <f t="shared" si="16"/>
        <v>48</v>
      </c>
      <c r="AC37" s="27">
        <v>181</v>
      </c>
      <c r="AD37" s="28">
        <v>174</v>
      </c>
      <c r="AE37" s="29">
        <v>43</v>
      </c>
      <c r="AF37" s="28">
        <v>5895</v>
      </c>
      <c r="AG37" s="22">
        <v>5360</v>
      </c>
      <c r="AH37" s="22">
        <v>491</v>
      </c>
      <c r="AI37" s="22">
        <v>373</v>
      </c>
      <c r="AJ37" s="22">
        <v>19</v>
      </c>
      <c r="AK37" s="22">
        <v>0</v>
      </c>
      <c r="AL37" s="29">
        <v>25</v>
      </c>
      <c r="AM37" s="28">
        <v>1625</v>
      </c>
      <c r="AN37" s="22">
        <v>1104</v>
      </c>
      <c r="AO37" s="22">
        <v>3</v>
      </c>
      <c r="AP37" s="22">
        <v>0</v>
      </c>
      <c r="AQ37" s="22">
        <v>190</v>
      </c>
      <c r="AR37" s="22">
        <v>20</v>
      </c>
      <c r="AS37" s="32">
        <v>0</v>
      </c>
      <c r="AT37" s="41">
        <v>3072</v>
      </c>
      <c r="AU37" s="45">
        <v>18327</v>
      </c>
      <c r="AV37" s="46">
        <v>1041</v>
      </c>
      <c r="AW37" s="47">
        <v>4709</v>
      </c>
      <c r="AX37" s="37">
        <v>6107</v>
      </c>
      <c r="AY37" s="38">
        <v>948</v>
      </c>
      <c r="AZ37" s="39">
        <v>7055</v>
      </c>
      <c r="BA37" s="33">
        <v>7781</v>
      </c>
      <c r="BB37" s="48">
        <v>23036</v>
      </c>
      <c r="BC37" s="40">
        <v>0.86562721474131821</v>
      </c>
    </row>
    <row r="38" spans="1:56" ht="19.5" customHeight="1" x14ac:dyDescent="0.15">
      <c r="A38" s="15" t="s">
        <v>80</v>
      </c>
      <c r="B38" s="16">
        <v>680</v>
      </c>
      <c r="C38" s="17">
        <v>15</v>
      </c>
      <c r="D38" s="17">
        <v>57</v>
      </c>
      <c r="E38" s="17">
        <v>40</v>
      </c>
      <c r="F38" s="18">
        <f t="shared" si="12"/>
        <v>792</v>
      </c>
      <c r="G38" s="19">
        <v>1260</v>
      </c>
      <c r="H38" s="17">
        <v>1174</v>
      </c>
      <c r="I38" s="20">
        <f t="shared" si="13"/>
        <v>2434</v>
      </c>
      <c r="J38" s="19">
        <v>2</v>
      </c>
      <c r="K38" s="17">
        <v>91</v>
      </c>
      <c r="L38" s="20">
        <f t="shared" si="14"/>
        <v>93</v>
      </c>
      <c r="M38" s="21">
        <v>4</v>
      </c>
      <c r="N38" s="22">
        <v>1</v>
      </c>
      <c r="O38" s="22">
        <v>0</v>
      </c>
      <c r="P38" s="22">
        <v>0</v>
      </c>
      <c r="Q38" s="23">
        <v>11</v>
      </c>
      <c r="R38" s="17">
        <v>83</v>
      </c>
      <c r="S38" s="18">
        <f t="shared" si="15"/>
        <v>94</v>
      </c>
      <c r="T38" s="23">
        <v>2230</v>
      </c>
      <c r="U38" s="17">
        <v>1775</v>
      </c>
      <c r="V38" s="22">
        <v>90</v>
      </c>
      <c r="W38" s="20">
        <v>142</v>
      </c>
      <c r="X38" s="23">
        <v>52</v>
      </c>
      <c r="Y38" s="17">
        <v>11</v>
      </c>
      <c r="Z38" s="17">
        <v>0</v>
      </c>
      <c r="AA38" s="25">
        <v>0</v>
      </c>
      <c r="AB38" s="26">
        <f t="shared" si="16"/>
        <v>63</v>
      </c>
      <c r="AC38" s="27">
        <v>43</v>
      </c>
      <c r="AD38" s="28">
        <v>22</v>
      </c>
      <c r="AE38" s="29">
        <v>54</v>
      </c>
      <c r="AF38" s="28">
        <v>1294</v>
      </c>
      <c r="AG38" s="22">
        <v>979</v>
      </c>
      <c r="AH38" s="22">
        <v>314</v>
      </c>
      <c r="AI38" s="22">
        <v>261</v>
      </c>
      <c r="AJ38" s="22">
        <v>0</v>
      </c>
      <c r="AK38" s="22">
        <v>0</v>
      </c>
      <c r="AL38" s="29">
        <v>1</v>
      </c>
      <c r="AM38" s="28">
        <v>19</v>
      </c>
      <c r="AN38" s="22">
        <v>7</v>
      </c>
      <c r="AO38" s="22">
        <v>0</v>
      </c>
      <c r="AP38" s="22">
        <v>0</v>
      </c>
      <c r="AQ38" s="22">
        <v>59</v>
      </c>
      <c r="AR38" s="22">
        <v>0</v>
      </c>
      <c r="AS38" s="32">
        <v>0</v>
      </c>
      <c r="AT38" s="41">
        <v>3352</v>
      </c>
      <c r="AU38" s="45">
        <v>7230</v>
      </c>
      <c r="AV38" s="46">
        <v>1324</v>
      </c>
      <c r="AW38" s="47">
        <v>98</v>
      </c>
      <c r="AX38" s="37">
        <v>1358</v>
      </c>
      <c r="AY38" s="38">
        <v>1174</v>
      </c>
      <c r="AZ38" s="39">
        <v>2532</v>
      </c>
      <c r="BA38" s="33">
        <v>3450</v>
      </c>
      <c r="BB38" s="48">
        <v>7328</v>
      </c>
      <c r="BC38" s="40">
        <v>0.5363349131121643</v>
      </c>
    </row>
    <row r="39" spans="1:56" ht="19.5" customHeight="1" x14ac:dyDescent="0.15">
      <c r="A39" s="15" t="s">
        <v>81</v>
      </c>
      <c r="B39" s="16">
        <v>753</v>
      </c>
      <c r="C39" s="17">
        <v>12</v>
      </c>
      <c r="D39" s="17">
        <v>57</v>
      </c>
      <c r="E39" s="17">
        <v>110</v>
      </c>
      <c r="F39" s="18">
        <f t="shared" si="12"/>
        <v>932</v>
      </c>
      <c r="G39" s="19">
        <v>1663</v>
      </c>
      <c r="H39" s="17">
        <v>2125</v>
      </c>
      <c r="I39" s="20">
        <f t="shared" si="13"/>
        <v>3788</v>
      </c>
      <c r="J39" s="19">
        <v>0</v>
      </c>
      <c r="K39" s="17">
        <v>74</v>
      </c>
      <c r="L39" s="20">
        <f t="shared" si="14"/>
        <v>74</v>
      </c>
      <c r="M39" s="21">
        <v>6</v>
      </c>
      <c r="N39" s="22">
        <v>1</v>
      </c>
      <c r="O39" s="22">
        <v>1</v>
      </c>
      <c r="P39" s="22">
        <v>2</v>
      </c>
      <c r="Q39" s="23">
        <v>22</v>
      </c>
      <c r="R39" s="17">
        <v>69</v>
      </c>
      <c r="S39" s="18">
        <f t="shared" si="15"/>
        <v>91</v>
      </c>
      <c r="T39" s="23">
        <v>2098</v>
      </c>
      <c r="U39" s="17">
        <v>1248</v>
      </c>
      <c r="V39" s="22">
        <v>128</v>
      </c>
      <c r="W39" s="20">
        <v>215</v>
      </c>
      <c r="X39" s="23">
        <v>67</v>
      </c>
      <c r="Y39" s="17">
        <v>22</v>
      </c>
      <c r="Z39" s="17">
        <v>0</v>
      </c>
      <c r="AA39" s="25">
        <v>0</v>
      </c>
      <c r="AB39" s="26">
        <f t="shared" si="16"/>
        <v>89</v>
      </c>
      <c r="AC39" s="27">
        <v>110</v>
      </c>
      <c r="AD39" s="28">
        <v>29</v>
      </c>
      <c r="AE39" s="29">
        <v>25</v>
      </c>
      <c r="AF39" s="28">
        <v>470</v>
      </c>
      <c r="AG39" s="22">
        <v>399</v>
      </c>
      <c r="AH39" s="22">
        <v>56</v>
      </c>
      <c r="AI39" s="22">
        <v>23</v>
      </c>
      <c r="AJ39" s="22">
        <v>0</v>
      </c>
      <c r="AK39" s="22">
        <v>0</v>
      </c>
      <c r="AL39" s="29">
        <v>15</v>
      </c>
      <c r="AM39" s="28">
        <v>109</v>
      </c>
      <c r="AN39" s="22">
        <v>61</v>
      </c>
      <c r="AO39" s="22">
        <v>0</v>
      </c>
      <c r="AP39" s="22">
        <v>0</v>
      </c>
      <c r="AQ39" s="22">
        <v>55</v>
      </c>
      <c r="AR39" s="22">
        <v>4</v>
      </c>
      <c r="AS39" s="32">
        <v>0</v>
      </c>
      <c r="AT39" s="41">
        <v>4818</v>
      </c>
      <c r="AU39" s="45">
        <v>7898</v>
      </c>
      <c r="AV39" s="46">
        <v>2327</v>
      </c>
      <c r="AW39" s="47">
        <v>30</v>
      </c>
      <c r="AX39" s="37">
        <v>1693</v>
      </c>
      <c r="AY39" s="38">
        <v>2125</v>
      </c>
      <c r="AZ39" s="39">
        <v>3818</v>
      </c>
      <c r="BA39" s="33">
        <v>4848</v>
      </c>
      <c r="BB39" s="48">
        <v>7928</v>
      </c>
      <c r="BC39" s="40">
        <v>0.44342587742273443</v>
      </c>
    </row>
    <row r="40" spans="1:56" ht="19.5" customHeight="1" x14ac:dyDescent="0.15">
      <c r="A40" s="80" t="s">
        <v>82</v>
      </c>
      <c r="B40" s="42">
        <v>1075</v>
      </c>
      <c r="C40" s="43">
        <v>6</v>
      </c>
      <c r="D40" s="43">
        <v>69</v>
      </c>
      <c r="E40" s="43">
        <v>154</v>
      </c>
      <c r="F40" s="81">
        <f t="shared" si="12"/>
        <v>1304</v>
      </c>
      <c r="G40" s="82">
        <v>2395</v>
      </c>
      <c r="H40" s="43">
        <v>3208</v>
      </c>
      <c r="I40" s="83">
        <f t="shared" si="13"/>
        <v>5603</v>
      </c>
      <c r="J40" s="82">
        <v>2</v>
      </c>
      <c r="K40" s="43">
        <v>206</v>
      </c>
      <c r="L40" s="83">
        <f t="shared" si="14"/>
        <v>208</v>
      </c>
      <c r="M40" s="84">
        <v>7</v>
      </c>
      <c r="N40" s="85">
        <v>2</v>
      </c>
      <c r="O40" s="85">
        <v>0</v>
      </c>
      <c r="P40" s="85">
        <v>0</v>
      </c>
      <c r="Q40" s="86">
        <v>7</v>
      </c>
      <c r="R40" s="43">
        <v>122</v>
      </c>
      <c r="S40" s="81">
        <f t="shared" si="15"/>
        <v>129</v>
      </c>
      <c r="T40" s="86">
        <v>2977</v>
      </c>
      <c r="U40" s="43">
        <v>1443</v>
      </c>
      <c r="V40" s="85">
        <v>0</v>
      </c>
      <c r="W40" s="83">
        <v>319</v>
      </c>
      <c r="X40" s="86">
        <v>43</v>
      </c>
      <c r="Y40" s="43">
        <v>18</v>
      </c>
      <c r="Z40" s="43">
        <v>0</v>
      </c>
      <c r="AA40" s="87">
        <v>0</v>
      </c>
      <c r="AB40" s="44">
        <f t="shared" si="16"/>
        <v>61</v>
      </c>
      <c r="AC40" s="88">
        <v>6</v>
      </c>
      <c r="AD40" s="89">
        <v>16</v>
      </c>
      <c r="AE40" s="90">
        <v>1</v>
      </c>
      <c r="AF40" s="89">
        <v>622</v>
      </c>
      <c r="AG40" s="85">
        <v>587</v>
      </c>
      <c r="AH40" s="85">
        <v>33</v>
      </c>
      <c r="AI40" s="85">
        <v>12</v>
      </c>
      <c r="AJ40" s="85">
        <v>0</v>
      </c>
      <c r="AK40" s="85">
        <v>0</v>
      </c>
      <c r="AL40" s="90">
        <v>0</v>
      </c>
      <c r="AM40" s="89">
        <v>38</v>
      </c>
      <c r="AN40" s="85">
        <v>27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46">
        <v>7229</v>
      </c>
      <c r="AU40" s="45">
        <v>11079</v>
      </c>
      <c r="AV40" s="46">
        <v>3581</v>
      </c>
      <c r="AW40" s="47">
        <v>441</v>
      </c>
      <c r="AX40" s="37">
        <v>2836</v>
      </c>
      <c r="AY40" s="38">
        <v>3208</v>
      </c>
      <c r="AZ40" s="39">
        <v>6044</v>
      </c>
      <c r="BA40" s="33">
        <v>7670</v>
      </c>
      <c r="BB40" s="48">
        <v>11520</v>
      </c>
      <c r="BC40" s="40">
        <v>0.46922567835870282</v>
      </c>
    </row>
    <row r="41" spans="1:56" ht="19.5" customHeight="1" x14ac:dyDescent="0.15">
      <c r="A41" s="15" t="s">
        <v>83</v>
      </c>
      <c r="B41" s="16">
        <v>1437</v>
      </c>
      <c r="C41" s="17">
        <v>8</v>
      </c>
      <c r="D41" s="17">
        <v>131</v>
      </c>
      <c r="E41" s="17">
        <v>116</v>
      </c>
      <c r="F41" s="18">
        <f t="shared" si="12"/>
        <v>1692</v>
      </c>
      <c r="G41" s="19">
        <v>2118</v>
      </c>
      <c r="H41" s="17">
        <v>1638</v>
      </c>
      <c r="I41" s="20">
        <f t="shared" si="13"/>
        <v>3756</v>
      </c>
      <c r="J41" s="19">
        <v>1</v>
      </c>
      <c r="K41" s="17">
        <v>51</v>
      </c>
      <c r="L41" s="20">
        <f t="shared" si="14"/>
        <v>52</v>
      </c>
      <c r="M41" s="21">
        <v>8</v>
      </c>
      <c r="N41" s="22">
        <v>0</v>
      </c>
      <c r="O41" s="22">
        <v>0</v>
      </c>
      <c r="P41" s="22">
        <v>0</v>
      </c>
      <c r="Q41" s="23">
        <v>17</v>
      </c>
      <c r="R41" s="17">
        <v>149</v>
      </c>
      <c r="S41" s="18">
        <f t="shared" si="15"/>
        <v>166</v>
      </c>
      <c r="T41" s="23">
        <v>4154</v>
      </c>
      <c r="U41" s="17">
        <v>2291</v>
      </c>
      <c r="V41" s="22">
        <v>0</v>
      </c>
      <c r="W41" s="20">
        <v>416</v>
      </c>
      <c r="X41" s="23">
        <v>89</v>
      </c>
      <c r="Y41" s="17">
        <v>28</v>
      </c>
      <c r="Z41" s="17">
        <v>0</v>
      </c>
      <c r="AA41" s="25">
        <v>0</v>
      </c>
      <c r="AB41" s="26">
        <f t="shared" si="16"/>
        <v>117</v>
      </c>
      <c r="AC41" s="27">
        <v>172</v>
      </c>
      <c r="AD41" s="28">
        <v>30</v>
      </c>
      <c r="AE41" s="29">
        <v>6</v>
      </c>
      <c r="AF41" s="28">
        <v>1541</v>
      </c>
      <c r="AG41" s="22">
        <v>1449</v>
      </c>
      <c r="AH41" s="22">
        <v>69</v>
      </c>
      <c r="AI41" s="22">
        <v>27</v>
      </c>
      <c r="AJ41" s="22">
        <v>0</v>
      </c>
      <c r="AK41" s="22">
        <v>0</v>
      </c>
      <c r="AL41" s="29">
        <v>19</v>
      </c>
      <c r="AM41" s="28">
        <v>121</v>
      </c>
      <c r="AN41" s="22">
        <v>94</v>
      </c>
      <c r="AO41" s="22">
        <v>0</v>
      </c>
      <c r="AP41" s="22">
        <v>0</v>
      </c>
      <c r="AQ41" s="22">
        <v>186</v>
      </c>
      <c r="AR41" s="22">
        <v>14</v>
      </c>
      <c r="AS41" s="32">
        <v>0</v>
      </c>
      <c r="AT41" s="41">
        <v>5539</v>
      </c>
      <c r="AU41" s="77">
        <v>12046</v>
      </c>
      <c r="AV41" s="41">
        <v>1821</v>
      </c>
      <c r="AW41" s="47">
        <v>340</v>
      </c>
      <c r="AX41" s="37">
        <v>2458</v>
      </c>
      <c r="AY41" s="38">
        <v>1638</v>
      </c>
      <c r="AZ41" s="39">
        <v>4096</v>
      </c>
      <c r="BA41" s="33">
        <v>5879</v>
      </c>
      <c r="BB41" s="48">
        <v>12386</v>
      </c>
      <c r="BC41" s="40">
        <v>0.60009765625</v>
      </c>
    </row>
    <row r="42" spans="1:56" ht="19.5" customHeight="1" x14ac:dyDescent="0.15">
      <c r="A42" s="15" t="s">
        <v>84</v>
      </c>
      <c r="B42" s="16">
        <v>2228</v>
      </c>
      <c r="C42" s="17">
        <v>17</v>
      </c>
      <c r="D42" s="17">
        <v>168</v>
      </c>
      <c r="E42" s="17">
        <v>391</v>
      </c>
      <c r="F42" s="18">
        <f t="shared" si="12"/>
        <v>2804</v>
      </c>
      <c r="G42" s="19">
        <v>3784</v>
      </c>
      <c r="H42" s="17">
        <v>4632</v>
      </c>
      <c r="I42" s="20">
        <f t="shared" si="13"/>
        <v>8416</v>
      </c>
      <c r="J42" s="19">
        <v>44</v>
      </c>
      <c r="K42" s="17">
        <v>182</v>
      </c>
      <c r="L42" s="20">
        <f t="shared" si="14"/>
        <v>226</v>
      </c>
      <c r="M42" s="21">
        <v>21</v>
      </c>
      <c r="N42" s="22">
        <v>0</v>
      </c>
      <c r="O42" s="22">
        <v>0</v>
      </c>
      <c r="P42" s="22">
        <v>7</v>
      </c>
      <c r="Q42" s="23">
        <v>36</v>
      </c>
      <c r="R42" s="17">
        <v>222</v>
      </c>
      <c r="S42" s="18">
        <f t="shared" si="15"/>
        <v>258</v>
      </c>
      <c r="T42" s="23">
        <v>7239</v>
      </c>
      <c r="U42" s="17">
        <v>3495</v>
      </c>
      <c r="V42" s="22">
        <v>0</v>
      </c>
      <c r="W42" s="20">
        <v>723</v>
      </c>
      <c r="X42" s="23">
        <v>136</v>
      </c>
      <c r="Y42" s="17">
        <v>34</v>
      </c>
      <c r="Z42" s="17">
        <v>0</v>
      </c>
      <c r="AA42" s="25">
        <v>0</v>
      </c>
      <c r="AB42" s="26">
        <f t="shared" si="16"/>
        <v>170</v>
      </c>
      <c r="AC42" s="27">
        <v>638</v>
      </c>
      <c r="AD42" s="28">
        <v>285</v>
      </c>
      <c r="AE42" s="29">
        <v>68</v>
      </c>
      <c r="AF42" s="28">
        <v>2379</v>
      </c>
      <c r="AG42" s="22">
        <v>2118</v>
      </c>
      <c r="AH42" s="22">
        <v>245</v>
      </c>
      <c r="AI42" s="22">
        <v>126</v>
      </c>
      <c r="AJ42" s="22">
        <v>0</v>
      </c>
      <c r="AK42" s="22">
        <v>0</v>
      </c>
      <c r="AL42" s="29">
        <v>11</v>
      </c>
      <c r="AM42" s="28">
        <v>759</v>
      </c>
      <c r="AN42" s="22">
        <v>393</v>
      </c>
      <c r="AO42" s="22">
        <v>0</v>
      </c>
      <c r="AP42" s="22">
        <v>0</v>
      </c>
      <c r="AQ42" s="22">
        <v>812</v>
      </c>
      <c r="AR42" s="22">
        <v>136</v>
      </c>
      <c r="AS42" s="32">
        <v>0</v>
      </c>
      <c r="AT42" s="41">
        <v>11537</v>
      </c>
      <c r="AU42" s="45">
        <v>24281</v>
      </c>
      <c r="AV42" s="46">
        <v>5243</v>
      </c>
      <c r="AW42" s="47">
        <v>4658</v>
      </c>
      <c r="AX42" s="37">
        <v>8442</v>
      </c>
      <c r="AY42" s="38">
        <v>4632</v>
      </c>
      <c r="AZ42" s="39">
        <v>13074</v>
      </c>
      <c r="BA42" s="33">
        <v>16195</v>
      </c>
      <c r="BB42" s="48">
        <v>28939</v>
      </c>
      <c r="BC42" s="40">
        <v>0.64570904084442404</v>
      </c>
    </row>
    <row r="43" spans="1:56" ht="19.5" customHeight="1" x14ac:dyDescent="0.15">
      <c r="A43" s="15" t="s">
        <v>85</v>
      </c>
      <c r="B43" s="16">
        <v>1337</v>
      </c>
      <c r="C43" s="17">
        <v>12</v>
      </c>
      <c r="D43" s="17">
        <v>127</v>
      </c>
      <c r="E43" s="17">
        <v>234</v>
      </c>
      <c r="F43" s="18">
        <f t="shared" si="12"/>
        <v>1710</v>
      </c>
      <c r="G43" s="19">
        <v>3347</v>
      </c>
      <c r="H43" s="17">
        <v>3534</v>
      </c>
      <c r="I43" s="20">
        <f t="shared" si="13"/>
        <v>6881</v>
      </c>
      <c r="J43" s="19">
        <v>3</v>
      </c>
      <c r="K43" s="17">
        <v>159</v>
      </c>
      <c r="L43" s="20">
        <f t="shared" si="14"/>
        <v>162</v>
      </c>
      <c r="M43" s="21">
        <v>9</v>
      </c>
      <c r="N43" s="22">
        <v>0</v>
      </c>
      <c r="O43" s="22">
        <v>0</v>
      </c>
      <c r="P43" s="22">
        <v>4</v>
      </c>
      <c r="Q43" s="23">
        <v>23</v>
      </c>
      <c r="R43" s="17">
        <v>104</v>
      </c>
      <c r="S43" s="18">
        <f t="shared" si="15"/>
        <v>127</v>
      </c>
      <c r="T43" s="23">
        <v>3928</v>
      </c>
      <c r="U43" s="17">
        <v>1460</v>
      </c>
      <c r="V43" s="22">
        <v>0</v>
      </c>
      <c r="W43" s="20">
        <v>456</v>
      </c>
      <c r="X43" s="23">
        <v>103</v>
      </c>
      <c r="Y43" s="17">
        <v>18</v>
      </c>
      <c r="Z43" s="17">
        <v>0</v>
      </c>
      <c r="AA43" s="25">
        <v>0</v>
      </c>
      <c r="AB43" s="26">
        <f t="shared" si="16"/>
        <v>121</v>
      </c>
      <c r="AC43" s="27">
        <v>17</v>
      </c>
      <c r="AD43" s="28">
        <v>47</v>
      </c>
      <c r="AE43" s="29">
        <v>5</v>
      </c>
      <c r="AF43" s="28">
        <v>975</v>
      </c>
      <c r="AG43" s="22">
        <v>901</v>
      </c>
      <c r="AH43" s="22">
        <v>69</v>
      </c>
      <c r="AI43" s="22">
        <v>31</v>
      </c>
      <c r="AJ43" s="22">
        <v>0</v>
      </c>
      <c r="AK43" s="22">
        <v>0</v>
      </c>
      <c r="AL43" s="29">
        <v>0</v>
      </c>
      <c r="AM43" s="28">
        <v>146</v>
      </c>
      <c r="AN43" s="22">
        <v>72</v>
      </c>
      <c r="AO43" s="22">
        <v>0</v>
      </c>
      <c r="AP43" s="22">
        <v>0</v>
      </c>
      <c r="AQ43" s="22">
        <v>7</v>
      </c>
      <c r="AR43" s="22">
        <v>9</v>
      </c>
      <c r="AS43" s="32">
        <v>0</v>
      </c>
      <c r="AT43" s="41">
        <v>8855</v>
      </c>
      <c r="AU43" s="45">
        <v>14237</v>
      </c>
      <c r="AV43" s="46">
        <v>3948</v>
      </c>
      <c r="AW43" s="47">
        <v>1258</v>
      </c>
      <c r="AX43" s="37">
        <v>4605</v>
      </c>
      <c r="AY43" s="38">
        <v>3534</v>
      </c>
      <c r="AZ43" s="39">
        <v>8139</v>
      </c>
      <c r="BA43" s="33">
        <v>10113</v>
      </c>
      <c r="BB43" s="48">
        <v>15495</v>
      </c>
      <c r="BC43" s="40">
        <v>0.56579432362698123</v>
      </c>
    </row>
    <row r="44" spans="1:56" ht="19.5" customHeight="1" x14ac:dyDescent="0.15">
      <c r="A44" s="15" t="s">
        <v>86</v>
      </c>
      <c r="B44" s="16">
        <v>1344</v>
      </c>
      <c r="C44" s="17">
        <v>15</v>
      </c>
      <c r="D44" s="17">
        <v>109</v>
      </c>
      <c r="E44" s="17">
        <v>398</v>
      </c>
      <c r="F44" s="18">
        <f t="shared" si="12"/>
        <v>1866</v>
      </c>
      <c r="G44" s="19">
        <v>2160</v>
      </c>
      <c r="H44" s="17">
        <v>3231</v>
      </c>
      <c r="I44" s="20">
        <f t="shared" si="13"/>
        <v>5391</v>
      </c>
      <c r="J44" s="19">
        <v>6</v>
      </c>
      <c r="K44" s="17">
        <v>275</v>
      </c>
      <c r="L44" s="20">
        <f t="shared" si="14"/>
        <v>281</v>
      </c>
      <c r="M44" s="21">
        <v>36</v>
      </c>
      <c r="N44" s="22">
        <v>1</v>
      </c>
      <c r="O44" s="22">
        <v>0</v>
      </c>
      <c r="P44" s="22">
        <v>21</v>
      </c>
      <c r="Q44" s="23">
        <v>16</v>
      </c>
      <c r="R44" s="17">
        <v>112</v>
      </c>
      <c r="S44" s="18">
        <f t="shared" si="15"/>
        <v>128</v>
      </c>
      <c r="T44" s="23">
        <v>3921</v>
      </c>
      <c r="U44" s="17">
        <v>1765</v>
      </c>
      <c r="V44" s="22">
        <v>0</v>
      </c>
      <c r="W44" s="20">
        <v>366</v>
      </c>
      <c r="X44" s="23">
        <v>81</v>
      </c>
      <c r="Y44" s="17">
        <v>27</v>
      </c>
      <c r="Z44" s="17">
        <v>0</v>
      </c>
      <c r="AA44" s="25">
        <v>0</v>
      </c>
      <c r="AB44" s="26">
        <f t="shared" si="16"/>
        <v>108</v>
      </c>
      <c r="AC44" s="27">
        <v>234</v>
      </c>
      <c r="AD44" s="28">
        <v>12</v>
      </c>
      <c r="AE44" s="29">
        <v>2</v>
      </c>
      <c r="AF44" s="28">
        <v>1114</v>
      </c>
      <c r="AG44" s="22">
        <v>1040</v>
      </c>
      <c r="AH44" s="22">
        <v>71</v>
      </c>
      <c r="AI44" s="22">
        <v>26</v>
      </c>
      <c r="AJ44" s="22">
        <v>0</v>
      </c>
      <c r="AK44" s="22">
        <v>0</v>
      </c>
      <c r="AL44" s="29">
        <v>3</v>
      </c>
      <c r="AM44" s="28">
        <v>99</v>
      </c>
      <c r="AN44" s="22">
        <v>61</v>
      </c>
      <c r="AO44" s="22">
        <v>0</v>
      </c>
      <c r="AP44" s="22">
        <v>0</v>
      </c>
      <c r="AQ44" s="22">
        <v>102</v>
      </c>
      <c r="AR44" s="22">
        <v>4</v>
      </c>
      <c r="AS44" s="32">
        <v>0</v>
      </c>
      <c r="AT44" s="41">
        <v>7652</v>
      </c>
      <c r="AU44" s="45">
        <v>13376</v>
      </c>
      <c r="AV44" s="46">
        <v>3955</v>
      </c>
      <c r="AW44" s="47">
        <v>1780</v>
      </c>
      <c r="AX44" s="37">
        <v>3940</v>
      </c>
      <c r="AY44" s="38">
        <v>3231</v>
      </c>
      <c r="AZ44" s="39">
        <v>7171</v>
      </c>
      <c r="BA44" s="33">
        <v>9432</v>
      </c>
      <c r="BB44" s="48">
        <v>15156</v>
      </c>
      <c r="BC44" s="40">
        <v>0.54943522521266208</v>
      </c>
    </row>
    <row r="45" spans="1:56" ht="19.5" customHeight="1" x14ac:dyDescent="0.15">
      <c r="A45" s="15" t="s">
        <v>87</v>
      </c>
      <c r="B45" s="16">
        <v>1129</v>
      </c>
      <c r="C45" s="17">
        <v>17</v>
      </c>
      <c r="D45" s="17">
        <v>124</v>
      </c>
      <c r="E45" s="17">
        <v>204</v>
      </c>
      <c r="F45" s="18">
        <f t="shared" si="12"/>
        <v>1474</v>
      </c>
      <c r="G45" s="19">
        <v>2582</v>
      </c>
      <c r="H45" s="17">
        <v>4296</v>
      </c>
      <c r="I45" s="20">
        <f t="shared" si="13"/>
        <v>6878</v>
      </c>
      <c r="J45" s="19">
        <v>7</v>
      </c>
      <c r="K45" s="17">
        <v>32</v>
      </c>
      <c r="L45" s="20">
        <f t="shared" si="14"/>
        <v>39</v>
      </c>
      <c r="M45" s="21">
        <v>17</v>
      </c>
      <c r="N45" s="22">
        <v>0</v>
      </c>
      <c r="O45" s="22">
        <v>0</v>
      </c>
      <c r="P45" s="22">
        <v>5</v>
      </c>
      <c r="Q45" s="23">
        <v>17</v>
      </c>
      <c r="R45" s="17">
        <v>43</v>
      </c>
      <c r="S45" s="18">
        <f t="shared" si="15"/>
        <v>60</v>
      </c>
      <c r="T45" s="23">
        <v>3532</v>
      </c>
      <c r="U45" s="17">
        <v>751</v>
      </c>
      <c r="V45" s="22">
        <v>150</v>
      </c>
      <c r="W45" s="20">
        <v>566</v>
      </c>
      <c r="X45" s="23">
        <v>110</v>
      </c>
      <c r="Y45" s="17">
        <v>29</v>
      </c>
      <c r="Z45" s="17">
        <v>0</v>
      </c>
      <c r="AA45" s="25">
        <v>0</v>
      </c>
      <c r="AB45" s="26">
        <f t="shared" si="16"/>
        <v>139</v>
      </c>
      <c r="AC45" s="27">
        <v>32</v>
      </c>
      <c r="AD45" s="28">
        <v>70</v>
      </c>
      <c r="AE45" s="29">
        <v>19</v>
      </c>
      <c r="AF45" s="28">
        <v>1252</v>
      </c>
      <c r="AG45" s="22">
        <v>1010</v>
      </c>
      <c r="AH45" s="22">
        <v>239</v>
      </c>
      <c r="AI45" s="22">
        <v>97</v>
      </c>
      <c r="AJ45" s="22">
        <v>0</v>
      </c>
      <c r="AK45" s="22">
        <v>0</v>
      </c>
      <c r="AL45" s="29">
        <v>0</v>
      </c>
      <c r="AM45" s="28">
        <v>256</v>
      </c>
      <c r="AN45" s="22">
        <v>107</v>
      </c>
      <c r="AO45" s="22">
        <v>0</v>
      </c>
      <c r="AP45" s="22">
        <v>0</v>
      </c>
      <c r="AQ45" s="22">
        <v>3</v>
      </c>
      <c r="AR45" s="22">
        <v>1</v>
      </c>
      <c r="AS45" s="32">
        <v>0</v>
      </c>
      <c r="AT45" s="41">
        <v>8449</v>
      </c>
      <c r="AU45" s="45">
        <v>13813</v>
      </c>
      <c r="AV45" s="46">
        <v>4566</v>
      </c>
      <c r="AW45" s="47">
        <v>3934</v>
      </c>
      <c r="AX45" s="37">
        <v>6516</v>
      </c>
      <c r="AY45" s="38">
        <v>4296</v>
      </c>
      <c r="AZ45" s="39">
        <v>10812</v>
      </c>
      <c r="BA45" s="33">
        <v>12383</v>
      </c>
      <c r="BB45" s="48">
        <v>17747</v>
      </c>
      <c r="BC45" s="40">
        <v>0.60266370699223082</v>
      </c>
    </row>
    <row r="46" spans="1:56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297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297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297</v>
      </c>
      <c r="BC46" s="54">
        <v>0</v>
      </c>
    </row>
    <row r="47" spans="1:56" ht="19.5" customHeight="1" thickTop="1" thickBot="1" x14ac:dyDescent="0.2">
      <c r="A47" s="55" t="s">
        <v>56</v>
      </c>
      <c r="B47" s="56">
        <f>SUM(B24:B46)</f>
        <v>31474</v>
      </c>
      <c r="C47" s="57">
        <f t="shared" ref="C47:AS47" si="17">SUM(C24:C46)</f>
        <v>215</v>
      </c>
      <c r="D47" s="57">
        <f t="shared" si="17"/>
        <v>3506</v>
      </c>
      <c r="E47" s="57">
        <f t="shared" si="17"/>
        <v>5133</v>
      </c>
      <c r="F47" s="58">
        <f t="shared" si="17"/>
        <v>40328</v>
      </c>
      <c r="G47" s="59">
        <f t="shared" si="17"/>
        <v>64669</v>
      </c>
      <c r="H47" s="57">
        <f t="shared" si="17"/>
        <v>75914</v>
      </c>
      <c r="I47" s="60">
        <f t="shared" si="17"/>
        <v>140583</v>
      </c>
      <c r="J47" s="59">
        <f t="shared" si="17"/>
        <v>186</v>
      </c>
      <c r="K47" s="57">
        <f t="shared" si="17"/>
        <v>2903</v>
      </c>
      <c r="L47" s="60">
        <f t="shared" si="17"/>
        <v>3089</v>
      </c>
      <c r="M47" s="62">
        <f t="shared" si="17"/>
        <v>284</v>
      </c>
      <c r="N47" s="63">
        <f t="shared" si="17"/>
        <v>11</v>
      </c>
      <c r="O47" s="63">
        <f t="shared" si="17"/>
        <v>2</v>
      </c>
      <c r="P47" s="63">
        <f t="shared" si="17"/>
        <v>92</v>
      </c>
      <c r="Q47" s="64">
        <f t="shared" si="17"/>
        <v>476</v>
      </c>
      <c r="R47" s="57">
        <f t="shared" si="17"/>
        <v>2465</v>
      </c>
      <c r="S47" s="58">
        <f t="shared" si="17"/>
        <v>2941</v>
      </c>
      <c r="T47" s="64">
        <f t="shared" si="17"/>
        <v>105201</v>
      </c>
      <c r="U47" s="57">
        <f t="shared" si="17"/>
        <v>53810</v>
      </c>
      <c r="V47" s="63">
        <f t="shared" si="17"/>
        <v>5044</v>
      </c>
      <c r="W47" s="60">
        <f t="shared" si="17"/>
        <v>9806</v>
      </c>
      <c r="X47" s="64">
        <f t="shared" si="17"/>
        <v>2367</v>
      </c>
      <c r="Y47" s="57">
        <f t="shared" si="17"/>
        <v>571</v>
      </c>
      <c r="Z47" s="57">
        <f t="shared" si="17"/>
        <v>0</v>
      </c>
      <c r="AA47" s="65">
        <f t="shared" si="17"/>
        <v>0</v>
      </c>
      <c r="AB47" s="66">
        <f t="shared" si="17"/>
        <v>2938</v>
      </c>
      <c r="AC47" s="67">
        <f t="shared" si="17"/>
        <v>6033</v>
      </c>
      <c r="AD47" s="68">
        <f t="shared" si="17"/>
        <v>1337</v>
      </c>
      <c r="AE47" s="69">
        <f t="shared" si="17"/>
        <v>318</v>
      </c>
      <c r="AF47" s="68">
        <f t="shared" si="17"/>
        <v>39376</v>
      </c>
      <c r="AG47" s="63">
        <f t="shared" si="17"/>
        <v>36871</v>
      </c>
      <c r="AH47" s="63">
        <f t="shared" si="17"/>
        <v>2256</v>
      </c>
      <c r="AI47" s="63">
        <f t="shared" si="17"/>
        <v>1289</v>
      </c>
      <c r="AJ47" s="63">
        <f t="shared" si="17"/>
        <v>20</v>
      </c>
      <c r="AK47" s="63">
        <f t="shared" si="17"/>
        <v>0</v>
      </c>
      <c r="AL47" s="69">
        <f t="shared" si="17"/>
        <v>115</v>
      </c>
      <c r="AM47" s="68">
        <f t="shared" si="17"/>
        <v>12187</v>
      </c>
      <c r="AN47" s="63">
        <f t="shared" si="17"/>
        <v>6623</v>
      </c>
      <c r="AO47" s="63">
        <f t="shared" si="17"/>
        <v>4</v>
      </c>
      <c r="AP47" s="63">
        <f t="shared" si="17"/>
        <v>0</v>
      </c>
      <c r="AQ47" s="63">
        <f t="shared" si="17"/>
        <v>2905</v>
      </c>
      <c r="AR47" s="63">
        <f t="shared" si="17"/>
        <v>286</v>
      </c>
      <c r="AS47" s="70">
        <f t="shared" si="17"/>
        <v>0</v>
      </c>
      <c r="AT47" s="61">
        <v>185645</v>
      </c>
      <c r="AU47" s="71">
        <v>359171</v>
      </c>
      <c r="AV47" s="61">
        <v>84449</v>
      </c>
      <c r="AW47" s="72">
        <v>64780</v>
      </c>
      <c r="AX47" s="73">
        <v>129449</v>
      </c>
      <c r="AY47" s="74">
        <v>75914</v>
      </c>
      <c r="AZ47" s="75">
        <v>205363</v>
      </c>
      <c r="BA47" s="61">
        <v>250425</v>
      </c>
      <c r="BB47" s="71">
        <v>423951</v>
      </c>
      <c r="BC47" s="76">
        <v>0.63034236936546506</v>
      </c>
    </row>
    <row r="48" spans="1:56" ht="19.5" customHeight="1" thickTop="1" x14ac:dyDescent="0.15">
      <c r="A48" s="15" t="s">
        <v>89</v>
      </c>
      <c r="B48" s="16">
        <v>2156</v>
      </c>
      <c r="C48" s="17">
        <v>14</v>
      </c>
      <c r="D48" s="17">
        <v>207</v>
      </c>
      <c r="E48" s="17">
        <v>353</v>
      </c>
      <c r="F48" s="18">
        <f t="shared" ref="F48:F53" si="18">SUM(B48:E48)</f>
        <v>2730</v>
      </c>
      <c r="G48" s="19">
        <v>5145</v>
      </c>
      <c r="H48" s="17">
        <v>3821</v>
      </c>
      <c r="I48" s="20">
        <f t="shared" ref="I48:I53" si="19">SUM(G48:H48)</f>
        <v>8966</v>
      </c>
      <c r="J48" s="19">
        <v>0</v>
      </c>
      <c r="K48" s="17">
        <v>59</v>
      </c>
      <c r="L48" s="20">
        <f t="shared" ref="L48:L53" si="20">SUM(J48:K48)</f>
        <v>59</v>
      </c>
      <c r="M48" s="21">
        <v>12</v>
      </c>
      <c r="N48" s="22">
        <v>0</v>
      </c>
      <c r="O48" s="22">
        <v>0</v>
      </c>
      <c r="P48" s="22">
        <v>4</v>
      </c>
      <c r="Q48" s="23">
        <v>18</v>
      </c>
      <c r="R48" s="17">
        <v>41</v>
      </c>
      <c r="S48" s="18">
        <f t="shared" ref="S48:S53" si="21">SUM(Q48:R48)</f>
        <v>59</v>
      </c>
      <c r="T48" s="23">
        <v>5749</v>
      </c>
      <c r="U48" s="17">
        <v>1061</v>
      </c>
      <c r="V48" s="22">
        <v>0</v>
      </c>
      <c r="W48" s="20">
        <v>613</v>
      </c>
      <c r="X48" s="23">
        <v>118</v>
      </c>
      <c r="Y48" s="17">
        <v>24</v>
      </c>
      <c r="Z48" s="17">
        <v>0</v>
      </c>
      <c r="AA48" s="25">
        <v>0</v>
      </c>
      <c r="AB48" s="26">
        <f t="shared" ref="AB48:AB53" si="22">SUM(X48:AA48)</f>
        <v>142</v>
      </c>
      <c r="AC48" s="27">
        <v>451</v>
      </c>
      <c r="AD48" s="28">
        <v>336</v>
      </c>
      <c r="AE48" s="29">
        <v>5</v>
      </c>
      <c r="AF48" s="28">
        <v>2281</v>
      </c>
      <c r="AG48" s="22">
        <v>2201</v>
      </c>
      <c r="AH48" s="22">
        <v>77</v>
      </c>
      <c r="AI48" s="22">
        <v>20</v>
      </c>
      <c r="AJ48" s="22">
        <v>0</v>
      </c>
      <c r="AK48" s="22">
        <v>0</v>
      </c>
      <c r="AL48" s="29">
        <v>2</v>
      </c>
      <c r="AM48" s="28">
        <v>1260</v>
      </c>
      <c r="AN48" s="22">
        <v>523</v>
      </c>
      <c r="AO48" s="22">
        <v>0</v>
      </c>
      <c r="AP48" s="22">
        <v>0</v>
      </c>
      <c r="AQ48" s="22">
        <v>94</v>
      </c>
      <c r="AR48" s="22">
        <v>2</v>
      </c>
      <c r="AS48" s="32">
        <v>0</v>
      </c>
      <c r="AT48" s="33">
        <v>11820</v>
      </c>
      <c r="AU48" s="34">
        <v>22199</v>
      </c>
      <c r="AV48" s="35">
        <v>4259</v>
      </c>
      <c r="AW48" s="47">
        <v>4085</v>
      </c>
      <c r="AX48" s="37">
        <v>9230</v>
      </c>
      <c r="AY48" s="38">
        <v>3821</v>
      </c>
      <c r="AZ48" s="39">
        <v>13051</v>
      </c>
      <c r="BA48" s="33">
        <v>15905</v>
      </c>
      <c r="BB48" s="78">
        <v>26284</v>
      </c>
      <c r="BC48" s="79">
        <v>0.70722549996168871</v>
      </c>
    </row>
    <row r="49" spans="1:55" ht="19.5" customHeight="1" x14ac:dyDescent="0.15">
      <c r="A49" s="15" t="s">
        <v>90</v>
      </c>
      <c r="B49" s="16">
        <v>1403</v>
      </c>
      <c r="C49" s="17">
        <v>7</v>
      </c>
      <c r="D49" s="17">
        <v>169</v>
      </c>
      <c r="E49" s="17">
        <v>93</v>
      </c>
      <c r="F49" s="18">
        <f t="shared" si="18"/>
        <v>1672</v>
      </c>
      <c r="G49" s="19">
        <v>4382</v>
      </c>
      <c r="H49" s="17">
        <v>2484</v>
      </c>
      <c r="I49" s="20">
        <f t="shared" si="19"/>
        <v>6866</v>
      </c>
      <c r="J49" s="19">
        <v>0</v>
      </c>
      <c r="K49" s="17">
        <v>29</v>
      </c>
      <c r="L49" s="20">
        <f t="shared" si="20"/>
        <v>29</v>
      </c>
      <c r="M49" s="21">
        <v>4</v>
      </c>
      <c r="N49" s="22">
        <v>0</v>
      </c>
      <c r="O49" s="22">
        <v>0</v>
      </c>
      <c r="P49" s="22">
        <v>2</v>
      </c>
      <c r="Q49" s="23">
        <v>11</v>
      </c>
      <c r="R49" s="17">
        <v>44</v>
      </c>
      <c r="S49" s="18">
        <f t="shared" si="21"/>
        <v>55</v>
      </c>
      <c r="T49" s="23">
        <v>3422</v>
      </c>
      <c r="U49" s="17">
        <v>837</v>
      </c>
      <c r="V49" s="22">
        <v>197</v>
      </c>
      <c r="W49" s="20">
        <v>578</v>
      </c>
      <c r="X49" s="23">
        <v>87</v>
      </c>
      <c r="Y49" s="17">
        <v>18</v>
      </c>
      <c r="Z49" s="17">
        <v>0</v>
      </c>
      <c r="AA49" s="25">
        <v>0</v>
      </c>
      <c r="AB49" s="26">
        <f t="shared" si="22"/>
        <v>105</v>
      </c>
      <c r="AC49" s="27">
        <v>127</v>
      </c>
      <c r="AD49" s="28">
        <v>43</v>
      </c>
      <c r="AE49" s="29">
        <v>1</v>
      </c>
      <c r="AF49" s="28">
        <v>1407</v>
      </c>
      <c r="AG49" s="22">
        <v>1317</v>
      </c>
      <c r="AH49" s="22">
        <v>88</v>
      </c>
      <c r="AI49" s="22">
        <v>26</v>
      </c>
      <c r="AJ49" s="22">
        <v>0</v>
      </c>
      <c r="AK49" s="22">
        <v>0</v>
      </c>
      <c r="AL49" s="29">
        <v>0</v>
      </c>
      <c r="AM49" s="28">
        <v>444</v>
      </c>
      <c r="AN49" s="22">
        <v>175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8599</v>
      </c>
      <c r="AU49" s="45">
        <v>14203</v>
      </c>
      <c r="AV49" s="46">
        <v>2617</v>
      </c>
      <c r="AW49" s="47">
        <v>2888</v>
      </c>
      <c r="AX49" s="37">
        <v>7270</v>
      </c>
      <c r="AY49" s="38">
        <v>2484</v>
      </c>
      <c r="AZ49" s="39">
        <v>9754</v>
      </c>
      <c r="BA49" s="33">
        <v>11487</v>
      </c>
      <c r="BB49" s="48">
        <v>17091</v>
      </c>
      <c r="BC49" s="40">
        <v>0.74533524707812182</v>
      </c>
    </row>
    <row r="50" spans="1:55" ht="19.5" customHeight="1" x14ac:dyDescent="0.15">
      <c r="A50" s="15" t="s">
        <v>91</v>
      </c>
      <c r="B50" s="16">
        <v>1445</v>
      </c>
      <c r="C50" s="17">
        <v>2</v>
      </c>
      <c r="D50" s="17">
        <v>212</v>
      </c>
      <c r="E50" s="17">
        <v>172</v>
      </c>
      <c r="F50" s="18">
        <f t="shared" si="18"/>
        <v>1831</v>
      </c>
      <c r="G50" s="19">
        <v>2595</v>
      </c>
      <c r="H50" s="17">
        <v>2264</v>
      </c>
      <c r="I50" s="20">
        <f t="shared" si="19"/>
        <v>4859</v>
      </c>
      <c r="J50" s="19">
        <v>0</v>
      </c>
      <c r="K50" s="17">
        <v>23</v>
      </c>
      <c r="L50" s="20">
        <f t="shared" si="20"/>
        <v>23</v>
      </c>
      <c r="M50" s="21">
        <v>13</v>
      </c>
      <c r="N50" s="22">
        <v>0</v>
      </c>
      <c r="O50" s="22">
        <v>0</v>
      </c>
      <c r="P50" s="22">
        <v>3</v>
      </c>
      <c r="Q50" s="23">
        <v>19</v>
      </c>
      <c r="R50" s="17">
        <v>21</v>
      </c>
      <c r="S50" s="18">
        <f t="shared" si="21"/>
        <v>40</v>
      </c>
      <c r="T50" s="23">
        <v>4650</v>
      </c>
      <c r="U50" s="17">
        <v>869</v>
      </c>
      <c r="V50" s="22">
        <v>0</v>
      </c>
      <c r="W50" s="20">
        <v>636</v>
      </c>
      <c r="X50" s="23">
        <v>130</v>
      </c>
      <c r="Y50" s="17">
        <v>25</v>
      </c>
      <c r="Z50" s="17">
        <v>0</v>
      </c>
      <c r="AA50" s="25">
        <v>0</v>
      </c>
      <c r="AB50" s="26">
        <f t="shared" si="22"/>
        <v>155</v>
      </c>
      <c r="AC50" s="27">
        <v>291</v>
      </c>
      <c r="AD50" s="28">
        <v>23</v>
      </c>
      <c r="AE50" s="29">
        <v>23</v>
      </c>
      <c r="AF50" s="28">
        <v>1690</v>
      </c>
      <c r="AG50" s="22">
        <v>1655</v>
      </c>
      <c r="AH50" s="22">
        <v>29</v>
      </c>
      <c r="AI50" s="22">
        <v>16</v>
      </c>
      <c r="AJ50" s="22">
        <v>0</v>
      </c>
      <c r="AK50" s="22">
        <v>0</v>
      </c>
      <c r="AL50" s="29">
        <v>4</v>
      </c>
      <c r="AM50" s="28">
        <v>1029</v>
      </c>
      <c r="AN50" s="22">
        <v>380</v>
      </c>
      <c r="AO50" s="22">
        <v>0</v>
      </c>
      <c r="AP50" s="22">
        <v>0</v>
      </c>
      <c r="AQ50" s="22">
        <v>360</v>
      </c>
      <c r="AR50" s="22">
        <v>26</v>
      </c>
      <c r="AS50" s="32">
        <v>0</v>
      </c>
      <c r="AT50" s="41">
        <v>6758</v>
      </c>
      <c r="AU50" s="45">
        <v>15045</v>
      </c>
      <c r="AV50" s="46">
        <v>2474</v>
      </c>
      <c r="AW50" s="47">
        <v>5562</v>
      </c>
      <c r="AX50" s="37">
        <v>8157</v>
      </c>
      <c r="AY50" s="38">
        <v>2264</v>
      </c>
      <c r="AZ50" s="39">
        <v>10421</v>
      </c>
      <c r="BA50" s="33">
        <v>12320</v>
      </c>
      <c r="BB50" s="48">
        <v>20607</v>
      </c>
      <c r="BC50" s="40">
        <v>0.78274637750695708</v>
      </c>
    </row>
    <row r="51" spans="1:55" ht="19.5" customHeight="1" x14ac:dyDescent="0.15">
      <c r="A51" s="15" t="s">
        <v>92</v>
      </c>
      <c r="B51" s="16">
        <v>1462</v>
      </c>
      <c r="C51" s="17">
        <v>6</v>
      </c>
      <c r="D51" s="17">
        <v>212</v>
      </c>
      <c r="E51" s="17">
        <v>196</v>
      </c>
      <c r="F51" s="18">
        <f t="shared" si="18"/>
        <v>1876</v>
      </c>
      <c r="G51" s="19">
        <v>2719</v>
      </c>
      <c r="H51" s="17">
        <v>2450</v>
      </c>
      <c r="I51" s="20">
        <f t="shared" si="19"/>
        <v>5169</v>
      </c>
      <c r="J51" s="19">
        <v>1</v>
      </c>
      <c r="K51" s="17">
        <v>67</v>
      </c>
      <c r="L51" s="20">
        <f t="shared" si="20"/>
        <v>68</v>
      </c>
      <c r="M51" s="21">
        <v>13</v>
      </c>
      <c r="N51" s="22">
        <v>1</v>
      </c>
      <c r="O51" s="22">
        <v>0</v>
      </c>
      <c r="P51" s="22">
        <v>4</v>
      </c>
      <c r="Q51" s="23">
        <v>29</v>
      </c>
      <c r="R51" s="17">
        <v>43</v>
      </c>
      <c r="S51" s="18">
        <f t="shared" si="21"/>
        <v>72</v>
      </c>
      <c r="T51" s="23">
        <v>4191</v>
      </c>
      <c r="U51" s="17">
        <v>1389</v>
      </c>
      <c r="V51" s="22">
        <v>676</v>
      </c>
      <c r="W51" s="20">
        <v>543</v>
      </c>
      <c r="X51" s="23">
        <v>98</v>
      </c>
      <c r="Y51" s="17">
        <v>18</v>
      </c>
      <c r="Z51" s="17">
        <v>0</v>
      </c>
      <c r="AA51" s="25">
        <v>0</v>
      </c>
      <c r="AB51" s="26">
        <f t="shared" si="22"/>
        <v>116</v>
      </c>
      <c r="AC51" s="27">
        <v>148</v>
      </c>
      <c r="AD51" s="28">
        <v>10</v>
      </c>
      <c r="AE51" s="29">
        <v>53</v>
      </c>
      <c r="AF51" s="28">
        <v>1555</v>
      </c>
      <c r="AG51" s="22">
        <v>1527</v>
      </c>
      <c r="AH51" s="22">
        <v>26</v>
      </c>
      <c r="AI51" s="22">
        <v>9</v>
      </c>
      <c r="AJ51" s="22">
        <v>0</v>
      </c>
      <c r="AK51" s="22">
        <v>0</v>
      </c>
      <c r="AL51" s="29">
        <v>0</v>
      </c>
      <c r="AM51" s="28">
        <v>976</v>
      </c>
      <c r="AN51" s="22">
        <v>600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7176</v>
      </c>
      <c r="AU51" s="45">
        <v>14297</v>
      </c>
      <c r="AV51" s="46">
        <v>2732</v>
      </c>
      <c r="AW51" s="47">
        <v>4708</v>
      </c>
      <c r="AX51" s="37">
        <v>7427</v>
      </c>
      <c r="AY51" s="38">
        <v>2450</v>
      </c>
      <c r="AZ51" s="39">
        <v>9877</v>
      </c>
      <c r="BA51" s="33">
        <v>11884</v>
      </c>
      <c r="BB51" s="48">
        <v>19005</v>
      </c>
      <c r="BC51" s="40">
        <v>0.75194897236002833</v>
      </c>
    </row>
    <row r="52" spans="1:55" ht="19.5" customHeight="1" x14ac:dyDescent="0.15">
      <c r="A52" s="15" t="s">
        <v>93</v>
      </c>
      <c r="B52" s="16">
        <v>1851</v>
      </c>
      <c r="C52" s="17">
        <v>13</v>
      </c>
      <c r="D52" s="17">
        <v>145</v>
      </c>
      <c r="E52" s="17">
        <v>173</v>
      </c>
      <c r="F52" s="18">
        <f t="shared" si="18"/>
        <v>2182</v>
      </c>
      <c r="G52" s="19">
        <v>4324</v>
      </c>
      <c r="H52" s="17">
        <v>4339</v>
      </c>
      <c r="I52" s="20">
        <f t="shared" si="19"/>
        <v>8663</v>
      </c>
      <c r="J52" s="19">
        <v>0</v>
      </c>
      <c r="K52" s="17">
        <v>72</v>
      </c>
      <c r="L52" s="20">
        <f t="shared" si="20"/>
        <v>72</v>
      </c>
      <c r="M52" s="21">
        <v>13</v>
      </c>
      <c r="N52" s="22">
        <v>0</v>
      </c>
      <c r="O52" s="22">
        <v>0</v>
      </c>
      <c r="P52" s="22">
        <v>1</v>
      </c>
      <c r="Q52" s="23">
        <v>20</v>
      </c>
      <c r="R52" s="17">
        <v>57</v>
      </c>
      <c r="S52" s="18">
        <f t="shared" si="21"/>
        <v>77</v>
      </c>
      <c r="T52" s="23">
        <v>5025</v>
      </c>
      <c r="U52" s="17">
        <v>895</v>
      </c>
      <c r="V52" s="22">
        <v>0</v>
      </c>
      <c r="W52" s="20">
        <v>745</v>
      </c>
      <c r="X52" s="23">
        <v>149</v>
      </c>
      <c r="Y52" s="17">
        <v>38</v>
      </c>
      <c r="Z52" s="17">
        <v>0</v>
      </c>
      <c r="AA52" s="25">
        <v>0</v>
      </c>
      <c r="AB52" s="26">
        <f t="shared" si="22"/>
        <v>187</v>
      </c>
      <c r="AC52" s="27">
        <v>53</v>
      </c>
      <c r="AD52" s="28">
        <v>16</v>
      </c>
      <c r="AE52" s="29">
        <v>8</v>
      </c>
      <c r="AF52" s="28">
        <v>1800</v>
      </c>
      <c r="AG52" s="22">
        <v>1771</v>
      </c>
      <c r="AH52" s="22">
        <v>22</v>
      </c>
      <c r="AI52" s="22">
        <v>11</v>
      </c>
      <c r="AJ52" s="22">
        <v>0</v>
      </c>
      <c r="AK52" s="22">
        <v>0</v>
      </c>
      <c r="AL52" s="29">
        <v>0</v>
      </c>
      <c r="AM52" s="28">
        <v>1187</v>
      </c>
      <c r="AN52" s="22">
        <v>596</v>
      </c>
      <c r="AO52" s="22">
        <v>0</v>
      </c>
      <c r="AP52" s="22">
        <v>0</v>
      </c>
      <c r="AQ52" s="22">
        <v>2</v>
      </c>
      <c r="AR52" s="22">
        <v>2</v>
      </c>
      <c r="AS52" s="32">
        <v>0</v>
      </c>
      <c r="AT52" s="41">
        <v>10960</v>
      </c>
      <c r="AU52" s="45">
        <v>19317</v>
      </c>
      <c r="AV52" s="46">
        <v>4610</v>
      </c>
      <c r="AW52" s="47">
        <v>4739</v>
      </c>
      <c r="AX52" s="37">
        <v>9063</v>
      </c>
      <c r="AY52" s="38">
        <v>4339</v>
      </c>
      <c r="AZ52" s="39">
        <v>13402</v>
      </c>
      <c r="BA52" s="33">
        <v>15699</v>
      </c>
      <c r="BB52" s="48">
        <v>24056</v>
      </c>
      <c r="BC52" s="40">
        <v>0.67624235188777793</v>
      </c>
    </row>
    <row r="53" spans="1:55" ht="19.5" customHeight="1" thickBot="1" x14ac:dyDescent="0.2">
      <c r="A53" s="15" t="s">
        <v>94</v>
      </c>
      <c r="B53" s="16">
        <v>1672</v>
      </c>
      <c r="C53" s="17">
        <v>30</v>
      </c>
      <c r="D53" s="17">
        <v>188</v>
      </c>
      <c r="E53" s="17">
        <v>185</v>
      </c>
      <c r="F53" s="18">
        <f t="shared" si="18"/>
        <v>2075</v>
      </c>
      <c r="G53" s="19">
        <v>5151</v>
      </c>
      <c r="H53" s="17">
        <v>3664</v>
      </c>
      <c r="I53" s="20">
        <f t="shared" si="19"/>
        <v>8815</v>
      </c>
      <c r="J53" s="19">
        <v>1</v>
      </c>
      <c r="K53" s="17">
        <v>34</v>
      </c>
      <c r="L53" s="20">
        <f t="shared" si="20"/>
        <v>35</v>
      </c>
      <c r="M53" s="21">
        <v>17</v>
      </c>
      <c r="N53" s="22">
        <v>0</v>
      </c>
      <c r="O53" s="22">
        <v>0</v>
      </c>
      <c r="P53" s="22">
        <v>4</v>
      </c>
      <c r="Q53" s="23">
        <v>14</v>
      </c>
      <c r="R53" s="17">
        <v>52</v>
      </c>
      <c r="S53" s="18">
        <f t="shared" si="21"/>
        <v>66</v>
      </c>
      <c r="T53" s="23">
        <v>4989</v>
      </c>
      <c r="U53" s="17">
        <v>1091</v>
      </c>
      <c r="V53" s="22">
        <v>214</v>
      </c>
      <c r="W53" s="20">
        <v>734</v>
      </c>
      <c r="X53" s="23">
        <v>148</v>
      </c>
      <c r="Y53" s="17">
        <v>22</v>
      </c>
      <c r="Z53" s="17">
        <v>0</v>
      </c>
      <c r="AA53" s="25">
        <v>0</v>
      </c>
      <c r="AB53" s="26">
        <f t="shared" si="22"/>
        <v>170</v>
      </c>
      <c r="AC53" s="27">
        <v>53</v>
      </c>
      <c r="AD53" s="28">
        <v>67</v>
      </c>
      <c r="AE53" s="29">
        <v>1</v>
      </c>
      <c r="AF53" s="28">
        <v>1552</v>
      </c>
      <c r="AG53" s="22">
        <v>1311</v>
      </c>
      <c r="AH53" s="22">
        <v>235</v>
      </c>
      <c r="AI53" s="22">
        <v>108</v>
      </c>
      <c r="AJ53" s="22">
        <v>0</v>
      </c>
      <c r="AK53" s="22">
        <v>0</v>
      </c>
      <c r="AL53" s="29">
        <v>0</v>
      </c>
      <c r="AM53" s="28">
        <v>210</v>
      </c>
      <c r="AN53" s="22">
        <v>76</v>
      </c>
      <c r="AO53" s="22">
        <v>0</v>
      </c>
      <c r="AP53" s="22">
        <v>0</v>
      </c>
      <c r="AQ53" s="22">
        <v>14</v>
      </c>
      <c r="AR53" s="22">
        <v>1</v>
      </c>
      <c r="AS53" s="32">
        <v>0</v>
      </c>
      <c r="AT53" s="41">
        <v>10975</v>
      </c>
      <c r="AU53" s="45">
        <v>18098</v>
      </c>
      <c r="AV53" s="46">
        <v>3930</v>
      </c>
      <c r="AW53" s="47">
        <v>5395</v>
      </c>
      <c r="AX53" s="49">
        <v>10546</v>
      </c>
      <c r="AY53" s="50">
        <v>3664</v>
      </c>
      <c r="AZ53" s="51">
        <v>14210</v>
      </c>
      <c r="BA53" s="52">
        <v>16370</v>
      </c>
      <c r="BB53" s="53">
        <v>23493</v>
      </c>
      <c r="BC53" s="54">
        <v>0.74215341308937366</v>
      </c>
    </row>
    <row r="54" spans="1:55" ht="19.5" customHeight="1" thickTop="1" thickBot="1" x14ac:dyDescent="0.2">
      <c r="A54" s="55" t="s">
        <v>56</v>
      </c>
      <c r="B54" s="56">
        <f>SUM(B48:B53)</f>
        <v>9989</v>
      </c>
      <c r="C54" s="57">
        <f t="shared" ref="C54:AS54" si="23">SUM(C48:C53)</f>
        <v>72</v>
      </c>
      <c r="D54" s="57">
        <f t="shared" si="23"/>
        <v>1133</v>
      </c>
      <c r="E54" s="57">
        <f t="shared" si="23"/>
        <v>1172</v>
      </c>
      <c r="F54" s="58">
        <f t="shared" si="23"/>
        <v>12366</v>
      </c>
      <c r="G54" s="59">
        <f t="shared" si="23"/>
        <v>24316</v>
      </c>
      <c r="H54" s="57">
        <f t="shared" si="23"/>
        <v>19022</v>
      </c>
      <c r="I54" s="60">
        <f t="shared" si="23"/>
        <v>43338</v>
      </c>
      <c r="J54" s="59">
        <f t="shared" si="23"/>
        <v>2</v>
      </c>
      <c r="K54" s="57">
        <f t="shared" si="23"/>
        <v>284</v>
      </c>
      <c r="L54" s="60">
        <f t="shared" si="23"/>
        <v>286</v>
      </c>
      <c r="M54" s="62">
        <f t="shared" si="23"/>
        <v>72</v>
      </c>
      <c r="N54" s="63">
        <f t="shared" si="23"/>
        <v>1</v>
      </c>
      <c r="O54" s="63">
        <f t="shared" si="23"/>
        <v>0</v>
      </c>
      <c r="P54" s="63">
        <f t="shared" si="23"/>
        <v>18</v>
      </c>
      <c r="Q54" s="64">
        <f t="shared" si="23"/>
        <v>111</v>
      </c>
      <c r="R54" s="57">
        <f t="shared" si="23"/>
        <v>258</v>
      </c>
      <c r="S54" s="58">
        <f t="shared" si="23"/>
        <v>369</v>
      </c>
      <c r="T54" s="64">
        <f t="shared" si="23"/>
        <v>28026</v>
      </c>
      <c r="U54" s="57">
        <f t="shared" si="23"/>
        <v>6142</v>
      </c>
      <c r="V54" s="63">
        <f t="shared" si="23"/>
        <v>1087</v>
      </c>
      <c r="W54" s="60">
        <f t="shared" si="23"/>
        <v>3849</v>
      </c>
      <c r="X54" s="64">
        <f t="shared" si="23"/>
        <v>730</v>
      </c>
      <c r="Y54" s="57">
        <f t="shared" si="23"/>
        <v>145</v>
      </c>
      <c r="Z54" s="57">
        <f t="shared" si="23"/>
        <v>0</v>
      </c>
      <c r="AA54" s="65">
        <f t="shared" si="23"/>
        <v>0</v>
      </c>
      <c r="AB54" s="66">
        <f t="shared" si="23"/>
        <v>875</v>
      </c>
      <c r="AC54" s="67">
        <f t="shared" si="23"/>
        <v>1123</v>
      </c>
      <c r="AD54" s="68">
        <f t="shared" si="23"/>
        <v>495</v>
      </c>
      <c r="AE54" s="69">
        <f t="shared" si="23"/>
        <v>91</v>
      </c>
      <c r="AF54" s="68">
        <f t="shared" si="23"/>
        <v>10285</v>
      </c>
      <c r="AG54" s="63">
        <f t="shared" si="23"/>
        <v>9782</v>
      </c>
      <c r="AH54" s="63">
        <f t="shared" si="23"/>
        <v>477</v>
      </c>
      <c r="AI54" s="63">
        <f t="shared" si="23"/>
        <v>190</v>
      </c>
      <c r="AJ54" s="63">
        <f t="shared" si="23"/>
        <v>0</v>
      </c>
      <c r="AK54" s="63">
        <f t="shared" si="23"/>
        <v>0</v>
      </c>
      <c r="AL54" s="69">
        <f t="shared" si="23"/>
        <v>6</v>
      </c>
      <c r="AM54" s="68">
        <f t="shared" si="23"/>
        <v>5106</v>
      </c>
      <c r="AN54" s="63">
        <f t="shared" si="23"/>
        <v>2350</v>
      </c>
      <c r="AO54" s="63">
        <f t="shared" si="23"/>
        <v>0</v>
      </c>
      <c r="AP54" s="63">
        <f t="shared" si="23"/>
        <v>0</v>
      </c>
      <c r="AQ54" s="63">
        <f t="shared" si="23"/>
        <v>470</v>
      </c>
      <c r="AR54" s="63">
        <f t="shared" si="23"/>
        <v>31</v>
      </c>
      <c r="AS54" s="70">
        <f t="shared" si="23"/>
        <v>0</v>
      </c>
      <c r="AT54" s="61">
        <v>56288</v>
      </c>
      <c r="AU54" s="71">
        <v>103159</v>
      </c>
      <c r="AV54" s="61">
        <v>20622</v>
      </c>
      <c r="AW54" s="72">
        <v>27377</v>
      </c>
      <c r="AX54" s="73">
        <v>51693</v>
      </c>
      <c r="AY54" s="74">
        <v>19022</v>
      </c>
      <c r="AZ54" s="75">
        <v>70715</v>
      </c>
      <c r="BA54" s="61">
        <v>83665</v>
      </c>
      <c r="BB54" s="71">
        <v>130536</v>
      </c>
      <c r="BC54" s="76">
        <v>0.73100473732588556</v>
      </c>
    </row>
    <row r="55" spans="1:55" ht="19.5" customHeight="1" thickTop="1" x14ac:dyDescent="0.15">
      <c r="A55" s="15" t="s">
        <v>95</v>
      </c>
      <c r="B55" s="16">
        <v>1073</v>
      </c>
      <c r="C55" s="17">
        <v>4</v>
      </c>
      <c r="D55" s="17">
        <v>182</v>
      </c>
      <c r="E55" s="17">
        <v>103</v>
      </c>
      <c r="F55" s="18">
        <f t="shared" ref="F55:F64" si="24">SUM(B55:E55)</f>
        <v>1362</v>
      </c>
      <c r="G55" s="19">
        <v>2914</v>
      </c>
      <c r="H55" s="17">
        <v>1516</v>
      </c>
      <c r="I55" s="20">
        <f t="shared" ref="I55:I64" si="25">SUM(G55:H55)</f>
        <v>4430</v>
      </c>
      <c r="J55" s="19">
        <v>0</v>
      </c>
      <c r="K55" s="17">
        <v>22</v>
      </c>
      <c r="L55" s="20">
        <f t="shared" ref="L55:L64" si="26">SUM(J55:K55)</f>
        <v>22</v>
      </c>
      <c r="M55" s="21">
        <v>6</v>
      </c>
      <c r="N55" s="22">
        <v>0</v>
      </c>
      <c r="O55" s="22">
        <v>0</v>
      </c>
      <c r="P55" s="22">
        <v>0</v>
      </c>
      <c r="Q55" s="23">
        <v>21</v>
      </c>
      <c r="R55" s="17">
        <v>19</v>
      </c>
      <c r="S55" s="18">
        <f t="shared" ref="S55:S64" si="27">SUM(Q55:R55)</f>
        <v>40</v>
      </c>
      <c r="T55" s="23">
        <v>3321</v>
      </c>
      <c r="U55" s="17">
        <v>516</v>
      </c>
      <c r="V55" s="22">
        <v>0</v>
      </c>
      <c r="W55" s="20">
        <v>576</v>
      </c>
      <c r="X55" s="23">
        <v>155</v>
      </c>
      <c r="Y55" s="17">
        <v>10</v>
      </c>
      <c r="Z55" s="17">
        <v>0</v>
      </c>
      <c r="AA55" s="25">
        <v>0</v>
      </c>
      <c r="AB55" s="26">
        <f t="shared" ref="AB55:AB64" si="28">SUM(X55:AA55)</f>
        <v>165</v>
      </c>
      <c r="AC55" s="27">
        <v>4</v>
      </c>
      <c r="AD55" s="28">
        <v>7</v>
      </c>
      <c r="AE55" s="29">
        <v>1</v>
      </c>
      <c r="AF55" s="28">
        <v>1213</v>
      </c>
      <c r="AG55" s="22">
        <v>1197</v>
      </c>
      <c r="AH55" s="22">
        <v>16</v>
      </c>
      <c r="AI55" s="22">
        <v>5</v>
      </c>
      <c r="AJ55" s="22">
        <v>0</v>
      </c>
      <c r="AK55" s="22">
        <v>0</v>
      </c>
      <c r="AL55" s="29">
        <v>0</v>
      </c>
      <c r="AM55" s="28">
        <v>451</v>
      </c>
      <c r="AN55" s="22">
        <v>216</v>
      </c>
      <c r="AO55" s="22">
        <v>0</v>
      </c>
      <c r="AP55" s="22">
        <v>0</v>
      </c>
      <c r="AQ55" s="22">
        <v>10</v>
      </c>
      <c r="AR55" s="22">
        <v>0</v>
      </c>
      <c r="AS55" s="32">
        <v>0</v>
      </c>
      <c r="AT55" s="33">
        <v>5843</v>
      </c>
      <c r="AU55" s="34">
        <v>11055</v>
      </c>
      <c r="AV55" s="35">
        <v>1651</v>
      </c>
      <c r="AW55" s="47">
        <v>3307</v>
      </c>
      <c r="AX55" s="37">
        <v>6221</v>
      </c>
      <c r="AY55" s="38">
        <v>1516</v>
      </c>
      <c r="AZ55" s="39">
        <v>7737</v>
      </c>
      <c r="BA55" s="33">
        <v>9150</v>
      </c>
      <c r="BB55" s="78">
        <v>14362</v>
      </c>
      <c r="BC55" s="79">
        <v>0.80405842057645083</v>
      </c>
    </row>
    <row r="56" spans="1:55" ht="19.5" customHeight="1" x14ac:dyDescent="0.15">
      <c r="A56" s="15" t="s">
        <v>96</v>
      </c>
      <c r="B56" s="16">
        <v>3328</v>
      </c>
      <c r="C56" s="17">
        <v>5</v>
      </c>
      <c r="D56" s="17">
        <v>289</v>
      </c>
      <c r="E56" s="17">
        <v>397</v>
      </c>
      <c r="F56" s="18">
        <f t="shared" si="24"/>
        <v>4019</v>
      </c>
      <c r="G56" s="19">
        <v>4901</v>
      </c>
      <c r="H56" s="17">
        <v>5146</v>
      </c>
      <c r="I56" s="20">
        <f t="shared" si="25"/>
        <v>10047</v>
      </c>
      <c r="J56" s="19">
        <v>12</v>
      </c>
      <c r="K56" s="17">
        <v>202</v>
      </c>
      <c r="L56" s="20">
        <f t="shared" si="26"/>
        <v>214</v>
      </c>
      <c r="M56" s="21">
        <v>26</v>
      </c>
      <c r="N56" s="22">
        <v>0</v>
      </c>
      <c r="O56" s="22">
        <v>0</v>
      </c>
      <c r="P56" s="22">
        <v>3</v>
      </c>
      <c r="Q56" s="23">
        <v>23</v>
      </c>
      <c r="R56" s="17">
        <v>168</v>
      </c>
      <c r="S56" s="18">
        <f t="shared" si="27"/>
        <v>191</v>
      </c>
      <c r="T56" s="23">
        <v>8423</v>
      </c>
      <c r="U56" s="17">
        <v>2174</v>
      </c>
      <c r="V56" s="22">
        <v>0</v>
      </c>
      <c r="W56" s="20">
        <v>986</v>
      </c>
      <c r="X56" s="23">
        <v>164</v>
      </c>
      <c r="Y56" s="17">
        <v>52</v>
      </c>
      <c r="Z56" s="17">
        <v>1</v>
      </c>
      <c r="AA56" s="25">
        <v>0</v>
      </c>
      <c r="AB56" s="26">
        <f t="shared" si="28"/>
        <v>217</v>
      </c>
      <c r="AC56" s="27">
        <v>73</v>
      </c>
      <c r="AD56" s="28">
        <v>20</v>
      </c>
      <c r="AE56" s="29">
        <v>5</v>
      </c>
      <c r="AF56" s="28">
        <v>2644</v>
      </c>
      <c r="AG56" s="22">
        <v>2595</v>
      </c>
      <c r="AH56" s="22">
        <v>45</v>
      </c>
      <c r="AI56" s="22">
        <v>16</v>
      </c>
      <c r="AJ56" s="22">
        <v>1</v>
      </c>
      <c r="AK56" s="22">
        <v>0</v>
      </c>
      <c r="AL56" s="29">
        <v>2</v>
      </c>
      <c r="AM56" s="28">
        <v>1654</v>
      </c>
      <c r="AN56" s="22">
        <v>804</v>
      </c>
      <c r="AO56" s="22">
        <v>0</v>
      </c>
      <c r="AP56" s="22">
        <v>0</v>
      </c>
      <c r="AQ56" s="22">
        <v>41</v>
      </c>
      <c r="AR56" s="22">
        <v>10</v>
      </c>
      <c r="AS56" s="32">
        <v>0</v>
      </c>
      <c r="AT56" s="41">
        <v>14378</v>
      </c>
      <c r="AU56" s="45">
        <v>27656</v>
      </c>
      <c r="AV56" s="46">
        <v>5776</v>
      </c>
      <c r="AW56" s="47">
        <v>9331</v>
      </c>
      <c r="AX56" s="37">
        <v>14232</v>
      </c>
      <c r="AY56" s="38">
        <v>5146</v>
      </c>
      <c r="AZ56" s="39">
        <v>19378</v>
      </c>
      <c r="BA56" s="33">
        <v>23709</v>
      </c>
      <c r="BB56" s="48">
        <v>36987</v>
      </c>
      <c r="BC56" s="40">
        <v>0.73444111879450924</v>
      </c>
    </row>
    <row r="57" spans="1:55" ht="19.5" customHeight="1" x14ac:dyDescent="0.15">
      <c r="A57" s="15" t="s">
        <v>97</v>
      </c>
      <c r="B57" s="16">
        <v>2000</v>
      </c>
      <c r="C57" s="17">
        <v>13</v>
      </c>
      <c r="D57" s="17">
        <v>196</v>
      </c>
      <c r="E57" s="17">
        <v>251</v>
      </c>
      <c r="F57" s="18">
        <f t="shared" si="24"/>
        <v>2460</v>
      </c>
      <c r="G57" s="19">
        <v>2679</v>
      </c>
      <c r="H57" s="17">
        <v>3302</v>
      </c>
      <c r="I57" s="20">
        <f t="shared" si="25"/>
        <v>5981</v>
      </c>
      <c r="J57" s="19">
        <v>4</v>
      </c>
      <c r="K57" s="17">
        <v>63</v>
      </c>
      <c r="L57" s="20">
        <f t="shared" si="26"/>
        <v>67</v>
      </c>
      <c r="M57" s="21">
        <v>10</v>
      </c>
      <c r="N57" s="22">
        <v>0</v>
      </c>
      <c r="O57" s="22">
        <v>0</v>
      </c>
      <c r="P57" s="22">
        <v>2</v>
      </c>
      <c r="Q57" s="23">
        <v>19</v>
      </c>
      <c r="R57" s="17">
        <v>79</v>
      </c>
      <c r="S57" s="18">
        <f t="shared" si="27"/>
        <v>98</v>
      </c>
      <c r="T57" s="23">
        <v>4343</v>
      </c>
      <c r="U57" s="17">
        <v>1316</v>
      </c>
      <c r="V57" s="22">
        <v>0</v>
      </c>
      <c r="W57" s="20">
        <v>499</v>
      </c>
      <c r="X57" s="23">
        <v>111</v>
      </c>
      <c r="Y57" s="17">
        <v>26</v>
      </c>
      <c r="Z57" s="17">
        <v>0</v>
      </c>
      <c r="AA57" s="25">
        <v>0</v>
      </c>
      <c r="AB57" s="26">
        <f t="shared" si="28"/>
        <v>137</v>
      </c>
      <c r="AC57" s="27">
        <v>63</v>
      </c>
      <c r="AD57" s="28">
        <v>10</v>
      </c>
      <c r="AE57" s="29">
        <v>2</v>
      </c>
      <c r="AF57" s="28">
        <v>1402</v>
      </c>
      <c r="AG57" s="22">
        <v>1396</v>
      </c>
      <c r="AH57" s="22">
        <v>6</v>
      </c>
      <c r="AI57" s="22">
        <v>3</v>
      </c>
      <c r="AJ57" s="22">
        <v>0</v>
      </c>
      <c r="AK57" s="22">
        <v>0</v>
      </c>
      <c r="AL57" s="29">
        <v>0</v>
      </c>
      <c r="AM57" s="28">
        <v>650</v>
      </c>
      <c r="AN57" s="22">
        <v>409</v>
      </c>
      <c r="AO57" s="22">
        <v>0</v>
      </c>
      <c r="AP57" s="22">
        <v>0</v>
      </c>
      <c r="AQ57" s="22">
        <v>2</v>
      </c>
      <c r="AR57" s="22">
        <v>0</v>
      </c>
      <c r="AS57" s="32">
        <v>0</v>
      </c>
      <c r="AT57" s="41">
        <v>8545</v>
      </c>
      <c r="AU57" s="45">
        <v>15252</v>
      </c>
      <c r="AV57" s="46">
        <v>3639</v>
      </c>
      <c r="AW57" s="47">
        <v>3727</v>
      </c>
      <c r="AX57" s="37">
        <v>6406</v>
      </c>
      <c r="AY57" s="38">
        <v>3302</v>
      </c>
      <c r="AZ57" s="39">
        <v>9708</v>
      </c>
      <c r="BA57" s="33">
        <v>12272</v>
      </c>
      <c r="BB57" s="48">
        <v>18979</v>
      </c>
      <c r="BC57" s="40">
        <v>0.65986814997939847</v>
      </c>
    </row>
    <row r="58" spans="1:55" ht="19.5" customHeight="1" x14ac:dyDescent="0.15">
      <c r="A58" s="15" t="s">
        <v>98</v>
      </c>
      <c r="B58" s="16">
        <v>2696</v>
      </c>
      <c r="C58" s="17">
        <v>10</v>
      </c>
      <c r="D58" s="17">
        <v>270</v>
      </c>
      <c r="E58" s="17">
        <v>305</v>
      </c>
      <c r="F58" s="18">
        <f t="shared" si="24"/>
        <v>3281</v>
      </c>
      <c r="G58" s="19">
        <v>3117</v>
      </c>
      <c r="H58" s="17">
        <v>4440</v>
      </c>
      <c r="I58" s="20">
        <f t="shared" si="25"/>
        <v>7557</v>
      </c>
      <c r="J58" s="19">
        <v>2</v>
      </c>
      <c r="K58" s="17">
        <v>83</v>
      </c>
      <c r="L58" s="20">
        <f t="shared" si="26"/>
        <v>85</v>
      </c>
      <c r="M58" s="21">
        <v>24</v>
      </c>
      <c r="N58" s="22">
        <v>1</v>
      </c>
      <c r="O58" s="22">
        <v>0</v>
      </c>
      <c r="P58" s="22">
        <v>7</v>
      </c>
      <c r="Q58" s="23">
        <v>20</v>
      </c>
      <c r="R58" s="17">
        <v>58</v>
      </c>
      <c r="S58" s="18">
        <f t="shared" si="27"/>
        <v>78</v>
      </c>
      <c r="T58" s="23">
        <v>6023</v>
      </c>
      <c r="U58" s="17">
        <v>1390</v>
      </c>
      <c r="V58" s="22">
        <v>0</v>
      </c>
      <c r="W58" s="20">
        <v>580</v>
      </c>
      <c r="X58" s="23">
        <v>132</v>
      </c>
      <c r="Y58" s="17">
        <v>36</v>
      </c>
      <c r="Z58" s="17">
        <v>0</v>
      </c>
      <c r="AA58" s="25">
        <v>0</v>
      </c>
      <c r="AB58" s="26">
        <f t="shared" si="28"/>
        <v>168</v>
      </c>
      <c r="AC58" s="27">
        <v>618</v>
      </c>
      <c r="AD58" s="28">
        <v>2</v>
      </c>
      <c r="AE58" s="29">
        <v>11</v>
      </c>
      <c r="AF58" s="28">
        <v>1863</v>
      </c>
      <c r="AG58" s="22">
        <v>1854</v>
      </c>
      <c r="AH58" s="22">
        <v>8</v>
      </c>
      <c r="AI58" s="22">
        <v>6</v>
      </c>
      <c r="AJ58" s="22">
        <v>0</v>
      </c>
      <c r="AK58" s="22">
        <v>0</v>
      </c>
      <c r="AL58" s="29">
        <v>1</v>
      </c>
      <c r="AM58" s="28">
        <v>748</v>
      </c>
      <c r="AN58" s="22">
        <v>580</v>
      </c>
      <c r="AO58" s="22">
        <v>0</v>
      </c>
      <c r="AP58" s="22">
        <v>0</v>
      </c>
      <c r="AQ58" s="22">
        <v>26</v>
      </c>
      <c r="AR58" s="22">
        <v>4</v>
      </c>
      <c r="AS58" s="32">
        <v>0</v>
      </c>
      <c r="AT58" s="41">
        <v>11018</v>
      </c>
      <c r="AU58" s="45">
        <v>20559</v>
      </c>
      <c r="AV58" s="46">
        <v>4862</v>
      </c>
      <c r="AW58" s="47">
        <v>5590</v>
      </c>
      <c r="AX58" s="37">
        <v>8707</v>
      </c>
      <c r="AY58" s="38">
        <v>4440</v>
      </c>
      <c r="AZ58" s="39">
        <v>13147</v>
      </c>
      <c r="BA58" s="33">
        <v>16608</v>
      </c>
      <c r="BB58" s="48">
        <v>26149</v>
      </c>
      <c r="BC58" s="40">
        <v>0.66228036814482394</v>
      </c>
    </row>
    <row r="59" spans="1:55" ht="19.5" customHeight="1" x14ac:dyDescent="0.15">
      <c r="A59" s="15" t="s">
        <v>99</v>
      </c>
      <c r="B59" s="16">
        <v>1813</v>
      </c>
      <c r="C59" s="17">
        <v>16</v>
      </c>
      <c r="D59" s="17">
        <v>190</v>
      </c>
      <c r="E59" s="17">
        <v>252</v>
      </c>
      <c r="F59" s="18">
        <f t="shared" si="24"/>
        <v>2271</v>
      </c>
      <c r="G59" s="19">
        <v>3299</v>
      </c>
      <c r="H59" s="17">
        <v>3585</v>
      </c>
      <c r="I59" s="20">
        <f t="shared" si="25"/>
        <v>6884</v>
      </c>
      <c r="J59" s="19">
        <v>5</v>
      </c>
      <c r="K59" s="17">
        <v>34</v>
      </c>
      <c r="L59" s="20">
        <f t="shared" si="26"/>
        <v>39</v>
      </c>
      <c r="M59" s="21">
        <v>11</v>
      </c>
      <c r="N59" s="22">
        <v>1</v>
      </c>
      <c r="O59" s="22">
        <v>0</v>
      </c>
      <c r="P59" s="22">
        <v>2</v>
      </c>
      <c r="Q59" s="23">
        <v>11</v>
      </c>
      <c r="R59" s="17">
        <v>71</v>
      </c>
      <c r="S59" s="18">
        <f t="shared" si="27"/>
        <v>82</v>
      </c>
      <c r="T59" s="23">
        <v>4709</v>
      </c>
      <c r="U59" s="17">
        <v>1774</v>
      </c>
      <c r="V59" s="22">
        <v>692</v>
      </c>
      <c r="W59" s="20">
        <v>497</v>
      </c>
      <c r="X59" s="23">
        <v>88</v>
      </c>
      <c r="Y59" s="17">
        <v>18</v>
      </c>
      <c r="Z59" s="17">
        <v>0</v>
      </c>
      <c r="AA59" s="25">
        <v>0</v>
      </c>
      <c r="AB59" s="26">
        <f t="shared" si="28"/>
        <v>106</v>
      </c>
      <c r="AC59" s="27">
        <v>157</v>
      </c>
      <c r="AD59" s="28">
        <v>47</v>
      </c>
      <c r="AE59" s="29">
        <v>21</v>
      </c>
      <c r="AF59" s="28">
        <v>1363</v>
      </c>
      <c r="AG59" s="22">
        <v>1263</v>
      </c>
      <c r="AH59" s="22">
        <v>100</v>
      </c>
      <c r="AI59" s="22">
        <v>51</v>
      </c>
      <c r="AJ59" s="22">
        <v>0</v>
      </c>
      <c r="AK59" s="22">
        <v>0</v>
      </c>
      <c r="AL59" s="29">
        <v>0</v>
      </c>
      <c r="AM59" s="28">
        <v>307</v>
      </c>
      <c r="AN59" s="22">
        <v>206</v>
      </c>
      <c r="AO59" s="22">
        <v>0</v>
      </c>
      <c r="AP59" s="22">
        <v>0</v>
      </c>
      <c r="AQ59" s="22">
        <v>6</v>
      </c>
      <c r="AR59" s="22">
        <v>1</v>
      </c>
      <c r="AS59" s="32">
        <v>0</v>
      </c>
      <c r="AT59" s="41">
        <v>9272</v>
      </c>
      <c r="AU59" s="45">
        <v>16071</v>
      </c>
      <c r="AV59" s="46">
        <v>3898</v>
      </c>
      <c r="AW59" s="47">
        <v>4470</v>
      </c>
      <c r="AX59" s="37">
        <v>7769</v>
      </c>
      <c r="AY59" s="38">
        <v>3585</v>
      </c>
      <c r="AZ59" s="39">
        <v>11354</v>
      </c>
      <c r="BA59" s="33">
        <v>13742</v>
      </c>
      <c r="BB59" s="48">
        <v>20541</v>
      </c>
      <c r="BC59" s="40">
        <v>0.68425224590452705</v>
      </c>
    </row>
    <row r="60" spans="1:55" ht="19.5" customHeight="1" x14ac:dyDescent="0.15">
      <c r="A60" s="15" t="s">
        <v>100</v>
      </c>
      <c r="B60" s="16">
        <v>3124</v>
      </c>
      <c r="C60" s="17">
        <v>12</v>
      </c>
      <c r="D60" s="17">
        <v>457</v>
      </c>
      <c r="E60" s="17">
        <v>381</v>
      </c>
      <c r="F60" s="18">
        <f t="shared" si="24"/>
        <v>3974</v>
      </c>
      <c r="G60" s="19">
        <v>4981</v>
      </c>
      <c r="H60" s="17">
        <v>2922</v>
      </c>
      <c r="I60" s="20">
        <f t="shared" si="25"/>
        <v>7903</v>
      </c>
      <c r="J60" s="19">
        <v>13</v>
      </c>
      <c r="K60" s="17">
        <v>191</v>
      </c>
      <c r="L60" s="20">
        <f t="shared" si="26"/>
        <v>204</v>
      </c>
      <c r="M60" s="21">
        <v>21</v>
      </c>
      <c r="N60" s="22">
        <v>5</v>
      </c>
      <c r="O60" s="22">
        <v>0</v>
      </c>
      <c r="P60" s="22">
        <v>6</v>
      </c>
      <c r="Q60" s="23">
        <v>35</v>
      </c>
      <c r="R60" s="17">
        <v>228</v>
      </c>
      <c r="S60" s="18">
        <f t="shared" si="27"/>
        <v>263</v>
      </c>
      <c r="T60" s="23">
        <v>9234</v>
      </c>
      <c r="U60" s="17">
        <v>3986</v>
      </c>
      <c r="V60" s="22">
        <v>0</v>
      </c>
      <c r="W60" s="20">
        <v>776</v>
      </c>
      <c r="X60" s="23">
        <v>230</v>
      </c>
      <c r="Y60" s="17">
        <v>52</v>
      </c>
      <c r="Z60" s="17">
        <v>0</v>
      </c>
      <c r="AA60" s="25">
        <v>0</v>
      </c>
      <c r="AB60" s="26">
        <f t="shared" si="28"/>
        <v>282</v>
      </c>
      <c r="AC60" s="27">
        <v>704</v>
      </c>
      <c r="AD60" s="28">
        <v>38</v>
      </c>
      <c r="AE60" s="29">
        <v>7</v>
      </c>
      <c r="AF60" s="28">
        <v>3317</v>
      </c>
      <c r="AG60" s="22">
        <v>3229</v>
      </c>
      <c r="AH60" s="22">
        <v>24</v>
      </c>
      <c r="AI60" s="22">
        <v>12</v>
      </c>
      <c r="AJ60" s="22">
        <v>0</v>
      </c>
      <c r="AK60" s="22">
        <v>0</v>
      </c>
      <c r="AL60" s="29">
        <v>64</v>
      </c>
      <c r="AM60" s="28">
        <v>1232</v>
      </c>
      <c r="AN60" s="22">
        <v>848</v>
      </c>
      <c r="AO60" s="22">
        <v>0</v>
      </c>
      <c r="AP60" s="22">
        <v>0</v>
      </c>
      <c r="AQ60" s="22">
        <v>481</v>
      </c>
      <c r="AR60" s="22">
        <v>66</v>
      </c>
      <c r="AS60" s="32">
        <v>0</v>
      </c>
      <c r="AT60" s="41">
        <v>12154</v>
      </c>
      <c r="AU60" s="45">
        <v>27778</v>
      </c>
      <c r="AV60" s="46">
        <v>3527</v>
      </c>
      <c r="AW60" s="47">
        <v>7800</v>
      </c>
      <c r="AX60" s="37">
        <v>12781</v>
      </c>
      <c r="AY60" s="38">
        <v>2922</v>
      </c>
      <c r="AZ60" s="39">
        <v>15703</v>
      </c>
      <c r="BA60" s="33">
        <v>19954</v>
      </c>
      <c r="BB60" s="48">
        <v>35578</v>
      </c>
      <c r="BC60" s="40">
        <v>0.81392090683308926</v>
      </c>
    </row>
    <row r="61" spans="1:55" ht="19.5" customHeight="1" x14ac:dyDescent="0.15">
      <c r="A61" s="15" t="s">
        <v>101</v>
      </c>
      <c r="B61" s="16">
        <v>1174</v>
      </c>
      <c r="C61" s="17">
        <v>1</v>
      </c>
      <c r="D61" s="17">
        <v>101</v>
      </c>
      <c r="E61" s="17">
        <v>145</v>
      </c>
      <c r="F61" s="18">
        <f t="shared" si="24"/>
        <v>1421</v>
      </c>
      <c r="G61" s="19">
        <v>2715</v>
      </c>
      <c r="H61" s="17">
        <v>2354</v>
      </c>
      <c r="I61" s="20">
        <f t="shared" si="25"/>
        <v>5069</v>
      </c>
      <c r="J61" s="19">
        <v>3</v>
      </c>
      <c r="K61" s="17">
        <v>62</v>
      </c>
      <c r="L61" s="20">
        <f t="shared" si="26"/>
        <v>65</v>
      </c>
      <c r="M61" s="21">
        <v>9</v>
      </c>
      <c r="N61" s="22">
        <v>0</v>
      </c>
      <c r="O61" s="22">
        <v>0</v>
      </c>
      <c r="P61" s="22">
        <v>0</v>
      </c>
      <c r="Q61" s="23">
        <v>20</v>
      </c>
      <c r="R61" s="17">
        <v>38</v>
      </c>
      <c r="S61" s="18">
        <f t="shared" si="27"/>
        <v>58</v>
      </c>
      <c r="T61" s="23">
        <v>3014</v>
      </c>
      <c r="U61" s="17">
        <v>950</v>
      </c>
      <c r="V61" s="22">
        <v>0</v>
      </c>
      <c r="W61" s="20">
        <v>335</v>
      </c>
      <c r="X61" s="23">
        <v>78</v>
      </c>
      <c r="Y61" s="17">
        <v>28</v>
      </c>
      <c r="Z61" s="17">
        <v>0</v>
      </c>
      <c r="AA61" s="25">
        <v>0</v>
      </c>
      <c r="AB61" s="26">
        <f t="shared" si="28"/>
        <v>106</v>
      </c>
      <c r="AC61" s="27">
        <v>14</v>
      </c>
      <c r="AD61" s="28">
        <v>9</v>
      </c>
      <c r="AE61" s="29">
        <v>0</v>
      </c>
      <c r="AF61" s="28">
        <v>866</v>
      </c>
      <c r="AG61" s="22">
        <v>855</v>
      </c>
      <c r="AH61" s="22">
        <v>10</v>
      </c>
      <c r="AI61" s="22">
        <v>6</v>
      </c>
      <c r="AJ61" s="22">
        <v>0</v>
      </c>
      <c r="AK61" s="22">
        <v>0</v>
      </c>
      <c r="AL61" s="29">
        <v>1</v>
      </c>
      <c r="AM61" s="28">
        <v>921</v>
      </c>
      <c r="AN61" s="22">
        <v>470</v>
      </c>
      <c r="AO61" s="22">
        <v>0</v>
      </c>
      <c r="AP61" s="22">
        <v>0</v>
      </c>
      <c r="AQ61" s="22">
        <v>4</v>
      </c>
      <c r="AR61" s="22">
        <v>0</v>
      </c>
      <c r="AS61" s="32">
        <v>0</v>
      </c>
      <c r="AT61" s="41">
        <v>6600</v>
      </c>
      <c r="AU61" s="45">
        <v>11592</v>
      </c>
      <c r="AV61" s="46">
        <v>2571</v>
      </c>
      <c r="AW61" s="47">
        <v>1821</v>
      </c>
      <c r="AX61" s="37">
        <v>4536</v>
      </c>
      <c r="AY61" s="38">
        <v>2354</v>
      </c>
      <c r="AZ61" s="39">
        <v>6890</v>
      </c>
      <c r="BA61" s="33">
        <v>8421</v>
      </c>
      <c r="BB61" s="48">
        <v>13413</v>
      </c>
      <c r="BC61" s="40">
        <v>0.6583454281567489</v>
      </c>
    </row>
    <row r="62" spans="1:55" ht="19.5" customHeight="1" x14ac:dyDescent="0.15">
      <c r="A62" s="15" t="s">
        <v>102</v>
      </c>
      <c r="B62" s="16">
        <v>1972</v>
      </c>
      <c r="C62" s="17">
        <v>8</v>
      </c>
      <c r="D62" s="17">
        <v>241</v>
      </c>
      <c r="E62" s="17">
        <v>250</v>
      </c>
      <c r="F62" s="18">
        <f t="shared" si="24"/>
        <v>2471</v>
      </c>
      <c r="G62" s="19">
        <v>5411</v>
      </c>
      <c r="H62" s="17">
        <v>3607</v>
      </c>
      <c r="I62" s="20">
        <f t="shared" si="25"/>
        <v>9018</v>
      </c>
      <c r="J62" s="19">
        <v>12</v>
      </c>
      <c r="K62" s="17">
        <v>198</v>
      </c>
      <c r="L62" s="20">
        <f t="shared" si="26"/>
        <v>210</v>
      </c>
      <c r="M62" s="21">
        <v>19</v>
      </c>
      <c r="N62" s="22">
        <v>1</v>
      </c>
      <c r="O62" s="22">
        <v>0</v>
      </c>
      <c r="P62" s="22">
        <v>8</v>
      </c>
      <c r="Q62" s="23">
        <v>22</v>
      </c>
      <c r="R62" s="17">
        <v>127</v>
      </c>
      <c r="S62" s="18">
        <f t="shared" si="27"/>
        <v>149</v>
      </c>
      <c r="T62" s="23">
        <v>5586</v>
      </c>
      <c r="U62" s="17">
        <v>2765</v>
      </c>
      <c r="V62" s="22">
        <v>704</v>
      </c>
      <c r="W62" s="20">
        <v>470</v>
      </c>
      <c r="X62" s="23">
        <v>155</v>
      </c>
      <c r="Y62" s="17">
        <v>48</v>
      </c>
      <c r="Z62" s="17">
        <v>0</v>
      </c>
      <c r="AA62" s="25">
        <v>0</v>
      </c>
      <c r="AB62" s="26">
        <f t="shared" si="28"/>
        <v>203</v>
      </c>
      <c r="AC62" s="27">
        <v>134</v>
      </c>
      <c r="AD62" s="28">
        <v>57</v>
      </c>
      <c r="AE62" s="29">
        <v>2</v>
      </c>
      <c r="AF62" s="28">
        <v>1573</v>
      </c>
      <c r="AG62" s="22">
        <v>1531</v>
      </c>
      <c r="AH62" s="22">
        <v>38</v>
      </c>
      <c r="AI62" s="22">
        <v>17</v>
      </c>
      <c r="AJ62" s="22">
        <v>0</v>
      </c>
      <c r="AK62" s="22">
        <v>0</v>
      </c>
      <c r="AL62" s="29">
        <v>4</v>
      </c>
      <c r="AM62" s="28">
        <v>233</v>
      </c>
      <c r="AN62" s="22">
        <v>158</v>
      </c>
      <c r="AO62" s="22">
        <v>0</v>
      </c>
      <c r="AP62" s="22">
        <v>0</v>
      </c>
      <c r="AQ62" s="22">
        <v>59</v>
      </c>
      <c r="AR62" s="22">
        <v>6</v>
      </c>
      <c r="AS62" s="32">
        <v>0</v>
      </c>
      <c r="AT62" s="41">
        <v>11788</v>
      </c>
      <c r="AU62" s="45">
        <v>19790</v>
      </c>
      <c r="AV62" s="46">
        <v>4082</v>
      </c>
      <c r="AW62" s="47">
        <v>4394</v>
      </c>
      <c r="AX62" s="37">
        <v>9805</v>
      </c>
      <c r="AY62" s="38">
        <v>3607</v>
      </c>
      <c r="AZ62" s="39">
        <v>13412</v>
      </c>
      <c r="BA62" s="33">
        <v>16182</v>
      </c>
      <c r="BB62" s="48">
        <v>24184</v>
      </c>
      <c r="BC62" s="40">
        <v>0.73106173575902178</v>
      </c>
    </row>
    <row r="63" spans="1:55" ht="19.5" customHeight="1" x14ac:dyDescent="0.15">
      <c r="A63" s="15" t="s">
        <v>103</v>
      </c>
      <c r="B63" s="16">
        <v>2033</v>
      </c>
      <c r="C63" s="17">
        <v>6</v>
      </c>
      <c r="D63" s="17">
        <v>276</v>
      </c>
      <c r="E63" s="17">
        <v>199</v>
      </c>
      <c r="F63" s="18">
        <f t="shared" si="24"/>
        <v>2514</v>
      </c>
      <c r="G63" s="19">
        <v>4205</v>
      </c>
      <c r="H63" s="17">
        <v>3564</v>
      </c>
      <c r="I63" s="20">
        <f t="shared" si="25"/>
        <v>7769</v>
      </c>
      <c r="J63" s="19">
        <v>28</v>
      </c>
      <c r="K63" s="17">
        <v>206</v>
      </c>
      <c r="L63" s="20">
        <f t="shared" si="26"/>
        <v>234</v>
      </c>
      <c r="M63" s="21">
        <v>5</v>
      </c>
      <c r="N63" s="22">
        <v>0</v>
      </c>
      <c r="O63" s="22">
        <v>0</v>
      </c>
      <c r="P63" s="22">
        <v>2</v>
      </c>
      <c r="Q63" s="23">
        <v>20</v>
      </c>
      <c r="R63" s="17">
        <v>126</v>
      </c>
      <c r="S63" s="18">
        <f t="shared" si="27"/>
        <v>146</v>
      </c>
      <c r="T63" s="23">
        <v>5518</v>
      </c>
      <c r="U63" s="17">
        <v>3106</v>
      </c>
      <c r="V63" s="22">
        <v>585</v>
      </c>
      <c r="W63" s="20">
        <v>430</v>
      </c>
      <c r="X63" s="23">
        <v>133</v>
      </c>
      <c r="Y63" s="17">
        <v>39</v>
      </c>
      <c r="Z63" s="17">
        <v>0</v>
      </c>
      <c r="AA63" s="25">
        <v>0</v>
      </c>
      <c r="AB63" s="26">
        <f t="shared" si="28"/>
        <v>172</v>
      </c>
      <c r="AC63" s="27">
        <v>138</v>
      </c>
      <c r="AD63" s="28">
        <v>21</v>
      </c>
      <c r="AE63" s="29">
        <v>3</v>
      </c>
      <c r="AF63" s="28">
        <v>1766</v>
      </c>
      <c r="AG63" s="22">
        <v>1740</v>
      </c>
      <c r="AH63" s="22">
        <v>17</v>
      </c>
      <c r="AI63" s="22">
        <v>8</v>
      </c>
      <c r="AJ63" s="22">
        <v>0</v>
      </c>
      <c r="AK63" s="22">
        <v>0</v>
      </c>
      <c r="AL63" s="29">
        <v>9</v>
      </c>
      <c r="AM63" s="28">
        <v>180</v>
      </c>
      <c r="AN63" s="22">
        <v>127</v>
      </c>
      <c r="AO63" s="22">
        <v>0</v>
      </c>
      <c r="AP63" s="22">
        <v>0</v>
      </c>
      <c r="AQ63" s="22">
        <v>74</v>
      </c>
      <c r="AR63" s="22">
        <v>9</v>
      </c>
      <c r="AS63" s="32">
        <v>0</v>
      </c>
      <c r="AT63" s="41">
        <v>10582</v>
      </c>
      <c r="AU63" s="45">
        <v>18609</v>
      </c>
      <c r="AV63" s="46">
        <v>3980</v>
      </c>
      <c r="AW63" s="47">
        <v>4845</v>
      </c>
      <c r="AX63" s="37">
        <v>9050</v>
      </c>
      <c r="AY63" s="38">
        <v>3564</v>
      </c>
      <c r="AZ63" s="39">
        <v>12614</v>
      </c>
      <c r="BA63" s="33">
        <v>15427</v>
      </c>
      <c r="BB63" s="48">
        <v>23454</v>
      </c>
      <c r="BC63" s="40">
        <v>0.71745679403837004</v>
      </c>
    </row>
    <row r="64" spans="1:55" ht="19.5" customHeight="1" thickBot="1" x14ac:dyDescent="0.2">
      <c r="A64" s="80" t="s">
        <v>104</v>
      </c>
      <c r="B64" s="42">
        <v>3091</v>
      </c>
      <c r="C64" s="43">
        <v>17</v>
      </c>
      <c r="D64" s="43">
        <v>458</v>
      </c>
      <c r="E64" s="43">
        <v>235</v>
      </c>
      <c r="F64" s="81">
        <f t="shared" si="24"/>
        <v>3801</v>
      </c>
      <c r="G64" s="82">
        <v>6593</v>
      </c>
      <c r="H64" s="43">
        <v>4294</v>
      </c>
      <c r="I64" s="83">
        <f t="shared" si="25"/>
        <v>10887</v>
      </c>
      <c r="J64" s="82">
        <v>6</v>
      </c>
      <c r="K64" s="43">
        <v>134</v>
      </c>
      <c r="L64" s="83">
        <f t="shared" si="26"/>
        <v>140</v>
      </c>
      <c r="M64" s="84">
        <v>21</v>
      </c>
      <c r="N64" s="85">
        <v>1</v>
      </c>
      <c r="O64" s="85">
        <v>0</v>
      </c>
      <c r="P64" s="85">
        <v>5</v>
      </c>
      <c r="Q64" s="86">
        <v>36</v>
      </c>
      <c r="R64" s="43">
        <v>142</v>
      </c>
      <c r="S64" s="81">
        <f t="shared" si="27"/>
        <v>178</v>
      </c>
      <c r="T64" s="86">
        <v>8087</v>
      </c>
      <c r="U64" s="43">
        <v>3571</v>
      </c>
      <c r="V64" s="85">
        <v>1579</v>
      </c>
      <c r="W64" s="83">
        <v>889</v>
      </c>
      <c r="X64" s="86">
        <v>227</v>
      </c>
      <c r="Y64" s="43">
        <v>47</v>
      </c>
      <c r="Z64" s="43">
        <v>0</v>
      </c>
      <c r="AA64" s="87">
        <v>0</v>
      </c>
      <c r="AB64" s="44">
        <f t="shared" si="28"/>
        <v>274</v>
      </c>
      <c r="AC64" s="88">
        <v>188</v>
      </c>
      <c r="AD64" s="89">
        <v>41</v>
      </c>
      <c r="AE64" s="90">
        <v>27</v>
      </c>
      <c r="AF64" s="89">
        <v>2792</v>
      </c>
      <c r="AG64" s="85">
        <v>2711</v>
      </c>
      <c r="AH64" s="85">
        <v>76</v>
      </c>
      <c r="AI64" s="85">
        <v>36</v>
      </c>
      <c r="AJ64" s="85">
        <v>0</v>
      </c>
      <c r="AK64" s="85">
        <v>0</v>
      </c>
      <c r="AL64" s="90">
        <v>2</v>
      </c>
      <c r="AM64" s="89">
        <v>1184</v>
      </c>
      <c r="AN64" s="85">
        <v>558</v>
      </c>
      <c r="AO64" s="85">
        <v>0</v>
      </c>
      <c r="AP64" s="85">
        <v>0</v>
      </c>
      <c r="AQ64" s="85">
        <v>67</v>
      </c>
      <c r="AR64" s="85">
        <v>2</v>
      </c>
      <c r="AS64" s="91">
        <v>0</v>
      </c>
      <c r="AT64" s="46">
        <v>14893</v>
      </c>
      <c r="AU64" s="92">
        <v>27733</v>
      </c>
      <c r="AV64" s="93">
        <v>4701</v>
      </c>
      <c r="AW64" s="47">
        <v>8304</v>
      </c>
      <c r="AX64" s="49">
        <v>14897</v>
      </c>
      <c r="AY64" s="50">
        <v>4294</v>
      </c>
      <c r="AZ64" s="51">
        <v>19191</v>
      </c>
      <c r="BA64" s="52">
        <v>23197</v>
      </c>
      <c r="BB64" s="53">
        <v>36037</v>
      </c>
      <c r="BC64" s="54">
        <v>0.7762492835183159</v>
      </c>
    </row>
    <row r="65" spans="1:55" ht="19.5" customHeight="1" thickTop="1" thickBot="1" x14ac:dyDescent="0.2">
      <c r="A65" s="55" t="s">
        <v>56</v>
      </c>
      <c r="B65" s="56">
        <f>SUM(B55:B64)</f>
        <v>22304</v>
      </c>
      <c r="C65" s="57">
        <f t="shared" ref="C65:AS65" si="29">SUM(C55:C64)</f>
        <v>92</v>
      </c>
      <c r="D65" s="57">
        <f t="shared" si="29"/>
        <v>2660</v>
      </c>
      <c r="E65" s="57">
        <f t="shared" si="29"/>
        <v>2518</v>
      </c>
      <c r="F65" s="58">
        <f t="shared" si="29"/>
        <v>27574</v>
      </c>
      <c r="G65" s="59">
        <f t="shared" si="29"/>
        <v>40815</v>
      </c>
      <c r="H65" s="57">
        <f t="shared" si="29"/>
        <v>34730</v>
      </c>
      <c r="I65" s="60">
        <f t="shared" si="29"/>
        <v>75545</v>
      </c>
      <c r="J65" s="59">
        <f t="shared" si="29"/>
        <v>85</v>
      </c>
      <c r="K65" s="57">
        <f t="shared" si="29"/>
        <v>1195</v>
      </c>
      <c r="L65" s="60">
        <f t="shared" si="29"/>
        <v>1280</v>
      </c>
      <c r="M65" s="62">
        <f t="shared" si="29"/>
        <v>152</v>
      </c>
      <c r="N65" s="63">
        <f t="shared" si="29"/>
        <v>9</v>
      </c>
      <c r="O65" s="63">
        <f t="shared" si="29"/>
        <v>0</v>
      </c>
      <c r="P65" s="63">
        <f t="shared" si="29"/>
        <v>35</v>
      </c>
      <c r="Q65" s="64">
        <f t="shared" si="29"/>
        <v>227</v>
      </c>
      <c r="R65" s="57">
        <f t="shared" si="29"/>
        <v>1056</v>
      </c>
      <c r="S65" s="58">
        <f t="shared" si="29"/>
        <v>1283</v>
      </c>
      <c r="T65" s="64">
        <f t="shared" si="29"/>
        <v>58258</v>
      </c>
      <c r="U65" s="57">
        <f t="shared" si="29"/>
        <v>21548</v>
      </c>
      <c r="V65" s="63">
        <f t="shared" si="29"/>
        <v>3560</v>
      </c>
      <c r="W65" s="60">
        <f t="shared" si="29"/>
        <v>6038</v>
      </c>
      <c r="X65" s="64">
        <f t="shared" si="29"/>
        <v>1473</v>
      </c>
      <c r="Y65" s="57">
        <f t="shared" si="29"/>
        <v>356</v>
      </c>
      <c r="Z65" s="57">
        <f t="shared" si="29"/>
        <v>1</v>
      </c>
      <c r="AA65" s="65">
        <f t="shared" si="29"/>
        <v>0</v>
      </c>
      <c r="AB65" s="66">
        <f t="shared" si="29"/>
        <v>1830</v>
      </c>
      <c r="AC65" s="67">
        <f t="shared" si="29"/>
        <v>2093</v>
      </c>
      <c r="AD65" s="68">
        <f t="shared" si="29"/>
        <v>252</v>
      </c>
      <c r="AE65" s="69">
        <f t="shared" si="29"/>
        <v>79</v>
      </c>
      <c r="AF65" s="68">
        <f t="shared" si="29"/>
        <v>18799</v>
      </c>
      <c r="AG65" s="63">
        <f t="shared" si="29"/>
        <v>18371</v>
      </c>
      <c r="AH65" s="63">
        <f t="shared" si="29"/>
        <v>340</v>
      </c>
      <c r="AI65" s="63">
        <f t="shared" si="29"/>
        <v>160</v>
      </c>
      <c r="AJ65" s="63">
        <f t="shared" si="29"/>
        <v>1</v>
      </c>
      <c r="AK65" s="63">
        <f t="shared" si="29"/>
        <v>0</v>
      </c>
      <c r="AL65" s="69">
        <f t="shared" si="29"/>
        <v>83</v>
      </c>
      <c r="AM65" s="68">
        <f t="shared" si="29"/>
        <v>7560</v>
      </c>
      <c r="AN65" s="63">
        <f t="shared" si="29"/>
        <v>4376</v>
      </c>
      <c r="AO65" s="63">
        <f t="shared" si="29"/>
        <v>0</v>
      </c>
      <c r="AP65" s="63">
        <f t="shared" si="29"/>
        <v>0</v>
      </c>
      <c r="AQ65" s="63">
        <f t="shared" si="29"/>
        <v>770</v>
      </c>
      <c r="AR65" s="63">
        <f t="shared" si="29"/>
        <v>98</v>
      </c>
      <c r="AS65" s="70">
        <f t="shared" si="29"/>
        <v>0</v>
      </c>
      <c r="AT65" s="61">
        <v>105073</v>
      </c>
      <c r="AU65" s="71">
        <v>196095</v>
      </c>
      <c r="AV65" s="61">
        <v>38687</v>
      </c>
      <c r="AW65" s="72">
        <v>53589</v>
      </c>
      <c r="AX65" s="73">
        <v>94404</v>
      </c>
      <c r="AY65" s="74">
        <v>34730</v>
      </c>
      <c r="AZ65" s="75">
        <v>129134</v>
      </c>
      <c r="BA65" s="61">
        <v>158662</v>
      </c>
      <c r="BB65" s="71">
        <v>249684</v>
      </c>
      <c r="BC65" s="76">
        <v>0.73105456347669862</v>
      </c>
    </row>
    <row r="66" spans="1:55" ht="19.5" customHeight="1" thickTop="1" x14ac:dyDescent="0.15">
      <c r="A66" s="15" t="s">
        <v>105</v>
      </c>
      <c r="B66" s="16">
        <v>2232</v>
      </c>
      <c r="C66" s="17">
        <v>17</v>
      </c>
      <c r="D66" s="17">
        <v>258</v>
      </c>
      <c r="E66" s="17">
        <v>223</v>
      </c>
      <c r="F66" s="18">
        <f t="shared" ref="F66:F74" si="30">SUM(B66:E66)</f>
        <v>2730</v>
      </c>
      <c r="G66" s="19">
        <v>4346</v>
      </c>
      <c r="H66" s="17">
        <v>3979</v>
      </c>
      <c r="I66" s="20">
        <f t="shared" ref="I66:I74" si="31">SUM(G66:H66)</f>
        <v>8325</v>
      </c>
      <c r="J66" s="19">
        <v>5</v>
      </c>
      <c r="K66" s="17">
        <v>64</v>
      </c>
      <c r="L66" s="20">
        <f t="shared" ref="L66:L74" si="32">SUM(J66:K66)</f>
        <v>69</v>
      </c>
      <c r="M66" s="21">
        <v>20</v>
      </c>
      <c r="N66" s="22">
        <v>0</v>
      </c>
      <c r="O66" s="22">
        <v>0</v>
      </c>
      <c r="P66" s="22">
        <v>6</v>
      </c>
      <c r="Q66" s="23">
        <v>30</v>
      </c>
      <c r="R66" s="17">
        <v>69</v>
      </c>
      <c r="S66" s="18">
        <f t="shared" ref="S66:S74" si="33">SUM(Q66:R66)</f>
        <v>99</v>
      </c>
      <c r="T66" s="23">
        <v>5856</v>
      </c>
      <c r="U66" s="17">
        <v>1337</v>
      </c>
      <c r="V66" s="22">
        <v>0</v>
      </c>
      <c r="W66" s="20">
        <v>876</v>
      </c>
      <c r="X66" s="23">
        <v>160</v>
      </c>
      <c r="Y66" s="17">
        <v>42</v>
      </c>
      <c r="Z66" s="17">
        <v>0</v>
      </c>
      <c r="AA66" s="25">
        <v>0</v>
      </c>
      <c r="AB66" s="26">
        <f t="shared" ref="AB66:AB74" si="34">SUM(X66:AA66)</f>
        <v>202</v>
      </c>
      <c r="AC66" s="27">
        <v>12</v>
      </c>
      <c r="AD66" s="28">
        <v>24</v>
      </c>
      <c r="AE66" s="29">
        <v>4</v>
      </c>
      <c r="AF66" s="28">
        <v>1638</v>
      </c>
      <c r="AG66" s="22">
        <v>1597</v>
      </c>
      <c r="AH66" s="22">
        <v>39</v>
      </c>
      <c r="AI66" s="22">
        <v>15</v>
      </c>
      <c r="AJ66" s="22">
        <v>0</v>
      </c>
      <c r="AK66" s="22">
        <v>0</v>
      </c>
      <c r="AL66" s="29">
        <v>0</v>
      </c>
      <c r="AM66" s="28">
        <v>398</v>
      </c>
      <c r="AN66" s="22">
        <v>131</v>
      </c>
      <c r="AO66" s="22">
        <v>0</v>
      </c>
      <c r="AP66" s="22">
        <v>0</v>
      </c>
      <c r="AQ66" s="22">
        <v>4</v>
      </c>
      <c r="AR66" s="22">
        <v>0</v>
      </c>
      <c r="AS66" s="32">
        <v>0</v>
      </c>
      <c r="AT66" s="33">
        <v>11213</v>
      </c>
      <c r="AU66" s="34">
        <v>19450</v>
      </c>
      <c r="AV66" s="35">
        <v>4303</v>
      </c>
      <c r="AW66" s="47">
        <v>5998</v>
      </c>
      <c r="AX66" s="37">
        <v>10344</v>
      </c>
      <c r="AY66" s="38">
        <v>3979</v>
      </c>
      <c r="AZ66" s="39">
        <v>14323</v>
      </c>
      <c r="BA66" s="33">
        <v>17211</v>
      </c>
      <c r="BB66" s="78">
        <v>25448</v>
      </c>
      <c r="BC66" s="79">
        <v>0.7221950708650422</v>
      </c>
    </row>
    <row r="67" spans="1:55" ht="19.5" customHeight="1" x14ac:dyDescent="0.15">
      <c r="A67" s="15" t="s">
        <v>106</v>
      </c>
      <c r="B67" s="16">
        <v>2661</v>
      </c>
      <c r="C67" s="17">
        <v>18</v>
      </c>
      <c r="D67" s="17">
        <v>267</v>
      </c>
      <c r="E67" s="17">
        <v>255</v>
      </c>
      <c r="F67" s="18">
        <f t="shared" si="30"/>
        <v>3201</v>
      </c>
      <c r="G67" s="19">
        <v>5385</v>
      </c>
      <c r="H67" s="17">
        <v>3680</v>
      </c>
      <c r="I67" s="20">
        <f t="shared" si="31"/>
        <v>9065</v>
      </c>
      <c r="J67" s="19">
        <v>4</v>
      </c>
      <c r="K67" s="17">
        <v>157</v>
      </c>
      <c r="L67" s="20">
        <f t="shared" si="32"/>
        <v>161</v>
      </c>
      <c r="M67" s="21">
        <v>24</v>
      </c>
      <c r="N67" s="22">
        <v>1</v>
      </c>
      <c r="O67" s="22">
        <v>0</v>
      </c>
      <c r="P67" s="22">
        <v>5</v>
      </c>
      <c r="Q67" s="23">
        <v>47</v>
      </c>
      <c r="R67" s="17">
        <v>138</v>
      </c>
      <c r="S67" s="18">
        <f t="shared" si="33"/>
        <v>185</v>
      </c>
      <c r="T67" s="23">
        <v>6814</v>
      </c>
      <c r="U67" s="17">
        <v>2104</v>
      </c>
      <c r="V67" s="22">
        <v>0</v>
      </c>
      <c r="W67" s="20">
        <v>971</v>
      </c>
      <c r="X67" s="23">
        <v>217</v>
      </c>
      <c r="Y67" s="17">
        <v>39</v>
      </c>
      <c r="Z67" s="17">
        <v>0</v>
      </c>
      <c r="AA67" s="25">
        <v>0</v>
      </c>
      <c r="AB67" s="26">
        <f t="shared" si="34"/>
        <v>256</v>
      </c>
      <c r="AC67" s="27">
        <v>1366</v>
      </c>
      <c r="AD67" s="28">
        <v>91</v>
      </c>
      <c r="AE67" s="29">
        <v>3</v>
      </c>
      <c r="AF67" s="28">
        <v>2349</v>
      </c>
      <c r="AG67" s="22">
        <v>2198</v>
      </c>
      <c r="AH67" s="22">
        <v>150</v>
      </c>
      <c r="AI67" s="22">
        <v>65</v>
      </c>
      <c r="AJ67" s="22">
        <v>0</v>
      </c>
      <c r="AK67" s="22">
        <v>0</v>
      </c>
      <c r="AL67" s="29">
        <v>1</v>
      </c>
      <c r="AM67" s="28">
        <v>1967</v>
      </c>
      <c r="AN67" s="22">
        <v>1346</v>
      </c>
      <c r="AO67" s="22">
        <v>0</v>
      </c>
      <c r="AP67" s="22">
        <v>0</v>
      </c>
      <c r="AQ67" s="22">
        <v>125</v>
      </c>
      <c r="AR67" s="22">
        <v>33</v>
      </c>
      <c r="AS67" s="32">
        <v>0</v>
      </c>
      <c r="AT67" s="41">
        <v>12526</v>
      </c>
      <c r="AU67" s="45">
        <v>25715</v>
      </c>
      <c r="AV67" s="46">
        <v>4134</v>
      </c>
      <c r="AW67" s="47">
        <v>4973</v>
      </c>
      <c r="AX67" s="37">
        <v>10358</v>
      </c>
      <c r="AY67" s="38">
        <v>3680</v>
      </c>
      <c r="AZ67" s="39">
        <v>14038</v>
      </c>
      <c r="BA67" s="33">
        <v>17499</v>
      </c>
      <c r="BB67" s="48">
        <v>30688</v>
      </c>
      <c r="BC67" s="40">
        <v>0.73785439521299334</v>
      </c>
    </row>
    <row r="68" spans="1:55" ht="19.5" customHeight="1" x14ac:dyDescent="0.15">
      <c r="A68" s="15" t="s">
        <v>107</v>
      </c>
      <c r="B68" s="16">
        <v>934</v>
      </c>
      <c r="C68" s="17">
        <v>0</v>
      </c>
      <c r="D68" s="17">
        <v>118</v>
      </c>
      <c r="E68" s="17">
        <v>166</v>
      </c>
      <c r="F68" s="18">
        <f t="shared" si="30"/>
        <v>1218</v>
      </c>
      <c r="G68" s="19">
        <v>2438</v>
      </c>
      <c r="H68" s="17">
        <v>2452</v>
      </c>
      <c r="I68" s="20">
        <f t="shared" si="31"/>
        <v>4890</v>
      </c>
      <c r="J68" s="19">
        <v>2</v>
      </c>
      <c r="K68" s="17">
        <v>190</v>
      </c>
      <c r="L68" s="20">
        <f t="shared" si="32"/>
        <v>192</v>
      </c>
      <c r="M68" s="21">
        <v>17</v>
      </c>
      <c r="N68" s="22">
        <v>0</v>
      </c>
      <c r="O68" s="22">
        <v>0</v>
      </c>
      <c r="P68" s="22">
        <v>5</v>
      </c>
      <c r="Q68" s="23">
        <v>36</v>
      </c>
      <c r="R68" s="17">
        <v>134</v>
      </c>
      <c r="S68" s="18">
        <f t="shared" si="33"/>
        <v>170</v>
      </c>
      <c r="T68" s="23">
        <v>9884</v>
      </c>
      <c r="U68" s="17">
        <v>8271</v>
      </c>
      <c r="V68" s="22">
        <v>0</v>
      </c>
      <c r="W68" s="20">
        <v>278</v>
      </c>
      <c r="X68" s="23">
        <v>116</v>
      </c>
      <c r="Y68" s="17">
        <v>23</v>
      </c>
      <c r="Z68" s="17">
        <v>0</v>
      </c>
      <c r="AA68" s="25">
        <v>0</v>
      </c>
      <c r="AB68" s="26">
        <f t="shared" si="34"/>
        <v>139</v>
      </c>
      <c r="AC68" s="27">
        <v>512</v>
      </c>
      <c r="AD68" s="28">
        <v>117</v>
      </c>
      <c r="AE68" s="29">
        <v>10</v>
      </c>
      <c r="AF68" s="28">
        <v>7520</v>
      </c>
      <c r="AG68" s="22">
        <v>6767</v>
      </c>
      <c r="AH68" s="22">
        <v>749</v>
      </c>
      <c r="AI68" s="22">
        <v>621</v>
      </c>
      <c r="AJ68" s="22">
        <v>0</v>
      </c>
      <c r="AK68" s="22">
        <v>0</v>
      </c>
      <c r="AL68" s="29">
        <v>4</v>
      </c>
      <c r="AM68" s="28">
        <v>1864</v>
      </c>
      <c r="AN68" s="22">
        <v>1660</v>
      </c>
      <c r="AO68" s="22">
        <v>0</v>
      </c>
      <c r="AP68" s="22">
        <v>0</v>
      </c>
      <c r="AQ68" s="22">
        <v>127</v>
      </c>
      <c r="AR68" s="22">
        <v>15</v>
      </c>
      <c r="AS68" s="32">
        <v>0</v>
      </c>
      <c r="AT68" s="41">
        <v>6388</v>
      </c>
      <c r="AU68" s="45">
        <v>26746</v>
      </c>
      <c r="AV68" s="46">
        <v>2825</v>
      </c>
      <c r="AW68" s="47">
        <v>2898</v>
      </c>
      <c r="AX68" s="37">
        <v>5336</v>
      </c>
      <c r="AY68" s="38">
        <v>2452</v>
      </c>
      <c r="AZ68" s="39">
        <v>7788</v>
      </c>
      <c r="BA68" s="33">
        <v>9286</v>
      </c>
      <c r="BB68" s="48">
        <v>29644</v>
      </c>
      <c r="BC68" s="40">
        <v>0.68515665125834613</v>
      </c>
    </row>
    <row r="69" spans="1:55" ht="19.5" customHeight="1" x14ac:dyDescent="0.15">
      <c r="A69" s="15" t="s">
        <v>108</v>
      </c>
      <c r="B69" s="16">
        <v>2367</v>
      </c>
      <c r="C69" s="17">
        <v>8</v>
      </c>
      <c r="D69" s="17">
        <v>222</v>
      </c>
      <c r="E69" s="17">
        <v>391</v>
      </c>
      <c r="F69" s="18">
        <f t="shared" si="30"/>
        <v>2988</v>
      </c>
      <c r="G69" s="19">
        <v>3096</v>
      </c>
      <c r="H69" s="17">
        <v>3892</v>
      </c>
      <c r="I69" s="20">
        <f t="shared" si="31"/>
        <v>6988</v>
      </c>
      <c r="J69" s="19">
        <v>20</v>
      </c>
      <c r="K69" s="17">
        <v>217</v>
      </c>
      <c r="L69" s="20">
        <f t="shared" si="32"/>
        <v>237</v>
      </c>
      <c r="M69" s="21">
        <v>33</v>
      </c>
      <c r="N69" s="22">
        <v>7</v>
      </c>
      <c r="O69" s="22">
        <v>0</v>
      </c>
      <c r="P69" s="22">
        <v>4</v>
      </c>
      <c r="Q69" s="23">
        <v>51</v>
      </c>
      <c r="R69" s="17">
        <v>190</v>
      </c>
      <c r="S69" s="18">
        <f t="shared" si="33"/>
        <v>241</v>
      </c>
      <c r="T69" s="23">
        <v>5754</v>
      </c>
      <c r="U69" s="17">
        <v>2467</v>
      </c>
      <c r="V69" s="22">
        <v>0</v>
      </c>
      <c r="W69" s="20">
        <v>614</v>
      </c>
      <c r="X69" s="23">
        <v>216</v>
      </c>
      <c r="Y69" s="17">
        <v>35</v>
      </c>
      <c r="Z69" s="17">
        <v>0</v>
      </c>
      <c r="AA69" s="25">
        <v>0</v>
      </c>
      <c r="AB69" s="26">
        <f t="shared" si="34"/>
        <v>251</v>
      </c>
      <c r="AC69" s="27">
        <v>107</v>
      </c>
      <c r="AD69" s="28">
        <v>105</v>
      </c>
      <c r="AE69" s="29">
        <v>14</v>
      </c>
      <c r="AF69" s="28">
        <v>1572</v>
      </c>
      <c r="AG69" s="22">
        <v>1340</v>
      </c>
      <c r="AH69" s="22">
        <v>230</v>
      </c>
      <c r="AI69" s="22">
        <v>108</v>
      </c>
      <c r="AJ69" s="22">
        <v>0</v>
      </c>
      <c r="AK69" s="22">
        <v>0</v>
      </c>
      <c r="AL69" s="29">
        <v>0</v>
      </c>
      <c r="AM69" s="28">
        <v>151</v>
      </c>
      <c r="AN69" s="22">
        <v>103</v>
      </c>
      <c r="AO69" s="22">
        <v>0</v>
      </c>
      <c r="AP69" s="22">
        <v>0</v>
      </c>
      <c r="AQ69" s="22">
        <v>136</v>
      </c>
      <c r="AR69" s="22">
        <v>6</v>
      </c>
      <c r="AS69" s="32">
        <v>0</v>
      </c>
      <c r="AT69" s="41">
        <v>10317</v>
      </c>
      <c r="AU69" s="45">
        <v>18654</v>
      </c>
      <c r="AV69" s="46">
        <v>4541</v>
      </c>
      <c r="AW69" s="47">
        <v>3778</v>
      </c>
      <c r="AX69" s="37">
        <v>6874</v>
      </c>
      <c r="AY69" s="38">
        <v>3892</v>
      </c>
      <c r="AZ69" s="39">
        <v>10766</v>
      </c>
      <c r="BA69" s="33">
        <v>14095</v>
      </c>
      <c r="BB69" s="48">
        <v>22432</v>
      </c>
      <c r="BC69" s="40">
        <v>0.63849154746423931</v>
      </c>
    </row>
    <row r="70" spans="1:55" ht="19.5" customHeight="1" x14ac:dyDescent="0.15">
      <c r="A70" s="15" t="s">
        <v>109</v>
      </c>
      <c r="B70" s="16">
        <v>2259</v>
      </c>
      <c r="C70" s="17">
        <v>0</v>
      </c>
      <c r="D70" s="17">
        <v>229</v>
      </c>
      <c r="E70" s="17">
        <v>313</v>
      </c>
      <c r="F70" s="18">
        <f t="shared" si="30"/>
        <v>2801</v>
      </c>
      <c r="G70" s="19">
        <v>4086</v>
      </c>
      <c r="H70" s="17">
        <v>5206</v>
      </c>
      <c r="I70" s="20">
        <f t="shared" si="31"/>
        <v>9292</v>
      </c>
      <c r="J70" s="19">
        <v>22</v>
      </c>
      <c r="K70" s="17">
        <v>378</v>
      </c>
      <c r="L70" s="20">
        <f t="shared" si="32"/>
        <v>400</v>
      </c>
      <c r="M70" s="21">
        <v>21</v>
      </c>
      <c r="N70" s="22">
        <v>1</v>
      </c>
      <c r="O70" s="22">
        <v>0</v>
      </c>
      <c r="P70" s="22">
        <v>4</v>
      </c>
      <c r="Q70" s="23">
        <v>40</v>
      </c>
      <c r="R70" s="17">
        <v>236</v>
      </c>
      <c r="S70" s="18">
        <f t="shared" si="33"/>
        <v>276</v>
      </c>
      <c r="T70" s="23">
        <v>6639</v>
      </c>
      <c r="U70" s="17">
        <v>3175</v>
      </c>
      <c r="V70" s="22">
        <v>778</v>
      </c>
      <c r="W70" s="20">
        <v>710</v>
      </c>
      <c r="X70" s="23">
        <v>186</v>
      </c>
      <c r="Y70" s="17">
        <v>51</v>
      </c>
      <c r="Z70" s="17">
        <v>1</v>
      </c>
      <c r="AA70" s="25">
        <v>0</v>
      </c>
      <c r="AB70" s="26">
        <f t="shared" si="34"/>
        <v>238</v>
      </c>
      <c r="AC70" s="27">
        <v>567</v>
      </c>
      <c r="AD70" s="28">
        <v>217</v>
      </c>
      <c r="AE70" s="29">
        <v>14</v>
      </c>
      <c r="AF70" s="28">
        <v>2163</v>
      </c>
      <c r="AG70" s="22">
        <v>1757</v>
      </c>
      <c r="AH70" s="22">
        <v>324</v>
      </c>
      <c r="AI70" s="22">
        <v>182</v>
      </c>
      <c r="AJ70" s="22">
        <v>0</v>
      </c>
      <c r="AK70" s="22">
        <v>0</v>
      </c>
      <c r="AL70" s="29">
        <v>41</v>
      </c>
      <c r="AM70" s="28">
        <v>623</v>
      </c>
      <c r="AN70" s="22">
        <v>252</v>
      </c>
      <c r="AO70" s="22">
        <v>0</v>
      </c>
      <c r="AP70" s="22">
        <v>0</v>
      </c>
      <c r="AQ70" s="22">
        <v>280</v>
      </c>
      <c r="AR70" s="22">
        <v>33</v>
      </c>
      <c r="AS70" s="32">
        <v>0</v>
      </c>
      <c r="AT70" s="41">
        <v>12636</v>
      </c>
      <c r="AU70" s="45">
        <v>23686</v>
      </c>
      <c r="AV70" s="46">
        <v>5918</v>
      </c>
      <c r="AW70" s="47">
        <v>3660</v>
      </c>
      <c r="AX70" s="37">
        <v>7746</v>
      </c>
      <c r="AY70" s="38">
        <v>5206</v>
      </c>
      <c r="AZ70" s="39">
        <v>12952</v>
      </c>
      <c r="BA70" s="33">
        <v>16296</v>
      </c>
      <c r="BB70" s="48">
        <v>27346</v>
      </c>
      <c r="BC70" s="40">
        <v>0.59805435453983946</v>
      </c>
    </row>
    <row r="71" spans="1:55" ht="19.5" customHeight="1" x14ac:dyDescent="0.15">
      <c r="A71" s="15" t="s">
        <v>110</v>
      </c>
      <c r="B71" s="16">
        <v>1363</v>
      </c>
      <c r="C71" s="17">
        <v>4</v>
      </c>
      <c r="D71" s="17">
        <v>229</v>
      </c>
      <c r="E71" s="17">
        <v>192</v>
      </c>
      <c r="F71" s="18">
        <f t="shared" si="30"/>
        <v>1788</v>
      </c>
      <c r="G71" s="19">
        <v>4210</v>
      </c>
      <c r="H71" s="17">
        <v>3778</v>
      </c>
      <c r="I71" s="20">
        <f t="shared" si="31"/>
        <v>7988</v>
      </c>
      <c r="J71" s="19">
        <v>21</v>
      </c>
      <c r="K71" s="17">
        <v>128</v>
      </c>
      <c r="L71" s="20">
        <f t="shared" si="32"/>
        <v>149</v>
      </c>
      <c r="M71" s="21">
        <v>10</v>
      </c>
      <c r="N71" s="22">
        <v>1</v>
      </c>
      <c r="O71" s="22">
        <v>0</v>
      </c>
      <c r="P71" s="22">
        <v>0</v>
      </c>
      <c r="Q71" s="23">
        <v>32</v>
      </c>
      <c r="R71" s="17">
        <v>112</v>
      </c>
      <c r="S71" s="18">
        <f t="shared" si="33"/>
        <v>144</v>
      </c>
      <c r="T71" s="23">
        <v>4199</v>
      </c>
      <c r="U71" s="17">
        <v>1698</v>
      </c>
      <c r="V71" s="22">
        <v>405</v>
      </c>
      <c r="W71" s="20">
        <v>539</v>
      </c>
      <c r="X71" s="23">
        <v>157</v>
      </c>
      <c r="Y71" s="17">
        <v>39</v>
      </c>
      <c r="Z71" s="17">
        <v>0</v>
      </c>
      <c r="AA71" s="25">
        <v>0</v>
      </c>
      <c r="AB71" s="26">
        <f t="shared" si="34"/>
        <v>196</v>
      </c>
      <c r="AC71" s="27">
        <v>122</v>
      </c>
      <c r="AD71" s="28">
        <v>38</v>
      </c>
      <c r="AE71" s="29">
        <v>21</v>
      </c>
      <c r="AF71" s="28">
        <v>1397</v>
      </c>
      <c r="AG71" s="22">
        <v>1316</v>
      </c>
      <c r="AH71" s="22">
        <v>80</v>
      </c>
      <c r="AI71" s="22">
        <v>27</v>
      </c>
      <c r="AJ71" s="22">
        <v>0</v>
      </c>
      <c r="AK71" s="22">
        <v>0</v>
      </c>
      <c r="AL71" s="29">
        <v>0</v>
      </c>
      <c r="AM71" s="28">
        <v>574</v>
      </c>
      <c r="AN71" s="22">
        <v>301</v>
      </c>
      <c r="AO71" s="22">
        <v>0</v>
      </c>
      <c r="AP71" s="22">
        <v>0</v>
      </c>
      <c r="AQ71" s="22">
        <v>7</v>
      </c>
      <c r="AR71" s="22">
        <v>2</v>
      </c>
      <c r="AS71" s="32">
        <v>0</v>
      </c>
      <c r="AT71" s="41">
        <v>9980</v>
      </c>
      <c r="AU71" s="45">
        <v>16680</v>
      </c>
      <c r="AV71" s="46">
        <v>4112</v>
      </c>
      <c r="AW71" s="47">
        <v>2814</v>
      </c>
      <c r="AX71" s="37">
        <v>7024</v>
      </c>
      <c r="AY71" s="38">
        <v>3778</v>
      </c>
      <c r="AZ71" s="39">
        <v>10802</v>
      </c>
      <c r="BA71" s="33">
        <v>12794</v>
      </c>
      <c r="BB71" s="48">
        <v>19494</v>
      </c>
      <c r="BC71" s="40">
        <v>0.65024995371227545</v>
      </c>
    </row>
    <row r="72" spans="1:55" ht="19.5" customHeight="1" x14ac:dyDescent="0.15">
      <c r="A72" s="15" t="s">
        <v>111</v>
      </c>
      <c r="B72" s="16">
        <v>1529</v>
      </c>
      <c r="C72" s="17">
        <v>4</v>
      </c>
      <c r="D72" s="17">
        <v>201</v>
      </c>
      <c r="E72" s="17">
        <v>137</v>
      </c>
      <c r="F72" s="18">
        <f t="shared" si="30"/>
        <v>1871</v>
      </c>
      <c r="G72" s="19">
        <v>4158</v>
      </c>
      <c r="H72" s="17">
        <v>3698</v>
      </c>
      <c r="I72" s="20">
        <f t="shared" si="31"/>
        <v>7856</v>
      </c>
      <c r="J72" s="19">
        <v>1</v>
      </c>
      <c r="K72" s="17">
        <v>74</v>
      </c>
      <c r="L72" s="20">
        <f t="shared" si="32"/>
        <v>75</v>
      </c>
      <c r="M72" s="21">
        <v>11</v>
      </c>
      <c r="N72" s="22">
        <v>0</v>
      </c>
      <c r="O72" s="22">
        <v>0</v>
      </c>
      <c r="P72" s="22">
        <v>1</v>
      </c>
      <c r="Q72" s="23">
        <v>23</v>
      </c>
      <c r="R72" s="17">
        <v>43</v>
      </c>
      <c r="S72" s="18">
        <f t="shared" si="33"/>
        <v>66</v>
      </c>
      <c r="T72" s="23">
        <v>4231</v>
      </c>
      <c r="U72" s="17">
        <v>927</v>
      </c>
      <c r="V72" s="22">
        <v>0</v>
      </c>
      <c r="W72" s="20">
        <v>662</v>
      </c>
      <c r="X72" s="23">
        <v>108</v>
      </c>
      <c r="Y72" s="17">
        <v>23</v>
      </c>
      <c r="Z72" s="17">
        <v>0</v>
      </c>
      <c r="AA72" s="25">
        <v>0</v>
      </c>
      <c r="AB72" s="26">
        <f t="shared" si="34"/>
        <v>131</v>
      </c>
      <c r="AC72" s="27">
        <v>352</v>
      </c>
      <c r="AD72" s="28">
        <v>245</v>
      </c>
      <c r="AE72" s="29">
        <v>1</v>
      </c>
      <c r="AF72" s="28">
        <v>1614</v>
      </c>
      <c r="AG72" s="22">
        <v>1208</v>
      </c>
      <c r="AH72" s="22">
        <v>404</v>
      </c>
      <c r="AI72" s="22">
        <v>190</v>
      </c>
      <c r="AJ72" s="22">
        <v>0</v>
      </c>
      <c r="AK72" s="22">
        <v>0</v>
      </c>
      <c r="AL72" s="29">
        <v>0</v>
      </c>
      <c r="AM72" s="28">
        <v>532</v>
      </c>
      <c r="AN72" s="22">
        <v>262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9830</v>
      </c>
      <c r="AU72" s="45">
        <v>17002</v>
      </c>
      <c r="AV72" s="46">
        <v>3924</v>
      </c>
      <c r="AW72" s="47">
        <v>4366</v>
      </c>
      <c r="AX72" s="37">
        <v>8524</v>
      </c>
      <c r="AY72" s="38">
        <v>3698</v>
      </c>
      <c r="AZ72" s="39">
        <v>12222</v>
      </c>
      <c r="BA72" s="33">
        <v>14196</v>
      </c>
      <c r="BB72" s="48">
        <v>21368</v>
      </c>
      <c r="BC72" s="40">
        <v>0.69743086237931595</v>
      </c>
    </row>
    <row r="73" spans="1:55" ht="19.5" customHeight="1" x14ac:dyDescent="0.15">
      <c r="A73" s="15" t="s">
        <v>112</v>
      </c>
      <c r="B73" s="16">
        <v>2758</v>
      </c>
      <c r="C73" s="17">
        <v>6</v>
      </c>
      <c r="D73" s="17">
        <v>382</v>
      </c>
      <c r="E73" s="17">
        <v>354</v>
      </c>
      <c r="F73" s="18">
        <f t="shared" si="30"/>
        <v>3500</v>
      </c>
      <c r="G73" s="19">
        <v>4645</v>
      </c>
      <c r="H73" s="17">
        <v>3180</v>
      </c>
      <c r="I73" s="20">
        <f t="shared" si="31"/>
        <v>7825</v>
      </c>
      <c r="J73" s="19">
        <v>7</v>
      </c>
      <c r="K73" s="17">
        <v>179</v>
      </c>
      <c r="L73" s="20">
        <f t="shared" si="32"/>
        <v>186</v>
      </c>
      <c r="M73" s="21">
        <v>18</v>
      </c>
      <c r="N73" s="22">
        <v>0</v>
      </c>
      <c r="O73" s="22">
        <v>0</v>
      </c>
      <c r="P73" s="22">
        <v>7</v>
      </c>
      <c r="Q73" s="23">
        <v>55</v>
      </c>
      <c r="R73" s="17">
        <v>199</v>
      </c>
      <c r="S73" s="18">
        <f t="shared" si="33"/>
        <v>254</v>
      </c>
      <c r="T73" s="23">
        <v>8400</v>
      </c>
      <c r="U73" s="17">
        <v>3459</v>
      </c>
      <c r="V73" s="22">
        <v>0</v>
      </c>
      <c r="W73" s="20">
        <v>883</v>
      </c>
      <c r="X73" s="23">
        <v>286</v>
      </c>
      <c r="Y73" s="17">
        <v>45</v>
      </c>
      <c r="Z73" s="17">
        <v>0</v>
      </c>
      <c r="AA73" s="25">
        <v>0</v>
      </c>
      <c r="AB73" s="26">
        <f t="shared" si="34"/>
        <v>331</v>
      </c>
      <c r="AC73" s="27">
        <v>1266</v>
      </c>
      <c r="AD73" s="28">
        <v>775</v>
      </c>
      <c r="AE73" s="29">
        <v>16</v>
      </c>
      <c r="AF73" s="28">
        <v>3365</v>
      </c>
      <c r="AG73" s="22">
        <v>2638</v>
      </c>
      <c r="AH73" s="22">
        <v>706</v>
      </c>
      <c r="AI73" s="22">
        <v>378</v>
      </c>
      <c r="AJ73" s="22">
        <v>0</v>
      </c>
      <c r="AK73" s="22">
        <v>0</v>
      </c>
      <c r="AL73" s="29">
        <v>19</v>
      </c>
      <c r="AM73" s="28">
        <v>702</v>
      </c>
      <c r="AN73" s="22">
        <v>422</v>
      </c>
      <c r="AO73" s="22">
        <v>0</v>
      </c>
      <c r="AP73" s="22">
        <v>0</v>
      </c>
      <c r="AQ73" s="22">
        <v>665</v>
      </c>
      <c r="AR73" s="22">
        <v>15</v>
      </c>
      <c r="AS73" s="32">
        <v>0</v>
      </c>
      <c r="AT73" s="41">
        <v>11585</v>
      </c>
      <c r="AU73" s="45">
        <v>27374</v>
      </c>
      <c r="AV73" s="46">
        <v>3737</v>
      </c>
      <c r="AW73" s="47">
        <v>6057</v>
      </c>
      <c r="AX73" s="37">
        <v>10702</v>
      </c>
      <c r="AY73" s="38">
        <v>3180</v>
      </c>
      <c r="AZ73" s="39">
        <v>13882</v>
      </c>
      <c r="BA73" s="33">
        <v>17642</v>
      </c>
      <c r="BB73" s="48">
        <v>33431</v>
      </c>
      <c r="BC73" s="40">
        <v>0.77092637948422416</v>
      </c>
    </row>
    <row r="74" spans="1:55" ht="19.5" customHeight="1" thickBot="1" x14ac:dyDescent="0.2">
      <c r="A74" s="80" t="s">
        <v>113</v>
      </c>
      <c r="B74" s="42">
        <v>1896</v>
      </c>
      <c r="C74" s="43">
        <v>12</v>
      </c>
      <c r="D74" s="43">
        <v>268</v>
      </c>
      <c r="E74" s="43">
        <v>236</v>
      </c>
      <c r="F74" s="81">
        <f t="shared" si="30"/>
        <v>2412</v>
      </c>
      <c r="G74" s="82">
        <v>7219</v>
      </c>
      <c r="H74" s="43">
        <v>5253</v>
      </c>
      <c r="I74" s="83">
        <f t="shared" si="31"/>
        <v>12472</v>
      </c>
      <c r="J74" s="82">
        <v>5</v>
      </c>
      <c r="K74" s="43">
        <v>145</v>
      </c>
      <c r="L74" s="83">
        <f t="shared" si="32"/>
        <v>150</v>
      </c>
      <c r="M74" s="84">
        <v>12</v>
      </c>
      <c r="N74" s="85">
        <v>0</v>
      </c>
      <c r="O74" s="85">
        <v>0</v>
      </c>
      <c r="P74" s="85">
        <v>0</v>
      </c>
      <c r="Q74" s="86">
        <v>27</v>
      </c>
      <c r="R74" s="43">
        <v>55</v>
      </c>
      <c r="S74" s="81">
        <f t="shared" si="33"/>
        <v>82</v>
      </c>
      <c r="T74" s="86">
        <v>5706</v>
      </c>
      <c r="U74" s="43">
        <v>1976</v>
      </c>
      <c r="V74" s="85">
        <v>0</v>
      </c>
      <c r="W74" s="83">
        <v>808</v>
      </c>
      <c r="X74" s="86">
        <v>135</v>
      </c>
      <c r="Y74" s="43">
        <v>40</v>
      </c>
      <c r="Z74" s="43">
        <v>0</v>
      </c>
      <c r="AA74" s="87">
        <v>0</v>
      </c>
      <c r="AB74" s="44">
        <f t="shared" si="34"/>
        <v>175</v>
      </c>
      <c r="AC74" s="88">
        <v>164</v>
      </c>
      <c r="AD74" s="89">
        <v>179</v>
      </c>
      <c r="AE74" s="90">
        <v>55</v>
      </c>
      <c r="AF74" s="89">
        <v>2187</v>
      </c>
      <c r="AG74" s="85">
        <v>1949</v>
      </c>
      <c r="AH74" s="85">
        <v>230</v>
      </c>
      <c r="AI74" s="85">
        <v>121</v>
      </c>
      <c r="AJ74" s="85">
        <v>0</v>
      </c>
      <c r="AK74" s="85">
        <v>0</v>
      </c>
      <c r="AL74" s="90">
        <v>7</v>
      </c>
      <c r="AM74" s="89">
        <v>1390</v>
      </c>
      <c r="AN74" s="85">
        <v>635</v>
      </c>
      <c r="AO74" s="85">
        <v>0</v>
      </c>
      <c r="AP74" s="85">
        <v>0</v>
      </c>
      <c r="AQ74" s="85">
        <v>10</v>
      </c>
      <c r="AR74" s="85">
        <v>1</v>
      </c>
      <c r="AS74" s="91">
        <v>0</v>
      </c>
      <c r="AT74" s="46">
        <v>15095</v>
      </c>
      <c r="AU74" s="92">
        <v>25044</v>
      </c>
      <c r="AV74" s="93">
        <v>5658</v>
      </c>
      <c r="AW74" s="47">
        <v>3789</v>
      </c>
      <c r="AX74" s="49">
        <v>11008</v>
      </c>
      <c r="AY74" s="50">
        <v>5253</v>
      </c>
      <c r="AZ74" s="51">
        <v>16261</v>
      </c>
      <c r="BA74" s="52">
        <v>18884</v>
      </c>
      <c r="BB74" s="53">
        <v>28833</v>
      </c>
      <c r="BC74" s="54">
        <v>0.67695713670745961</v>
      </c>
    </row>
    <row r="75" spans="1:55" ht="19.5" customHeight="1" thickTop="1" thickBot="1" x14ac:dyDescent="0.2">
      <c r="A75" s="55" t="s">
        <v>56</v>
      </c>
      <c r="B75" s="56">
        <f>SUM(B66:B74)</f>
        <v>17999</v>
      </c>
      <c r="C75" s="57">
        <f t="shared" ref="C75:AS75" si="35">SUM(C66:C74)</f>
        <v>69</v>
      </c>
      <c r="D75" s="57">
        <f t="shared" si="35"/>
        <v>2174</v>
      </c>
      <c r="E75" s="57">
        <f t="shared" si="35"/>
        <v>2267</v>
      </c>
      <c r="F75" s="58">
        <f t="shared" si="35"/>
        <v>22509</v>
      </c>
      <c r="G75" s="59">
        <f t="shared" si="35"/>
        <v>39583</v>
      </c>
      <c r="H75" s="57">
        <f t="shared" si="35"/>
        <v>35118</v>
      </c>
      <c r="I75" s="60">
        <f t="shared" si="35"/>
        <v>74701</v>
      </c>
      <c r="J75" s="59">
        <f t="shared" si="35"/>
        <v>87</v>
      </c>
      <c r="K75" s="57">
        <f t="shared" si="35"/>
        <v>1532</v>
      </c>
      <c r="L75" s="60">
        <f t="shared" si="35"/>
        <v>1619</v>
      </c>
      <c r="M75" s="62">
        <f t="shared" si="35"/>
        <v>166</v>
      </c>
      <c r="N75" s="63">
        <f t="shared" si="35"/>
        <v>10</v>
      </c>
      <c r="O75" s="63">
        <f t="shared" si="35"/>
        <v>0</v>
      </c>
      <c r="P75" s="63">
        <f t="shared" si="35"/>
        <v>32</v>
      </c>
      <c r="Q75" s="64">
        <f t="shared" si="35"/>
        <v>341</v>
      </c>
      <c r="R75" s="57">
        <f t="shared" si="35"/>
        <v>1176</v>
      </c>
      <c r="S75" s="58">
        <f t="shared" si="35"/>
        <v>1517</v>
      </c>
      <c r="T75" s="64">
        <f t="shared" si="35"/>
        <v>57483</v>
      </c>
      <c r="U75" s="57">
        <f t="shared" si="35"/>
        <v>25414</v>
      </c>
      <c r="V75" s="63">
        <f t="shared" si="35"/>
        <v>1183</v>
      </c>
      <c r="W75" s="60">
        <f t="shared" si="35"/>
        <v>6341</v>
      </c>
      <c r="X75" s="64">
        <f t="shared" si="35"/>
        <v>1581</v>
      </c>
      <c r="Y75" s="57">
        <f t="shared" si="35"/>
        <v>337</v>
      </c>
      <c r="Z75" s="57">
        <f t="shared" si="35"/>
        <v>1</v>
      </c>
      <c r="AA75" s="65">
        <f t="shared" si="35"/>
        <v>0</v>
      </c>
      <c r="AB75" s="66">
        <f t="shared" si="35"/>
        <v>1919</v>
      </c>
      <c r="AC75" s="67">
        <f t="shared" si="35"/>
        <v>4468</v>
      </c>
      <c r="AD75" s="68">
        <f t="shared" si="35"/>
        <v>1791</v>
      </c>
      <c r="AE75" s="69">
        <f t="shared" si="35"/>
        <v>138</v>
      </c>
      <c r="AF75" s="68">
        <f t="shared" si="35"/>
        <v>23805</v>
      </c>
      <c r="AG75" s="63">
        <f t="shared" si="35"/>
        <v>20770</v>
      </c>
      <c r="AH75" s="63">
        <f t="shared" si="35"/>
        <v>2912</v>
      </c>
      <c r="AI75" s="63">
        <f t="shared" si="35"/>
        <v>1707</v>
      </c>
      <c r="AJ75" s="63">
        <f t="shared" si="35"/>
        <v>0</v>
      </c>
      <c r="AK75" s="63">
        <f t="shared" si="35"/>
        <v>0</v>
      </c>
      <c r="AL75" s="69">
        <f t="shared" si="35"/>
        <v>72</v>
      </c>
      <c r="AM75" s="68">
        <f t="shared" si="35"/>
        <v>8201</v>
      </c>
      <c r="AN75" s="63">
        <f t="shared" si="35"/>
        <v>5112</v>
      </c>
      <c r="AO75" s="63">
        <f t="shared" si="35"/>
        <v>0</v>
      </c>
      <c r="AP75" s="63">
        <f t="shared" si="35"/>
        <v>0</v>
      </c>
      <c r="AQ75" s="63">
        <f t="shared" si="35"/>
        <v>1354</v>
      </c>
      <c r="AR75" s="63">
        <f t="shared" si="35"/>
        <v>105</v>
      </c>
      <c r="AS75" s="70">
        <f t="shared" si="35"/>
        <v>0</v>
      </c>
      <c r="AT75" s="61">
        <v>99570</v>
      </c>
      <c r="AU75" s="71">
        <v>200351</v>
      </c>
      <c r="AV75" s="61">
        <v>39152</v>
      </c>
      <c r="AW75" s="72">
        <v>38333</v>
      </c>
      <c r="AX75" s="73">
        <v>77916</v>
      </c>
      <c r="AY75" s="74">
        <v>35118</v>
      </c>
      <c r="AZ75" s="75">
        <v>113034</v>
      </c>
      <c r="BA75" s="61">
        <v>137903</v>
      </c>
      <c r="BB75" s="71">
        <v>238684</v>
      </c>
      <c r="BC75" s="76">
        <v>0.68931471946493972</v>
      </c>
    </row>
    <row r="76" spans="1:55" ht="19.5" customHeight="1" thickTop="1" x14ac:dyDescent="0.15">
      <c r="A76" s="15" t="s">
        <v>114</v>
      </c>
      <c r="B76" s="16">
        <v>952</v>
      </c>
      <c r="C76" s="17">
        <v>5</v>
      </c>
      <c r="D76" s="17">
        <v>114</v>
      </c>
      <c r="E76" s="17">
        <v>99</v>
      </c>
      <c r="F76" s="18">
        <f t="shared" ref="F76:F81" si="36">SUM(B76:E76)</f>
        <v>1170</v>
      </c>
      <c r="G76" s="19">
        <v>2876</v>
      </c>
      <c r="H76" s="17">
        <v>1709</v>
      </c>
      <c r="I76" s="20">
        <f t="shared" ref="I76:I81" si="37">SUM(G76:H76)</f>
        <v>4585</v>
      </c>
      <c r="J76" s="19">
        <v>0</v>
      </c>
      <c r="K76" s="17">
        <v>12</v>
      </c>
      <c r="L76" s="20">
        <f t="shared" ref="L76:L81" si="38">SUM(J76:K76)</f>
        <v>12</v>
      </c>
      <c r="M76" s="21">
        <v>8</v>
      </c>
      <c r="N76" s="22">
        <v>0</v>
      </c>
      <c r="O76" s="22">
        <v>0</v>
      </c>
      <c r="P76" s="22">
        <v>1</v>
      </c>
      <c r="Q76" s="23">
        <v>14</v>
      </c>
      <c r="R76" s="17">
        <v>53</v>
      </c>
      <c r="S76" s="18">
        <f t="shared" ref="S76:S81" si="39">SUM(Q76:R76)</f>
        <v>67</v>
      </c>
      <c r="T76" s="23">
        <v>2617</v>
      </c>
      <c r="U76" s="17">
        <v>463</v>
      </c>
      <c r="V76" s="22">
        <v>0</v>
      </c>
      <c r="W76" s="20">
        <v>440</v>
      </c>
      <c r="X76" s="23">
        <v>51</v>
      </c>
      <c r="Y76" s="17">
        <v>14</v>
      </c>
      <c r="Z76" s="17">
        <v>0</v>
      </c>
      <c r="AA76" s="25">
        <v>0</v>
      </c>
      <c r="AB76" s="26">
        <f t="shared" ref="AB76:AB81" si="40">SUM(X76:AA76)</f>
        <v>65</v>
      </c>
      <c r="AC76" s="27">
        <v>20</v>
      </c>
      <c r="AD76" s="28">
        <v>3</v>
      </c>
      <c r="AE76" s="29">
        <v>1</v>
      </c>
      <c r="AF76" s="28">
        <v>966</v>
      </c>
      <c r="AG76" s="22">
        <v>942</v>
      </c>
      <c r="AH76" s="22">
        <v>24</v>
      </c>
      <c r="AI76" s="22">
        <v>4</v>
      </c>
      <c r="AJ76" s="22">
        <v>0</v>
      </c>
      <c r="AK76" s="22">
        <v>0</v>
      </c>
      <c r="AL76" s="29">
        <v>0</v>
      </c>
      <c r="AM76" s="28">
        <v>382</v>
      </c>
      <c r="AN76" s="22">
        <v>211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5811</v>
      </c>
      <c r="AU76" s="34">
        <v>9932</v>
      </c>
      <c r="AV76" s="35">
        <v>1833</v>
      </c>
      <c r="AW76" s="47">
        <v>2085</v>
      </c>
      <c r="AX76" s="37">
        <v>4961</v>
      </c>
      <c r="AY76" s="38">
        <v>1709</v>
      </c>
      <c r="AZ76" s="39">
        <v>6670</v>
      </c>
      <c r="BA76" s="33">
        <v>7896</v>
      </c>
      <c r="BB76" s="78">
        <v>12017</v>
      </c>
      <c r="BC76" s="79">
        <v>0.74377811094452773</v>
      </c>
    </row>
    <row r="77" spans="1:55" ht="19.5" customHeight="1" x14ac:dyDescent="0.15">
      <c r="A77" s="15" t="s">
        <v>115</v>
      </c>
      <c r="B77" s="16">
        <v>1311</v>
      </c>
      <c r="C77" s="17">
        <v>28</v>
      </c>
      <c r="D77" s="17">
        <v>205</v>
      </c>
      <c r="E77" s="17">
        <v>84</v>
      </c>
      <c r="F77" s="18">
        <f t="shared" si="36"/>
        <v>1628</v>
      </c>
      <c r="G77" s="19">
        <v>2920</v>
      </c>
      <c r="H77" s="17">
        <v>2194</v>
      </c>
      <c r="I77" s="20">
        <f t="shared" si="37"/>
        <v>5114</v>
      </c>
      <c r="J77" s="19">
        <v>0</v>
      </c>
      <c r="K77" s="17">
        <v>57</v>
      </c>
      <c r="L77" s="20">
        <f t="shared" si="38"/>
        <v>57</v>
      </c>
      <c r="M77" s="21">
        <v>7</v>
      </c>
      <c r="N77" s="22">
        <v>2</v>
      </c>
      <c r="O77" s="22">
        <v>1</v>
      </c>
      <c r="P77" s="22">
        <v>1</v>
      </c>
      <c r="Q77" s="23">
        <v>8</v>
      </c>
      <c r="R77" s="17">
        <v>22</v>
      </c>
      <c r="S77" s="18">
        <f t="shared" si="39"/>
        <v>30</v>
      </c>
      <c r="T77" s="23">
        <v>3099</v>
      </c>
      <c r="U77" s="17">
        <v>781</v>
      </c>
      <c r="V77" s="22">
        <v>354</v>
      </c>
      <c r="W77" s="20">
        <v>515</v>
      </c>
      <c r="X77" s="23">
        <v>67</v>
      </c>
      <c r="Y77" s="17">
        <v>22</v>
      </c>
      <c r="Z77" s="17">
        <v>0</v>
      </c>
      <c r="AA77" s="25">
        <v>0</v>
      </c>
      <c r="AB77" s="26">
        <f t="shared" si="40"/>
        <v>89</v>
      </c>
      <c r="AC77" s="27">
        <v>47</v>
      </c>
      <c r="AD77" s="28">
        <v>16</v>
      </c>
      <c r="AE77" s="29">
        <v>2</v>
      </c>
      <c r="AF77" s="28">
        <v>1295</v>
      </c>
      <c r="AG77" s="22">
        <v>1190</v>
      </c>
      <c r="AH77" s="22">
        <v>105</v>
      </c>
      <c r="AI77" s="22">
        <v>50</v>
      </c>
      <c r="AJ77" s="22">
        <v>0</v>
      </c>
      <c r="AK77" s="22">
        <v>0</v>
      </c>
      <c r="AL77" s="29">
        <v>0</v>
      </c>
      <c r="AM77" s="28">
        <v>419</v>
      </c>
      <c r="AN77" s="22">
        <v>202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6837</v>
      </c>
      <c r="AU77" s="45">
        <v>11834</v>
      </c>
      <c r="AV77" s="46">
        <v>2370</v>
      </c>
      <c r="AW77" s="47">
        <v>4164</v>
      </c>
      <c r="AX77" s="37">
        <v>7084</v>
      </c>
      <c r="AY77" s="38">
        <v>2194</v>
      </c>
      <c r="AZ77" s="39">
        <v>9278</v>
      </c>
      <c r="BA77" s="33">
        <v>11001</v>
      </c>
      <c r="BB77" s="48">
        <v>15998</v>
      </c>
      <c r="BC77" s="40">
        <v>0.76352662211683553</v>
      </c>
    </row>
    <row r="78" spans="1:55" ht="19.5" customHeight="1" x14ac:dyDescent="0.15">
      <c r="A78" s="15" t="s">
        <v>116</v>
      </c>
      <c r="B78" s="16">
        <v>3101</v>
      </c>
      <c r="C78" s="17">
        <v>13</v>
      </c>
      <c r="D78" s="17">
        <v>348</v>
      </c>
      <c r="E78" s="17">
        <v>348</v>
      </c>
      <c r="F78" s="18">
        <f t="shared" si="36"/>
        <v>3810</v>
      </c>
      <c r="G78" s="19">
        <v>7525</v>
      </c>
      <c r="H78" s="17">
        <v>5287</v>
      </c>
      <c r="I78" s="20">
        <f t="shared" si="37"/>
        <v>12812</v>
      </c>
      <c r="J78" s="19">
        <v>3</v>
      </c>
      <c r="K78" s="17">
        <v>105</v>
      </c>
      <c r="L78" s="20">
        <f t="shared" si="38"/>
        <v>108</v>
      </c>
      <c r="M78" s="21">
        <v>26</v>
      </c>
      <c r="N78" s="22">
        <v>0</v>
      </c>
      <c r="O78" s="22">
        <v>0</v>
      </c>
      <c r="P78" s="22">
        <v>8</v>
      </c>
      <c r="Q78" s="23">
        <v>46</v>
      </c>
      <c r="R78" s="17">
        <v>43</v>
      </c>
      <c r="S78" s="18">
        <f t="shared" si="39"/>
        <v>89</v>
      </c>
      <c r="T78" s="23">
        <v>8183</v>
      </c>
      <c r="U78" s="17">
        <v>2331</v>
      </c>
      <c r="V78" s="22">
        <v>854</v>
      </c>
      <c r="W78" s="20">
        <v>1200</v>
      </c>
      <c r="X78" s="23">
        <v>282</v>
      </c>
      <c r="Y78" s="17">
        <v>63</v>
      </c>
      <c r="Z78" s="17">
        <v>0</v>
      </c>
      <c r="AA78" s="25">
        <v>0</v>
      </c>
      <c r="AB78" s="26">
        <f t="shared" si="40"/>
        <v>345</v>
      </c>
      <c r="AC78" s="27">
        <v>64</v>
      </c>
      <c r="AD78" s="28">
        <v>30</v>
      </c>
      <c r="AE78" s="29">
        <v>1</v>
      </c>
      <c r="AF78" s="28">
        <v>2683</v>
      </c>
      <c r="AG78" s="22">
        <v>2658</v>
      </c>
      <c r="AH78" s="22">
        <v>22</v>
      </c>
      <c r="AI78" s="22">
        <v>6</v>
      </c>
      <c r="AJ78" s="22">
        <v>0</v>
      </c>
      <c r="AK78" s="22">
        <v>0</v>
      </c>
      <c r="AL78" s="29">
        <v>2</v>
      </c>
      <c r="AM78" s="28">
        <v>1136</v>
      </c>
      <c r="AN78" s="22">
        <v>494</v>
      </c>
      <c r="AO78" s="22">
        <v>0</v>
      </c>
      <c r="AP78" s="22">
        <v>0</v>
      </c>
      <c r="AQ78" s="22">
        <v>13</v>
      </c>
      <c r="AR78" s="22">
        <v>0</v>
      </c>
      <c r="AS78" s="32">
        <v>0</v>
      </c>
      <c r="AT78" s="41">
        <v>16804</v>
      </c>
      <c r="AU78" s="45">
        <v>29348</v>
      </c>
      <c r="AV78" s="46">
        <v>5779</v>
      </c>
      <c r="AW78" s="47">
        <v>8867</v>
      </c>
      <c r="AX78" s="37">
        <v>16392</v>
      </c>
      <c r="AY78" s="38">
        <v>5287</v>
      </c>
      <c r="AZ78" s="39">
        <v>21679</v>
      </c>
      <c r="BA78" s="33">
        <v>25671</v>
      </c>
      <c r="BB78" s="48">
        <v>38215</v>
      </c>
      <c r="BC78" s="40">
        <v>0.75612343742792565</v>
      </c>
    </row>
    <row r="79" spans="1:55" ht="19.5" customHeight="1" x14ac:dyDescent="0.15">
      <c r="A79" s="15" t="s">
        <v>117</v>
      </c>
      <c r="B79" s="16">
        <v>2619</v>
      </c>
      <c r="C79" s="17">
        <v>10</v>
      </c>
      <c r="D79" s="17">
        <v>325</v>
      </c>
      <c r="E79" s="17">
        <v>206</v>
      </c>
      <c r="F79" s="18">
        <f t="shared" si="36"/>
        <v>3160</v>
      </c>
      <c r="G79" s="19">
        <v>5389</v>
      </c>
      <c r="H79" s="17">
        <v>2452</v>
      </c>
      <c r="I79" s="20">
        <f t="shared" si="37"/>
        <v>7841</v>
      </c>
      <c r="J79" s="19">
        <v>2</v>
      </c>
      <c r="K79" s="17">
        <v>60</v>
      </c>
      <c r="L79" s="20">
        <f t="shared" si="38"/>
        <v>62</v>
      </c>
      <c r="M79" s="21">
        <v>8</v>
      </c>
      <c r="N79" s="22">
        <v>0</v>
      </c>
      <c r="O79" s="22">
        <v>0</v>
      </c>
      <c r="P79" s="22">
        <v>2</v>
      </c>
      <c r="Q79" s="23">
        <v>31</v>
      </c>
      <c r="R79" s="17">
        <v>33</v>
      </c>
      <c r="S79" s="18">
        <f t="shared" si="39"/>
        <v>64</v>
      </c>
      <c r="T79" s="23">
        <v>7082</v>
      </c>
      <c r="U79" s="17">
        <v>1621</v>
      </c>
      <c r="V79" s="22">
        <v>0</v>
      </c>
      <c r="W79" s="20">
        <v>934</v>
      </c>
      <c r="X79" s="23">
        <v>166</v>
      </c>
      <c r="Y79" s="17">
        <v>34</v>
      </c>
      <c r="Z79" s="17">
        <v>0</v>
      </c>
      <c r="AA79" s="25">
        <v>0</v>
      </c>
      <c r="AB79" s="26">
        <f t="shared" si="40"/>
        <v>200</v>
      </c>
      <c r="AC79" s="27">
        <v>64</v>
      </c>
      <c r="AD79" s="28">
        <v>151</v>
      </c>
      <c r="AE79" s="29">
        <v>4</v>
      </c>
      <c r="AF79" s="28">
        <v>2387</v>
      </c>
      <c r="AG79" s="22">
        <v>1882</v>
      </c>
      <c r="AH79" s="22">
        <v>500</v>
      </c>
      <c r="AI79" s="22">
        <v>264</v>
      </c>
      <c r="AJ79" s="22">
        <v>0</v>
      </c>
      <c r="AK79" s="22">
        <v>0</v>
      </c>
      <c r="AL79" s="29">
        <v>0</v>
      </c>
      <c r="AM79" s="28">
        <v>780</v>
      </c>
      <c r="AN79" s="22">
        <v>429</v>
      </c>
      <c r="AO79" s="22">
        <v>0</v>
      </c>
      <c r="AP79" s="22">
        <v>0</v>
      </c>
      <c r="AQ79" s="22">
        <v>1</v>
      </c>
      <c r="AR79" s="22">
        <v>1</v>
      </c>
      <c r="AS79" s="32">
        <v>0</v>
      </c>
      <c r="AT79" s="41">
        <v>11105</v>
      </c>
      <c r="AU79" s="45">
        <v>21839</v>
      </c>
      <c r="AV79" s="46">
        <v>2736</v>
      </c>
      <c r="AW79" s="47">
        <v>7139</v>
      </c>
      <c r="AX79" s="37">
        <v>12528</v>
      </c>
      <c r="AY79" s="38">
        <v>2452</v>
      </c>
      <c r="AZ79" s="39">
        <v>14980</v>
      </c>
      <c r="BA79" s="33">
        <v>18244</v>
      </c>
      <c r="BB79" s="48">
        <v>28978</v>
      </c>
      <c r="BC79" s="40">
        <v>0.83631508678237654</v>
      </c>
    </row>
    <row r="80" spans="1:55" ht="19.5" customHeight="1" x14ac:dyDescent="0.15">
      <c r="A80" s="15" t="s">
        <v>118</v>
      </c>
      <c r="B80" s="16">
        <v>1231</v>
      </c>
      <c r="C80" s="17">
        <v>2</v>
      </c>
      <c r="D80" s="17">
        <v>156</v>
      </c>
      <c r="E80" s="17">
        <v>114</v>
      </c>
      <c r="F80" s="18">
        <f t="shared" si="36"/>
        <v>1503</v>
      </c>
      <c r="G80" s="19">
        <v>3899</v>
      </c>
      <c r="H80" s="17">
        <v>2873</v>
      </c>
      <c r="I80" s="20">
        <f t="shared" si="37"/>
        <v>6772</v>
      </c>
      <c r="J80" s="19">
        <v>4</v>
      </c>
      <c r="K80" s="17">
        <v>24</v>
      </c>
      <c r="L80" s="20">
        <f t="shared" si="38"/>
        <v>28</v>
      </c>
      <c r="M80" s="21">
        <v>3</v>
      </c>
      <c r="N80" s="22">
        <v>0</v>
      </c>
      <c r="O80" s="22">
        <v>0</v>
      </c>
      <c r="P80" s="22">
        <v>0</v>
      </c>
      <c r="Q80" s="23">
        <v>22</v>
      </c>
      <c r="R80" s="17">
        <v>10</v>
      </c>
      <c r="S80" s="18">
        <f t="shared" si="39"/>
        <v>32</v>
      </c>
      <c r="T80" s="23">
        <v>3416</v>
      </c>
      <c r="U80" s="17">
        <v>828</v>
      </c>
      <c r="V80" s="22">
        <v>0</v>
      </c>
      <c r="W80" s="20">
        <v>551</v>
      </c>
      <c r="X80" s="23">
        <v>55</v>
      </c>
      <c r="Y80" s="17">
        <v>21</v>
      </c>
      <c r="Z80" s="17">
        <v>0</v>
      </c>
      <c r="AA80" s="25">
        <v>0</v>
      </c>
      <c r="AB80" s="26">
        <f t="shared" si="40"/>
        <v>76</v>
      </c>
      <c r="AC80" s="27">
        <v>27</v>
      </c>
      <c r="AD80" s="28">
        <v>24</v>
      </c>
      <c r="AE80" s="29">
        <v>1</v>
      </c>
      <c r="AF80" s="28">
        <v>1121</v>
      </c>
      <c r="AG80" s="22">
        <v>1023</v>
      </c>
      <c r="AH80" s="22">
        <v>94</v>
      </c>
      <c r="AI80" s="22">
        <v>39</v>
      </c>
      <c r="AJ80" s="22">
        <v>0</v>
      </c>
      <c r="AK80" s="22">
        <v>0</v>
      </c>
      <c r="AL80" s="29">
        <v>0</v>
      </c>
      <c r="AM80" s="28">
        <v>440</v>
      </c>
      <c r="AN80" s="22">
        <v>267</v>
      </c>
      <c r="AO80" s="22">
        <v>0</v>
      </c>
      <c r="AP80" s="22">
        <v>0</v>
      </c>
      <c r="AQ80" s="22">
        <v>1</v>
      </c>
      <c r="AR80" s="22">
        <v>1</v>
      </c>
      <c r="AS80" s="32">
        <v>0</v>
      </c>
      <c r="AT80" s="41">
        <v>8349</v>
      </c>
      <c r="AU80" s="45">
        <v>13488</v>
      </c>
      <c r="AV80" s="46">
        <v>3016</v>
      </c>
      <c r="AW80" s="47">
        <v>2615</v>
      </c>
      <c r="AX80" s="37">
        <v>6514</v>
      </c>
      <c r="AY80" s="38">
        <v>2873</v>
      </c>
      <c r="AZ80" s="39">
        <v>9387</v>
      </c>
      <c r="BA80" s="33">
        <v>10964</v>
      </c>
      <c r="BB80" s="48">
        <v>16103</v>
      </c>
      <c r="BC80" s="40">
        <v>0.69393842548204965</v>
      </c>
    </row>
    <row r="81" spans="1:55" ht="19.5" customHeight="1" thickBot="1" x14ac:dyDescent="0.2">
      <c r="A81" s="80" t="s">
        <v>119</v>
      </c>
      <c r="B81" s="42">
        <v>2239</v>
      </c>
      <c r="C81" s="43">
        <v>21</v>
      </c>
      <c r="D81" s="43">
        <v>252</v>
      </c>
      <c r="E81" s="43">
        <v>169</v>
      </c>
      <c r="F81" s="81">
        <f t="shared" si="36"/>
        <v>2681</v>
      </c>
      <c r="G81" s="82">
        <v>4061</v>
      </c>
      <c r="H81" s="43">
        <v>2956</v>
      </c>
      <c r="I81" s="83">
        <f t="shared" si="37"/>
        <v>7017</v>
      </c>
      <c r="J81" s="82">
        <v>5</v>
      </c>
      <c r="K81" s="43">
        <v>38</v>
      </c>
      <c r="L81" s="83">
        <f t="shared" si="38"/>
        <v>43</v>
      </c>
      <c r="M81" s="84">
        <v>8</v>
      </c>
      <c r="N81" s="85">
        <v>1</v>
      </c>
      <c r="O81" s="85">
        <v>0</v>
      </c>
      <c r="P81" s="85">
        <v>1</v>
      </c>
      <c r="Q81" s="86">
        <v>12</v>
      </c>
      <c r="R81" s="43">
        <v>60</v>
      </c>
      <c r="S81" s="81">
        <f t="shared" si="39"/>
        <v>72</v>
      </c>
      <c r="T81" s="86">
        <v>5606</v>
      </c>
      <c r="U81" s="43">
        <v>1267</v>
      </c>
      <c r="V81" s="85">
        <v>332</v>
      </c>
      <c r="W81" s="83">
        <v>760</v>
      </c>
      <c r="X81" s="86">
        <v>134</v>
      </c>
      <c r="Y81" s="43">
        <v>24</v>
      </c>
      <c r="Z81" s="43">
        <v>0</v>
      </c>
      <c r="AA81" s="87">
        <v>0</v>
      </c>
      <c r="AB81" s="44">
        <f t="shared" si="40"/>
        <v>158</v>
      </c>
      <c r="AC81" s="88">
        <v>304</v>
      </c>
      <c r="AD81" s="89">
        <v>103</v>
      </c>
      <c r="AE81" s="90">
        <v>3</v>
      </c>
      <c r="AF81" s="89">
        <v>1811</v>
      </c>
      <c r="AG81" s="85">
        <v>1658</v>
      </c>
      <c r="AH81" s="85">
        <v>142</v>
      </c>
      <c r="AI81" s="85">
        <v>75</v>
      </c>
      <c r="AJ81" s="85">
        <v>0</v>
      </c>
      <c r="AK81" s="85">
        <v>0</v>
      </c>
      <c r="AL81" s="90">
        <v>2</v>
      </c>
      <c r="AM81" s="89">
        <v>511</v>
      </c>
      <c r="AN81" s="85">
        <v>270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9765</v>
      </c>
      <c r="AU81" s="45">
        <v>18333</v>
      </c>
      <c r="AV81" s="93">
        <v>3192</v>
      </c>
      <c r="AW81" s="47">
        <v>6659</v>
      </c>
      <c r="AX81" s="49">
        <v>10720</v>
      </c>
      <c r="AY81" s="50">
        <v>2956</v>
      </c>
      <c r="AZ81" s="51">
        <v>13676</v>
      </c>
      <c r="BA81" s="52">
        <v>16424</v>
      </c>
      <c r="BB81" s="53">
        <v>24992</v>
      </c>
      <c r="BC81" s="54">
        <v>0.7838549283416204</v>
      </c>
    </row>
    <row r="82" spans="1:55" ht="19.5" customHeight="1" thickTop="1" thickBot="1" x14ac:dyDescent="0.2">
      <c r="A82" s="55" t="s">
        <v>56</v>
      </c>
      <c r="B82" s="56">
        <f>SUM(B76:B81)</f>
        <v>11453</v>
      </c>
      <c r="C82" s="57">
        <f t="shared" ref="C82:AS82" si="41">SUM(C76:C81)</f>
        <v>79</v>
      </c>
      <c r="D82" s="57">
        <f t="shared" si="41"/>
        <v>1400</v>
      </c>
      <c r="E82" s="57">
        <f t="shared" si="41"/>
        <v>1020</v>
      </c>
      <c r="F82" s="58">
        <f t="shared" si="41"/>
        <v>13952</v>
      </c>
      <c r="G82" s="59">
        <f t="shared" si="41"/>
        <v>26670</v>
      </c>
      <c r="H82" s="57">
        <f t="shared" si="41"/>
        <v>17471</v>
      </c>
      <c r="I82" s="60">
        <f t="shared" si="41"/>
        <v>44141</v>
      </c>
      <c r="J82" s="59">
        <f t="shared" si="41"/>
        <v>14</v>
      </c>
      <c r="K82" s="57">
        <f t="shared" si="41"/>
        <v>296</v>
      </c>
      <c r="L82" s="60">
        <f t="shared" si="41"/>
        <v>310</v>
      </c>
      <c r="M82" s="62">
        <f t="shared" si="41"/>
        <v>60</v>
      </c>
      <c r="N82" s="63">
        <f t="shared" si="41"/>
        <v>3</v>
      </c>
      <c r="O82" s="63">
        <f t="shared" si="41"/>
        <v>1</v>
      </c>
      <c r="P82" s="63">
        <f t="shared" si="41"/>
        <v>13</v>
      </c>
      <c r="Q82" s="64">
        <f t="shared" si="41"/>
        <v>133</v>
      </c>
      <c r="R82" s="57">
        <f t="shared" si="41"/>
        <v>221</v>
      </c>
      <c r="S82" s="58">
        <f t="shared" si="41"/>
        <v>354</v>
      </c>
      <c r="T82" s="64">
        <f t="shared" si="41"/>
        <v>30003</v>
      </c>
      <c r="U82" s="57">
        <f t="shared" si="41"/>
        <v>7291</v>
      </c>
      <c r="V82" s="63">
        <f t="shared" si="41"/>
        <v>1540</v>
      </c>
      <c r="W82" s="60">
        <f t="shared" si="41"/>
        <v>4400</v>
      </c>
      <c r="X82" s="64">
        <f t="shared" si="41"/>
        <v>755</v>
      </c>
      <c r="Y82" s="57">
        <f t="shared" si="41"/>
        <v>178</v>
      </c>
      <c r="Z82" s="57">
        <f t="shared" si="41"/>
        <v>0</v>
      </c>
      <c r="AA82" s="65">
        <f t="shared" si="41"/>
        <v>0</v>
      </c>
      <c r="AB82" s="66">
        <f t="shared" si="41"/>
        <v>933</v>
      </c>
      <c r="AC82" s="67">
        <f t="shared" si="41"/>
        <v>526</v>
      </c>
      <c r="AD82" s="68">
        <f t="shared" si="41"/>
        <v>327</v>
      </c>
      <c r="AE82" s="69">
        <f t="shared" si="41"/>
        <v>12</v>
      </c>
      <c r="AF82" s="68">
        <f t="shared" si="41"/>
        <v>10263</v>
      </c>
      <c r="AG82" s="63">
        <f t="shared" si="41"/>
        <v>9353</v>
      </c>
      <c r="AH82" s="63">
        <f t="shared" si="41"/>
        <v>887</v>
      </c>
      <c r="AI82" s="63">
        <f t="shared" si="41"/>
        <v>438</v>
      </c>
      <c r="AJ82" s="63">
        <f t="shared" si="41"/>
        <v>0</v>
      </c>
      <c r="AK82" s="63">
        <f t="shared" si="41"/>
        <v>0</v>
      </c>
      <c r="AL82" s="69">
        <f t="shared" si="41"/>
        <v>4</v>
      </c>
      <c r="AM82" s="68">
        <f t="shared" si="41"/>
        <v>3668</v>
      </c>
      <c r="AN82" s="63">
        <f t="shared" si="41"/>
        <v>1873</v>
      </c>
      <c r="AO82" s="63">
        <f t="shared" si="41"/>
        <v>0</v>
      </c>
      <c r="AP82" s="63">
        <f t="shared" si="41"/>
        <v>0</v>
      </c>
      <c r="AQ82" s="63">
        <f t="shared" si="41"/>
        <v>15</v>
      </c>
      <c r="AR82" s="63">
        <f t="shared" si="41"/>
        <v>2</v>
      </c>
      <c r="AS82" s="70">
        <f t="shared" si="41"/>
        <v>0</v>
      </c>
      <c r="AT82" s="61">
        <v>58671</v>
      </c>
      <c r="AU82" s="71">
        <v>104774</v>
      </c>
      <c r="AV82" s="61">
        <v>18926</v>
      </c>
      <c r="AW82" s="72">
        <v>31529</v>
      </c>
      <c r="AX82" s="73">
        <v>58199</v>
      </c>
      <c r="AY82" s="74">
        <v>17471</v>
      </c>
      <c r="AZ82" s="75">
        <v>75670</v>
      </c>
      <c r="BA82" s="61">
        <v>90200</v>
      </c>
      <c r="BB82" s="71">
        <v>136303</v>
      </c>
      <c r="BC82" s="76">
        <v>0.76911589797806268</v>
      </c>
    </row>
    <row r="83" spans="1:55" ht="19.5" customHeight="1" thickTop="1" x14ac:dyDescent="0.15">
      <c r="A83" s="15" t="s">
        <v>120</v>
      </c>
      <c r="B83" s="16">
        <v>980</v>
      </c>
      <c r="C83" s="17">
        <v>4</v>
      </c>
      <c r="D83" s="17">
        <v>183</v>
      </c>
      <c r="E83" s="17">
        <v>104</v>
      </c>
      <c r="F83" s="18">
        <f t="shared" ref="F83:F86" si="42">SUM(B83:E83)</f>
        <v>1271</v>
      </c>
      <c r="G83" s="19">
        <v>3207</v>
      </c>
      <c r="H83" s="17">
        <v>2672</v>
      </c>
      <c r="I83" s="20">
        <f t="shared" ref="I83:I86" si="43">SUM(G83:H83)</f>
        <v>5879</v>
      </c>
      <c r="J83" s="19">
        <v>7</v>
      </c>
      <c r="K83" s="17">
        <v>50</v>
      </c>
      <c r="L83" s="20">
        <f t="shared" ref="L83:L86" si="44">SUM(J83:K83)</f>
        <v>57</v>
      </c>
      <c r="M83" s="21">
        <v>6</v>
      </c>
      <c r="N83" s="22">
        <v>0</v>
      </c>
      <c r="O83" s="22">
        <v>0</v>
      </c>
      <c r="P83" s="22">
        <v>1</v>
      </c>
      <c r="Q83" s="23">
        <v>17</v>
      </c>
      <c r="R83" s="17">
        <v>27</v>
      </c>
      <c r="S83" s="18">
        <f t="shared" ref="S83:S86" si="45">SUM(Q83:R83)</f>
        <v>44</v>
      </c>
      <c r="T83" s="23">
        <v>2961</v>
      </c>
      <c r="U83" s="17">
        <v>542</v>
      </c>
      <c r="V83" s="22">
        <v>0</v>
      </c>
      <c r="W83" s="20">
        <v>476</v>
      </c>
      <c r="X83" s="23">
        <v>91</v>
      </c>
      <c r="Y83" s="17">
        <v>31</v>
      </c>
      <c r="Z83" s="17">
        <v>0</v>
      </c>
      <c r="AA83" s="25">
        <v>0</v>
      </c>
      <c r="AB83" s="26">
        <f t="shared" ref="AB83:AB86" si="46">SUM(X83:AA83)</f>
        <v>122</v>
      </c>
      <c r="AC83" s="27">
        <v>0</v>
      </c>
      <c r="AD83" s="28">
        <v>5</v>
      </c>
      <c r="AE83" s="29">
        <v>0</v>
      </c>
      <c r="AF83" s="28">
        <v>1147</v>
      </c>
      <c r="AG83" s="22">
        <v>1142</v>
      </c>
      <c r="AH83" s="22">
        <v>4</v>
      </c>
      <c r="AI83" s="22">
        <v>1</v>
      </c>
      <c r="AJ83" s="22">
        <v>0</v>
      </c>
      <c r="AK83" s="22">
        <v>0</v>
      </c>
      <c r="AL83" s="29">
        <v>0</v>
      </c>
      <c r="AM83" s="28">
        <v>147</v>
      </c>
      <c r="AN83" s="22">
        <v>94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7265</v>
      </c>
      <c r="AU83" s="34">
        <v>11691</v>
      </c>
      <c r="AV83" s="35">
        <v>2836</v>
      </c>
      <c r="AW83" s="47">
        <v>3685</v>
      </c>
      <c r="AX83" s="37">
        <v>6892</v>
      </c>
      <c r="AY83" s="38">
        <v>2672</v>
      </c>
      <c r="AZ83" s="39">
        <v>9564</v>
      </c>
      <c r="BA83" s="33">
        <v>10950</v>
      </c>
      <c r="BB83" s="78">
        <v>15376</v>
      </c>
      <c r="BC83" s="79">
        <v>0.72061898787118361</v>
      </c>
    </row>
    <row r="84" spans="1:55" ht="19.5" customHeight="1" x14ac:dyDescent="0.15">
      <c r="A84" s="15" t="s">
        <v>121</v>
      </c>
      <c r="B84" s="16">
        <v>1722</v>
      </c>
      <c r="C84" s="17">
        <v>6</v>
      </c>
      <c r="D84" s="17">
        <v>250</v>
      </c>
      <c r="E84" s="17">
        <v>160</v>
      </c>
      <c r="F84" s="18">
        <f t="shared" si="42"/>
        <v>2138</v>
      </c>
      <c r="G84" s="19">
        <v>4151</v>
      </c>
      <c r="H84" s="17">
        <v>2441</v>
      </c>
      <c r="I84" s="20">
        <f t="shared" si="43"/>
        <v>6592</v>
      </c>
      <c r="J84" s="19">
        <v>4</v>
      </c>
      <c r="K84" s="17">
        <v>54</v>
      </c>
      <c r="L84" s="20">
        <f t="shared" si="44"/>
        <v>58</v>
      </c>
      <c r="M84" s="21">
        <v>14</v>
      </c>
      <c r="N84" s="22">
        <v>0</v>
      </c>
      <c r="O84" s="22">
        <v>0</v>
      </c>
      <c r="P84" s="22">
        <v>4</v>
      </c>
      <c r="Q84" s="23">
        <v>27</v>
      </c>
      <c r="R84" s="17">
        <v>16</v>
      </c>
      <c r="S84" s="18">
        <f t="shared" si="45"/>
        <v>43</v>
      </c>
      <c r="T84" s="23">
        <v>4042</v>
      </c>
      <c r="U84" s="17">
        <v>1483</v>
      </c>
      <c r="V84" s="22">
        <v>723</v>
      </c>
      <c r="W84" s="20">
        <v>598</v>
      </c>
      <c r="X84" s="23">
        <v>121</v>
      </c>
      <c r="Y84" s="17">
        <v>35</v>
      </c>
      <c r="Z84" s="17">
        <v>0</v>
      </c>
      <c r="AA84" s="25">
        <v>0</v>
      </c>
      <c r="AB84" s="26">
        <f t="shared" si="46"/>
        <v>156</v>
      </c>
      <c r="AC84" s="27">
        <v>95</v>
      </c>
      <c r="AD84" s="28">
        <v>9</v>
      </c>
      <c r="AE84" s="29">
        <v>1</v>
      </c>
      <c r="AF84" s="28">
        <v>1594</v>
      </c>
      <c r="AG84" s="22">
        <v>1557</v>
      </c>
      <c r="AH84" s="22">
        <v>20</v>
      </c>
      <c r="AI84" s="22">
        <v>1</v>
      </c>
      <c r="AJ84" s="22">
        <v>0</v>
      </c>
      <c r="AK84" s="22">
        <v>0</v>
      </c>
      <c r="AL84" s="29">
        <v>0</v>
      </c>
      <c r="AM84" s="28">
        <v>853</v>
      </c>
      <c r="AN84" s="22">
        <v>449</v>
      </c>
      <c r="AO84" s="22">
        <v>0</v>
      </c>
      <c r="AP84" s="22">
        <v>0</v>
      </c>
      <c r="AQ84" s="22">
        <v>64</v>
      </c>
      <c r="AR84" s="22">
        <v>0</v>
      </c>
      <c r="AS84" s="32">
        <v>0</v>
      </c>
      <c r="AT84" s="41">
        <v>8868</v>
      </c>
      <c r="AU84" s="45">
        <v>15725</v>
      </c>
      <c r="AV84" s="46">
        <v>2675</v>
      </c>
      <c r="AW84" s="47">
        <v>4793</v>
      </c>
      <c r="AX84" s="37">
        <v>8944</v>
      </c>
      <c r="AY84" s="38">
        <v>2441</v>
      </c>
      <c r="AZ84" s="39">
        <v>11385</v>
      </c>
      <c r="BA84" s="33">
        <v>13661</v>
      </c>
      <c r="BB84" s="48">
        <v>20518</v>
      </c>
      <c r="BC84" s="40">
        <v>0.78559508124725519</v>
      </c>
    </row>
    <row r="85" spans="1:55" ht="19.5" customHeight="1" x14ac:dyDescent="0.15">
      <c r="A85" s="96" t="s">
        <v>122</v>
      </c>
      <c r="B85" s="97">
        <v>1822</v>
      </c>
      <c r="C85" s="98">
        <v>1</v>
      </c>
      <c r="D85" s="98">
        <v>336</v>
      </c>
      <c r="E85" s="98">
        <v>159</v>
      </c>
      <c r="F85" s="99">
        <f t="shared" si="42"/>
        <v>2318</v>
      </c>
      <c r="G85" s="100">
        <v>9090</v>
      </c>
      <c r="H85" s="98">
        <v>2493</v>
      </c>
      <c r="I85" s="101">
        <f t="shared" si="43"/>
        <v>11583</v>
      </c>
      <c r="J85" s="100">
        <v>3</v>
      </c>
      <c r="K85" s="98">
        <v>37</v>
      </c>
      <c r="L85" s="101">
        <f t="shared" si="44"/>
        <v>40</v>
      </c>
      <c r="M85" s="103">
        <v>13</v>
      </c>
      <c r="N85" s="104">
        <v>0</v>
      </c>
      <c r="O85" s="104">
        <v>0</v>
      </c>
      <c r="P85" s="104">
        <v>4</v>
      </c>
      <c r="Q85" s="105">
        <v>21</v>
      </c>
      <c r="R85" s="98">
        <v>27</v>
      </c>
      <c r="S85" s="99">
        <f t="shared" si="45"/>
        <v>48</v>
      </c>
      <c r="T85" s="105">
        <v>5408</v>
      </c>
      <c r="U85" s="98">
        <v>926</v>
      </c>
      <c r="V85" s="104">
        <v>0</v>
      </c>
      <c r="W85" s="101">
        <v>918</v>
      </c>
      <c r="X85" s="105">
        <v>144</v>
      </c>
      <c r="Y85" s="98">
        <v>36</v>
      </c>
      <c r="Z85" s="98">
        <v>0</v>
      </c>
      <c r="AA85" s="106">
        <v>0</v>
      </c>
      <c r="AB85" s="107">
        <f t="shared" si="46"/>
        <v>180</v>
      </c>
      <c r="AC85" s="108">
        <v>39</v>
      </c>
      <c r="AD85" s="109">
        <v>29</v>
      </c>
      <c r="AE85" s="110">
        <v>1</v>
      </c>
      <c r="AF85" s="109">
        <v>1936</v>
      </c>
      <c r="AG85" s="104">
        <v>1794</v>
      </c>
      <c r="AH85" s="104">
        <v>124</v>
      </c>
      <c r="AI85" s="104">
        <v>41</v>
      </c>
      <c r="AJ85" s="104">
        <v>0</v>
      </c>
      <c r="AK85" s="104">
        <v>0</v>
      </c>
      <c r="AL85" s="110">
        <v>4</v>
      </c>
      <c r="AM85" s="109">
        <v>569</v>
      </c>
      <c r="AN85" s="104">
        <v>301</v>
      </c>
      <c r="AO85" s="104">
        <v>0</v>
      </c>
      <c r="AP85" s="104">
        <v>0</v>
      </c>
      <c r="AQ85" s="104">
        <v>9</v>
      </c>
      <c r="AR85" s="104">
        <v>0</v>
      </c>
      <c r="AS85" s="111">
        <v>0</v>
      </c>
      <c r="AT85" s="102">
        <v>13975</v>
      </c>
      <c r="AU85" s="92">
        <v>22194</v>
      </c>
      <c r="AV85" s="93">
        <v>2703</v>
      </c>
      <c r="AW85" s="47">
        <v>4313</v>
      </c>
      <c r="AX85" s="37">
        <v>13403</v>
      </c>
      <c r="AY85" s="38">
        <v>2493</v>
      </c>
      <c r="AZ85" s="39">
        <v>15896</v>
      </c>
      <c r="BA85" s="33">
        <v>18288</v>
      </c>
      <c r="BB85" s="48">
        <v>26507</v>
      </c>
      <c r="BC85" s="40">
        <v>0.84316809260191239</v>
      </c>
    </row>
    <row r="86" spans="1:55" ht="19.5" customHeight="1" thickBot="1" x14ac:dyDescent="0.2">
      <c r="A86" s="115" t="s">
        <v>123</v>
      </c>
      <c r="B86" s="112">
        <v>1058</v>
      </c>
      <c r="C86" s="113">
        <v>5</v>
      </c>
      <c r="D86" s="113">
        <v>156</v>
      </c>
      <c r="E86" s="113">
        <v>143</v>
      </c>
      <c r="F86" s="116">
        <f t="shared" si="42"/>
        <v>1362</v>
      </c>
      <c r="G86" s="117">
        <v>3148</v>
      </c>
      <c r="H86" s="113">
        <v>2748</v>
      </c>
      <c r="I86" s="118">
        <f t="shared" si="43"/>
        <v>5896</v>
      </c>
      <c r="J86" s="117">
        <v>0</v>
      </c>
      <c r="K86" s="113">
        <v>19</v>
      </c>
      <c r="L86" s="118">
        <f t="shared" si="44"/>
        <v>19</v>
      </c>
      <c r="M86" s="94">
        <v>19</v>
      </c>
      <c r="N86" s="119">
        <v>1</v>
      </c>
      <c r="O86" s="119">
        <v>0</v>
      </c>
      <c r="P86" s="119">
        <v>10</v>
      </c>
      <c r="Q86" s="120">
        <v>15</v>
      </c>
      <c r="R86" s="113">
        <v>24</v>
      </c>
      <c r="S86" s="116">
        <f t="shared" si="45"/>
        <v>39</v>
      </c>
      <c r="T86" s="120">
        <v>3026</v>
      </c>
      <c r="U86" s="113">
        <v>441</v>
      </c>
      <c r="V86" s="119">
        <v>0</v>
      </c>
      <c r="W86" s="118">
        <v>527</v>
      </c>
      <c r="X86" s="120">
        <v>93</v>
      </c>
      <c r="Y86" s="113">
        <v>29</v>
      </c>
      <c r="Z86" s="113">
        <v>0</v>
      </c>
      <c r="AA86" s="121">
        <v>0</v>
      </c>
      <c r="AB86" s="114">
        <f t="shared" si="46"/>
        <v>122</v>
      </c>
      <c r="AC86" s="122">
        <v>0</v>
      </c>
      <c r="AD86" s="123">
        <v>28</v>
      </c>
      <c r="AE86" s="124">
        <v>1</v>
      </c>
      <c r="AF86" s="123">
        <v>1214</v>
      </c>
      <c r="AG86" s="119">
        <v>1023</v>
      </c>
      <c r="AH86" s="119">
        <v>189</v>
      </c>
      <c r="AI86" s="119">
        <v>62</v>
      </c>
      <c r="AJ86" s="119">
        <v>0</v>
      </c>
      <c r="AK86" s="119">
        <v>0</v>
      </c>
      <c r="AL86" s="124">
        <v>0</v>
      </c>
      <c r="AM86" s="123">
        <v>255</v>
      </c>
      <c r="AN86" s="119">
        <v>123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7326</v>
      </c>
      <c r="AU86" s="92">
        <v>12011</v>
      </c>
      <c r="AV86" s="93">
        <v>2934</v>
      </c>
      <c r="AW86" s="47">
        <v>2914</v>
      </c>
      <c r="AX86" s="49">
        <v>6062</v>
      </c>
      <c r="AY86" s="50">
        <v>2748</v>
      </c>
      <c r="AZ86" s="51">
        <v>8810</v>
      </c>
      <c r="BA86" s="52">
        <v>10240</v>
      </c>
      <c r="BB86" s="53">
        <v>14925</v>
      </c>
      <c r="BC86" s="54">
        <v>0.68808172531214529</v>
      </c>
    </row>
    <row r="87" spans="1:55" ht="19.5" customHeight="1" thickTop="1" thickBot="1" x14ac:dyDescent="0.2">
      <c r="A87" s="55" t="s">
        <v>56</v>
      </c>
      <c r="B87" s="56">
        <f>SUM(B83:B86)</f>
        <v>5582</v>
      </c>
      <c r="C87" s="57">
        <f t="shared" ref="C87:AS87" si="47">SUM(C83:C86)</f>
        <v>16</v>
      </c>
      <c r="D87" s="57">
        <f t="shared" si="47"/>
        <v>925</v>
      </c>
      <c r="E87" s="57">
        <f t="shared" si="47"/>
        <v>566</v>
      </c>
      <c r="F87" s="58">
        <f t="shared" si="47"/>
        <v>7089</v>
      </c>
      <c r="G87" s="59">
        <f t="shared" si="47"/>
        <v>19596</v>
      </c>
      <c r="H87" s="57">
        <f t="shared" si="47"/>
        <v>10354</v>
      </c>
      <c r="I87" s="60">
        <f t="shared" si="47"/>
        <v>29950</v>
      </c>
      <c r="J87" s="59">
        <f t="shared" si="47"/>
        <v>14</v>
      </c>
      <c r="K87" s="57">
        <f t="shared" si="47"/>
        <v>160</v>
      </c>
      <c r="L87" s="60">
        <f t="shared" si="47"/>
        <v>174</v>
      </c>
      <c r="M87" s="62">
        <f t="shared" si="47"/>
        <v>52</v>
      </c>
      <c r="N87" s="63">
        <f t="shared" si="47"/>
        <v>1</v>
      </c>
      <c r="O87" s="63">
        <f t="shared" si="47"/>
        <v>0</v>
      </c>
      <c r="P87" s="63">
        <f t="shared" si="47"/>
        <v>19</v>
      </c>
      <c r="Q87" s="64">
        <f t="shared" si="47"/>
        <v>80</v>
      </c>
      <c r="R87" s="57">
        <f t="shared" si="47"/>
        <v>94</v>
      </c>
      <c r="S87" s="58">
        <f t="shared" si="47"/>
        <v>174</v>
      </c>
      <c r="T87" s="64">
        <f t="shared" si="47"/>
        <v>15437</v>
      </c>
      <c r="U87" s="57">
        <f t="shared" si="47"/>
        <v>3392</v>
      </c>
      <c r="V87" s="63">
        <f t="shared" si="47"/>
        <v>723</v>
      </c>
      <c r="W87" s="60">
        <f t="shared" si="47"/>
        <v>2519</v>
      </c>
      <c r="X87" s="64">
        <f t="shared" si="47"/>
        <v>449</v>
      </c>
      <c r="Y87" s="57">
        <f t="shared" si="47"/>
        <v>131</v>
      </c>
      <c r="Z87" s="57">
        <f t="shared" si="47"/>
        <v>0</v>
      </c>
      <c r="AA87" s="65">
        <f t="shared" si="47"/>
        <v>0</v>
      </c>
      <c r="AB87" s="66">
        <f t="shared" si="47"/>
        <v>580</v>
      </c>
      <c r="AC87" s="67">
        <f t="shared" si="47"/>
        <v>134</v>
      </c>
      <c r="AD87" s="68">
        <f t="shared" si="47"/>
        <v>71</v>
      </c>
      <c r="AE87" s="69">
        <f t="shared" si="47"/>
        <v>3</v>
      </c>
      <c r="AF87" s="68">
        <f t="shared" si="47"/>
        <v>5891</v>
      </c>
      <c r="AG87" s="63">
        <f t="shared" si="47"/>
        <v>5516</v>
      </c>
      <c r="AH87" s="63">
        <f t="shared" si="47"/>
        <v>337</v>
      </c>
      <c r="AI87" s="63">
        <f t="shared" si="47"/>
        <v>105</v>
      </c>
      <c r="AJ87" s="63">
        <f t="shared" si="47"/>
        <v>0</v>
      </c>
      <c r="AK87" s="63">
        <f t="shared" si="47"/>
        <v>0</v>
      </c>
      <c r="AL87" s="69">
        <f t="shared" si="47"/>
        <v>4</v>
      </c>
      <c r="AM87" s="68">
        <f t="shared" si="47"/>
        <v>1824</v>
      </c>
      <c r="AN87" s="63">
        <f t="shared" si="47"/>
        <v>967</v>
      </c>
      <c r="AO87" s="63">
        <f t="shared" si="47"/>
        <v>0</v>
      </c>
      <c r="AP87" s="63">
        <f t="shared" si="47"/>
        <v>0</v>
      </c>
      <c r="AQ87" s="63">
        <f t="shared" si="47"/>
        <v>73</v>
      </c>
      <c r="AR87" s="63">
        <f t="shared" si="47"/>
        <v>0</v>
      </c>
      <c r="AS87" s="70">
        <f t="shared" si="47"/>
        <v>0</v>
      </c>
      <c r="AT87" s="61">
        <v>37434</v>
      </c>
      <c r="AU87" s="71">
        <v>61621</v>
      </c>
      <c r="AV87" s="61">
        <v>11148</v>
      </c>
      <c r="AW87" s="72">
        <v>15705</v>
      </c>
      <c r="AX87" s="73">
        <v>35301</v>
      </c>
      <c r="AY87" s="74">
        <v>10354</v>
      </c>
      <c r="AZ87" s="75">
        <v>45655</v>
      </c>
      <c r="BA87" s="61">
        <v>53139</v>
      </c>
      <c r="BB87" s="71">
        <v>77326</v>
      </c>
      <c r="BC87" s="76">
        <v>0.77321213448691273</v>
      </c>
    </row>
    <row r="88" spans="1:55" ht="19.5" customHeight="1" thickTop="1" x14ac:dyDescent="0.15">
      <c r="A88" s="15" t="s">
        <v>124</v>
      </c>
      <c r="B88" s="16">
        <v>2283</v>
      </c>
      <c r="C88" s="17">
        <v>20</v>
      </c>
      <c r="D88" s="17">
        <v>356</v>
      </c>
      <c r="E88" s="17">
        <v>358</v>
      </c>
      <c r="F88" s="18">
        <f t="shared" ref="F88:F100" si="48">SUM(B88:E88)</f>
        <v>3017</v>
      </c>
      <c r="G88" s="19">
        <v>4090</v>
      </c>
      <c r="H88" s="17">
        <v>3142</v>
      </c>
      <c r="I88" s="20">
        <f t="shared" ref="I88:I100" si="49">SUM(G88:H88)</f>
        <v>7232</v>
      </c>
      <c r="J88" s="19">
        <v>8</v>
      </c>
      <c r="K88" s="17">
        <v>182</v>
      </c>
      <c r="L88" s="20">
        <f t="shared" ref="L88:L100" si="50">SUM(J88:K88)</f>
        <v>190</v>
      </c>
      <c r="M88" s="21">
        <v>19</v>
      </c>
      <c r="N88" s="22">
        <v>0</v>
      </c>
      <c r="O88" s="22">
        <v>0</v>
      </c>
      <c r="P88" s="22">
        <v>3</v>
      </c>
      <c r="Q88" s="23">
        <v>18</v>
      </c>
      <c r="R88" s="17">
        <v>155</v>
      </c>
      <c r="S88" s="18">
        <f t="shared" ref="S88:S100" si="51">SUM(Q88:R88)</f>
        <v>173</v>
      </c>
      <c r="T88" s="23">
        <v>7574</v>
      </c>
      <c r="U88" s="17">
        <v>2894</v>
      </c>
      <c r="V88" s="22">
        <v>0</v>
      </c>
      <c r="W88" s="20">
        <v>745</v>
      </c>
      <c r="X88" s="23">
        <v>155</v>
      </c>
      <c r="Y88" s="17">
        <v>37</v>
      </c>
      <c r="Z88" s="17">
        <v>0</v>
      </c>
      <c r="AA88" s="25">
        <v>0</v>
      </c>
      <c r="AB88" s="26">
        <f t="shared" ref="AB88:AB100" si="52">SUM(X88:AA88)</f>
        <v>192</v>
      </c>
      <c r="AC88" s="27">
        <v>479</v>
      </c>
      <c r="AD88" s="28">
        <v>38</v>
      </c>
      <c r="AE88" s="29">
        <v>4</v>
      </c>
      <c r="AF88" s="28">
        <v>2675</v>
      </c>
      <c r="AG88" s="22">
        <v>2511</v>
      </c>
      <c r="AH88" s="22">
        <v>86</v>
      </c>
      <c r="AI88" s="22">
        <v>50</v>
      </c>
      <c r="AJ88" s="22">
        <v>0</v>
      </c>
      <c r="AK88" s="22">
        <v>0</v>
      </c>
      <c r="AL88" s="29">
        <v>16</v>
      </c>
      <c r="AM88" s="28">
        <v>552</v>
      </c>
      <c r="AN88" s="22">
        <v>332</v>
      </c>
      <c r="AO88" s="22">
        <v>0</v>
      </c>
      <c r="AP88" s="22">
        <v>0</v>
      </c>
      <c r="AQ88" s="22">
        <v>424</v>
      </c>
      <c r="AR88" s="22">
        <v>15</v>
      </c>
      <c r="AS88" s="32">
        <v>0</v>
      </c>
      <c r="AT88" s="33">
        <v>10555</v>
      </c>
      <c r="AU88" s="34">
        <v>22681</v>
      </c>
      <c r="AV88" s="35">
        <v>3721</v>
      </c>
      <c r="AW88" s="47">
        <v>5475</v>
      </c>
      <c r="AX88" s="37">
        <v>9565</v>
      </c>
      <c r="AY88" s="38">
        <v>3142</v>
      </c>
      <c r="AZ88" s="39">
        <v>12707</v>
      </c>
      <c r="BA88" s="33">
        <v>16030</v>
      </c>
      <c r="BB88" s="78">
        <v>28156</v>
      </c>
      <c r="BC88" s="79">
        <v>0.7527347131502321</v>
      </c>
    </row>
    <row r="89" spans="1:55" ht="19.5" customHeight="1" x14ac:dyDescent="0.15">
      <c r="A89" s="15" t="s">
        <v>125</v>
      </c>
      <c r="B89" s="16">
        <v>1609</v>
      </c>
      <c r="C89" s="17">
        <v>1</v>
      </c>
      <c r="D89" s="17">
        <v>202</v>
      </c>
      <c r="E89" s="17">
        <v>209</v>
      </c>
      <c r="F89" s="18">
        <f t="shared" si="48"/>
        <v>2021</v>
      </c>
      <c r="G89" s="19">
        <v>2984</v>
      </c>
      <c r="H89" s="17">
        <v>3665</v>
      </c>
      <c r="I89" s="20">
        <f t="shared" si="49"/>
        <v>6649</v>
      </c>
      <c r="J89" s="19">
        <v>0</v>
      </c>
      <c r="K89" s="17">
        <v>46</v>
      </c>
      <c r="L89" s="20">
        <f t="shared" si="50"/>
        <v>46</v>
      </c>
      <c r="M89" s="21">
        <v>7</v>
      </c>
      <c r="N89" s="22">
        <v>0</v>
      </c>
      <c r="O89" s="22">
        <v>0</v>
      </c>
      <c r="P89" s="22">
        <v>3</v>
      </c>
      <c r="Q89" s="23">
        <v>10</v>
      </c>
      <c r="R89" s="17">
        <v>42</v>
      </c>
      <c r="S89" s="18">
        <f t="shared" si="51"/>
        <v>52</v>
      </c>
      <c r="T89" s="23">
        <v>4208</v>
      </c>
      <c r="U89" s="17">
        <v>1310</v>
      </c>
      <c r="V89" s="22">
        <v>0</v>
      </c>
      <c r="W89" s="20">
        <v>601</v>
      </c>
      <c r="X89" s="23">
        <v>106</v>
      </c>
      <c r="Y89" s="17">
        <v>20</v>
      </c>
      <c r="Z89" s="17">
        <v>0</v>
      </c>
      <c r="AA89" s="25">
        <v>0</v>
      </c>
      <c r="AB89" s="26">
        <f t="shared" si="52"/>
        <v>126</v>
      </c>
      <c r="AC89" s="27">
        <v>88</v>
      </c>
      <c r="AD89" s="28">
        <v>25</v>
      </c>
      <c r="AE89" s="29">
        <v>9</v>
      </c>
      <c r="AF89" s="28">
        <v>1291</v>
      </c>
      <c r="AG89" s="22">
        <v>1171</v>
      </c>
      <c r="AH89" s="22">
        <v>75</v>
      </c>
      <c r="AI89" s="22">
        <v>29</v>
      </c>
      <c r="AJ89" s="22">
        <v>0</v>
      </c>
      <c r="AK89" s="22">
        <v>0</v>
      </c>
      <c r="AL89" s="29">
        <v>43</v>
      </c>
      <c r="AM89" s="28">
        <v>275</v>
      </c>
      <c r="AN89" s="22">
        <v>187</v>
      </c>
      <c r="AO89" s="22">
        <v>0</v>
      </c>
      <c r="AP89" s="22">
        <v>0</v>
      </c>
      <c r="AQ89" s="22">
        <v>77</v>
      </c>
      <c r="AR89" s="22">
        <v>0</v>
      </c>
      <c r="AS89" s="32">
        <v>0</v>
      </c>
      <c r="AT89" s="41">
        <v>8769</v>
      </c>
      <c r="AU89" s="45">
        <v>14920</v>
      </c>
      <c r="AV89" s="46">
        <v>3928</v>
      </c>
      <c r="AW89" s="47">
        <v>3772</v>
      </c>
      <c r="AX89" s="37">
        <v>6756</v>
      </c>
      <c r="AY89" s="38">
        <v>3665</v>
      </c>
      <c r="AZ89" s="39">
        <v>10421</v>
      </c>
      <c r="BA89" s="33">
        <v>12541</v>
      </c>
      <c r="BB89" s="48">
        <v>18692</v>
      </c>
      <c r="BC89" s="40">
        <v>0.64830630457729588</v>
      </c>
    </row>
    <row r="90" spans="1:55" ht="19.5" customHeight="1" x14ac:dyDescent="0.15">
      <c r="A90" s="15" t="s">
        <v>126</v>
      </c>
      <c r="B90" s="16">
        <v>1470</v>
      </c>
      <c r="C90" s="17">
        <v>11</v>
      </c>
      <c r="D90" s="17">
        <v>173</v>
      </c>
      <c r="E90" s="17">
        <v>171</v>
      </c>
      <c r="F90" s="18">
        <f t="shared" si="48"/>
        <v>1825</v>
      </c>
      <c r="G90" s="19">
        <v>5041</v>
      </c>
      <c r="H90" s="17">
        <v>3679</v>
      </c>
      <c r="I90" s="20">
        <f t="shared" si="49"/>
        <v>8720</v>
      </c>
      <c r="J90" s="19">
        <v>0</v>
      </c>
      <c r="K90" s="17">
        <v>160</v>
      </c>
      <c r="L90" s="20">
        <f t="shared" si="50"/>
        <v>160</v>
      </c>
      <c r="M90" s="21">
        <v>8</v>
      </c>
      <c r="N90" s="22">
        <v>2</v>
      </c>
      <c r="O90" s="22">
        <v>0</v>
      </c>
      <c r="P90" s="22">
        <v>1</v>
      </c>
      <c r="Q90" s="23">
        <v>12</v>
      </c>
      <c r="R90" s="17">
        <v>44</v>
      </c>
      <c r="S90" s="18">
        <f t="shared" si="51"/>
        <v>56</v>
      </c>
      <c r="T90" s="23">
        <v>3730</v>
      </c>
      <c r="U90" s="17">
        <v>1352</v>
      </c>
      <c r="V90" s="22">
        <v>0</v>
      </c>
      <c r="W90" s="20">
        <v>470</v>
      </c>
      <c r="X90" s="23">
        <v>75</v>
      </c>
      <c r="Y90" s="17">
        <v>23</v>
      </c>
      <c r="Z90" s="17">
        <v>0</v>
      </c>
      <c r="AA90" s="25">
        <v>0</v>
      </c>
      <c r="AB90" s="26">
        <f t="shared" si="52"/>
        <v>98</v>
      </c>
      <c r="AC90" s="27">
        <v>26</v>
      </c>
      <c r="AD90" s="28">
        <v>11</v>
      </c>
      <c r="AE90" s="29">
        <v>1</v>
      </c>
      <c r="AF90" s="28">
        <v>1331</v>
      </c>
      <c r="AG90" s="22">
        <v>1295</v>
      </c>
      <c r="AH90" s="22">
        <v>29</v>
      </c>
      <c r="AI90" s="22">
        <v>3</v>
      </c>
      <c r="AJ90" s="22">
        <v>0</v>
      </c>
      <c r="AK90" s="22">
        <v>0</v>
      </c>
      <c r="AL90" s="29">
        <v>0</v>
      </c>
      <c r="AM90" s="28">
        <v>242</v>
      </c>
      <c r="AN90" s="22">
        <v>103</v>
      </c>
      <c r="AO90" s="22">
        <v>0</v>
      </c>
      <c r="AP90" s="22">
        <v>0</v>
      </c>
      <c r="AQ90" s="22">
        <v>20</v>
      </c>
      <c r="AR90" s="22">
        <v>2</v>
      </c>
      <c r="AS90" s="32">
        <v>0</v>
      </c>
      <c r="AT90" s="41">
        <v>10760</v>
      </c>
      <c r="AU90" s="45">
        <v>16277</v>
      </c>
      <c r="AV90" s="46">
        <v>4029</v>
      </c>
      <c r="AW90" s="47">
        <v>2935</v>
      </c>
      <c r="AX90" s="37">
        <v>7976</v>
      </c>
      <c r="AY90" s="38">
        <v>3679</v>
      </c>
      <c r="AZ90" s="39">
        <v>11655</v>
      </c>
      <c r="BA90" s="33">
        <v>13695</v>
      </c>
      <c r="BB90" s="48">
        <v>19212</v>
      </c>
      <c r="BC90" s="40">
        <v>0.68434148434148434</v>
      </c>
    </row>
    <row r="91" spans="1:55" ht="19.5" customHeight="1" x14ac:dyDescent="0.15">
      <c r="A91" s="15" t="s">
        <v>127</v>
      </c>
      <c r="B91" s="16">
        <v>471</v>
      </c>
      <c r="C91" s="17">
        <v>2</v>
      </c>
      <c r="D91" s="17">
        <v>100</v>
      </c>
      <c r="E91" s="17">
        <v>141</v>
      </c>
      <c r="F91" s="18">
        <f t="shared" si="48"/>
        <v>714</v>
      </c>
      <c r="G91" s="19">
        <v>1654</v>
      </c>
      <c r="H91" s="17">
        <v>2627</v>
      </c>
      <c r="I91" s="20">
        <f t="shared" si="49"/>
        <v>4281</v>
      </c>
      <c r="J91" s="19">
        <v>0</v>
      </c>
      <c r="K91" s="17">
        <v>31</v>
      </c>
      <c r="L91" s="20">
        <f t="shared" si="50"/>
        <v>31</v>
      </c>
      <c r="M91" s="21">
        <v>4</v>
      </c>
      <c r="N91" s="22">
        <v>0</v>
      </c>
      <c r="O91" s="22">
        <v>0</v>
      </c>
      <c r="P91" s="22">
        <v>2</v>
      </c>
      <c r="Q91" s="23">
        <v>17</v>
      </c>
      <c r="R91" s="17">
        <v>30</v>
      </c>
      <c r="S91" s="18">
        <f t="shared" si="51"/>
        <v>47</v>
      </c>
      <c r="T91" s="23">
        <v>1959</v>
      </c>
      <c r="U91" s="17">
        <v>803</v>
      </c>
      <c r="V91" s="22">
        <v>0</v>
      </c>
      <c r="W91" s="20">
        <v>284</v>
      </c>
      <c r="X91" s="23">
        <v>46</v>
      </c>
      <c r="Y91" s="17">
        <v>14</v>
      </c>
      <c r="Z91" s="17">
        <v>0</v>
      </c>
      <c r="AA91" s="25">
        <v>0</v>
      </c>
      <c r="AB91" s="26">
        <f t="shared" si="52"/>
        <v>60</v>
      </c>
      <c r="AC91" s="27">
        <v>50</v>
      </c>
      <c r="AD91" s="28">
        <v>57</v>
      </c>
      <c r="AE91" s="29">
        <v>1</v>
      </c>
      <c r="AF91" s="28">
        <v>686</v>
      </c>
      <c r="AG91" s="22">
        <v>619</v>
      </c>
      <c r="AH91" s="22">
        <v>61</v>
      </c>
      <c r="AI91" s="22">
        <v>53</v>
      </c>
      <c r="AJ91" s="22">
        <v>0</v>
      </c>
      <c r="AK91" s="22">
        <v>0</v>
      </c>
      <c r="AL91" s="29">
        <v>2</v>
      </c>
      <c r="AM91" s="28">
        <v>175</v>
      </c>
      <c r="AN91" s="22">
        <v>128</v>
      </c>
      <c r="AO91" s="22">
        <v>0</v>
      </c>
      <c r="AP91" s="22">
        <v>0</v>
      </c>
      <c r="AQ91" s="22">
        <v>21</v>
      </c>
      <c r="AR91" s="22">
        <v>2</v>
      </c>
      <c r="AS91" s="32">
        <v>0</v>
      </c>
      <c r="AT91" s="41">
        <v>5085</v>
      </c>
      <c r="AU91" s="45">
        <v>8143</v>
      </c>
      <c r="AV91" s="46">
        <v>2805</v>
      </c>
      <c r="AW91" s="47">
        <v>842</v>
      </c>
      <c r="AX91" s="37">
        <v>2496</v>
      </c>
      <c r="AY91" s="38">
        <v>2627</v>
      </c>
      <c r="AZ91" s="39">
        <v>5123</v>
      </c>
      <c r="BA91" s="33">
        <v>5927</v>
      </c>
      <c r="BB91" s="48">
        <v>8985</v>
      </c>
      <c r="BC91" s="40">
        <v>0.48721452274058169</v>
      </c>
    </row>
    <row r="92" spans="1:55" ht="19.5" customHeight="1" x14ac:dyDescent="0.15">
      <c r="A92" s="15" t="s">
        <v>128</v>
      </c>
      <c r="B92" s="16">
        <v>1386</v>
      </c>
      <c r="C92" s="17">
        <v>7</v>
      </c>
      <c r="D92" s="17">
        <v>171</v>
      </c>
      <c r="E92" s="17">
        <v>151</v>
      </c>
      <c r="F92" s="18">
        <f t="shared" si="48"/>
        <v>1715</v>
      </c>
      <c r="G92" s="19">
        <v>3847</v>
      </c>
      <c r="H92" s="17">
        <v>3272</v>
      </c>
      <c r="I92" s="20">
        <f t="shared" si="49"/>
        <v>7119</v>
      </c>
      <c r="J92" s="19">
        <v>0</v>
      </c>
      <c r="K92" s="17">
        <v>33</v>
      </c>
      <c r="L92" s="20">
        <f t="shared" si="50"/>
        <v>33</v>
      </c>
      <c r="M92" s="21">
        <v>8</v>
      </c>
      <c r="N92" s="22">
        <v>0</v>
      </c>
      <c r="O92" s="22">
        <v>0</v>
      </c>
      <c r="P92" s="22">
        <v>1</v>
      </c>
      <c r="Q92" s="23">
        <v>17</v>
      </c>
      <c r="R92" s="17">
        <v>44</v>
      </c>
      <c r="S92" s="18">
        <f t="shared" si="51"/>
        <v>61</v>
      </c>
      <c r="T92" s="23">
        <v>3770</v>
      </c>
      <c r="U92" s="17">
        <v>1071</v>
      </c>
      <c r="V92" s="22">
        <v>0</v>
      </c>
      <c r="W92" s="20">
        <v>599</v>
      </c>
      <c r="X92" s="23">
        <v>104</v>
      </c>
      <c r="Y92" s="17">
        <v>26</v>
      </c>
      <c r="Z92" s="17">
        <v>0</v>
      </c>
      <c r="AA92" s="25">
        <v>0</v>
      </c>
      <c r="AB92" s="26">
        <f t="shared" si="52"/>
        <v>130</v>
      </c>
      <c r="AC92" s="27">
        <v>2</v>
      </c>
      <c r="AD92" s="28">
        <v>17</v>
      </c>
      <c r="AE92" s="29">
        <v>4</v>
      </c>
      <c r="AF92" s="28">
        <v>1295</v>
      </c>
      <c r="AG92" s="22">
        <v>1222</v>
      </c>
      <c r="AH92" s="22">
        <v>72</v>
      </c>
      <c r="AI92" s="22">
        <v>23</v>
      </c>
      <c r="AJ92" s="22">
        <v>0</v>
      </c>
      <c r="AK92" s="22">
        <v>0</v>
      </c>
      <c r="AL92" s="29">
        <v>0</v>
      </c>
      <c r="AM92" s="28">
        <v>275</v>
      </c>
      <c r="AN92" s="22">
        <v>193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1">
        <v>8919</v>
      </c>
      <c r="AU92" s="45">
        <v>14474</v>
      </c>
      <c r="AV92" s="46">
        <v>3471</v>
      </c>
      <c r="AW92" s="47">
        <v>2530</v>
      </c>
      <c r="AX92" s="37">
        <v>6377</v>
      </c>
      <c r="AY92" s="38">
        <v>3272</v>
      </c>
      <c r="AZ92" s="39">
        <v>9649</v>
      </c>
      <c r="BA92" s="33">
        <v>11449</v>
      </c>
      <c r="BB92" s="48">
        <v>17004</v>
      </c>
      <c r="BC92" s="40">
        <v>0.66089750233184785</v>
      </c>
    </row>
    <row r="93" spans="1:55" ht="19.5" customHeight="1" x14ac:dyDescent="0.15">
      <c r="A93" s="15" t="s">
        <v>129</v>
      </c>
      <c r="B93" s="16">
        <v>1339</v>
      </c>
      <c r="C93" s="17">
        <v>24</v>
      </c>
      <c r="D93" s="17">
        <v>168</v>
      </c>
      <c r="E93" s="17">
        <v>153</v>
      </c>
      <c r="F93" s="18">
        <f t="shared" si="48"/>
        <v>1684</v>
      </c>
      <c r="G93" s="19">
        <v>3704</v>
      </c>
      <c r="H93" s="17">
        <v>2987</v>
      </c>
      <c r="I93" s="20">
        <f t="shared" si="49"/>
        <v>6691</v>
      </c>
      <c r="J93" s="19">
        <v>0</v>
      </c>
      <c r="K93" s="17">
        <v>15</v>
      </c>
      <c r="L93" s="20">
        <f t="shared" si="50"/>
        <v>15</v>
      </c>
      <c r="M93" s="21">
        <v>6</v>
      </c>
      <c r="N93" s="22">
        <v>0</v>
      </c>
      <c r="O93" s="22">
        <v>0</v>
      </c>
      <c r="P93" s="22">
        <v>1</v>
      </c>
      <c r="Q93" s="23">
        <v>4</v>
      </c>
      <c r="R93" s="17">
        <v>35</v>
      </c>
      <c r="S93" s="18">
        <f t="shared" si="51"/>
        <v>39</v>
      </c>
      <c r="T93" s="23">
        <v>3668</v>
      </c>
      <c r="U93" s="17">
        <v>856</v>
      </c>
      <c r="V93" s="22">
        <v>0</v>
      </c>
      <c r="W93" s="20">
        <v>587</v>
      </c>
      <c r="X93" s="23">
        <v>62</v>
      </c>
      <c r="Y93" s="17">
        <v>16</v>
      </c>
      <c r="Z93" s="17">
        <v>0</v>
      </c>
      <c r="AA93" s="25">
        <v>0</v>
      </c>
      <c r="AB93" s="26">
        <f t="shared" si="52"/>
        <v>78</v>
      </c>
      <c r="AC93" s="27">
        <v>8</v>
      </c>
      <c r="AD93" s="28">
        <v>6</v>
      </c>
      <c r="AE93" s="29">
        <v>2</v>
      </c>
      <c r="AF93" s="28">
        <v>1486</v>
      </c>
      <c r="AG93" s="22">
        <v>1418</v>
      </c>
      <c r="AH93" s="22">
        <v>36</v>
      </c>
      <c r="AI93" s="22">
        <v>10</v>
      </c>
      <c r="AJ93" s="22">
        <v>0</v>
      </c>
      <c r="AK93" s="22">
        <v>0</v>
      </c>
      <c r="AL93" s="29">
        <v>0</v>
      </c>
      <c r="AM93" s="28">
        <v>248</v>
      </c>
      <c r="AN93" s="22">
        <v>187</v>
      </c>
      <c r="AO93" s="22">
        <v>0</v>
      </c>
      <c r="AP93" s="22">
        <v>0</v>
      </c>
      <c r="AQ93" s="22">
        <v>2</v>
      </c>
      <c r="AR93" s="22">
        <v>0</v>
      </c>
      <c r="AS93" s="32">
        <v>0</v>
      </c>
      <c r="AT93" s="41">
        <v>8421</v>
      </c>
      <c r="AU93" s="45">
        <v>13958</v>
      </c>
      <c r="AV93" s="46">
        <v>3185</v>
      </c>
      <c r="AW93" s="47">
        <v>3049</v>
      </c>
      <c r="AX93" s="37">
        <v>6753</v>
      </c>
      <c r="AY93" s="38">
        <v>2987</v>
      </c>
      <c r="AZ93" s="39">
        <v>9740</v>
      </c>
      <c r="BA93" s="33">
        <v>11470</v>
      </c>
      <c r="BB93" s="48">
        <v>17007</v>
      </c>
      <c r="BC93" s="40">
        <v>0.69332648870636548</v>
      </c>
    </row>
    <row r="94" spans="1:55" ht="19.5" customHeight="1" x14ac:dyDescent="0.15">
      <c r="A94" s="15" t="s">
        <v>130</v>
      </c>
      <c r="B94" s="16">
        <v>528</v>
      </c>
      <c r="C94" s="17">
        <v>8</v>
      </c>
      <c r="D94" s="17">
        <v>85</v>
      </c>
      <c r="E94" s="17">
        <v>75</v>
      </c>
      <c r="F94" s="18">
        <f t="shared" si="48"/>
        <v>696</v>
      </c>
      <c r="G94" s="19">
        <v>2014</v>
      </c>
      <c r="H94" s="17">
        <v>1613</v>
      </c>
      <c r="I94" s="20">
        <f t="shared" si="49"/>
        <v>3627</v>
      </c>
      <c r="J94" s="19">
        <v>0</v>
      </c>
      <c r="K94" s="17">
        <v>16</v>
      </c>
      <c r="L94" s="20">
        <f t="shared" si="50"/>
        <v>16</v>
      </c>
      <c r="M94" s="21">
        <v>1</v>
      </c>
      <c r="N94" s="22">
        <v>0</v>
      </c>
      <c r="O94" s="22">
        <v>0</v>
      </c>
      <c r="P94" s="22">
        <v>0</v>
      </c>
      <c r="Q94" s="23">
        <v>1</v>
      </c>
      <c r="R94" s="17">
        <v>17</v>
      </c>
      <c r="S94" s="18">
        <f t="shared" si="51"/>
        <v>18</v>
      </c>
      <c r="T94" s="23">
        <v>1668</v>
      </c>
      <c r="U94" s="17">
        <v>548</v>
      </c>
      <c r="V94" s="22">
        <v>0</v>
      </c>
      <c r="W94" s="20">
        <v>247</v>
      </c>
      <c r="X94" s="23">
        <v>41</v>
      </c>
      <c r="Y94" s="17">
        <v>10</v>
      </c>
      <c r="Z94" s="17">
        <v>0</v>
      </c>
      <c r="AA94" s="25">
        <v>0</v>
      </c>
      <c r="AB94" s="26">
        <f t="shared" si="52"/>
        <v>51</v>
      </c>
      <c r="AC94" s="27">
        <v>39</v>
      </c>
      <c r="AD94" s="28">
        <v>97</v>
      </c>
      <c r="AE94" s="29">
        <v>1</v>
      </c>
      <c r="AF94" s="28">
        <v>545</v>
      </c>
      <c r="AG94" s="22">
        <v>445</v>
      </c>
      <c r="AH94" s="22">
        <v>98</v>
      </c>
      <c r="AI94" s="22">
        <v>25</v>
      </c>
      <c r="AJ94" s="22">
        <v>0</v>
      </c>
      <c r="AK94" s="22">
        <v>0</v>
      </c>
      <c r="AL94" s="29">
        <v>2</v>
      </c>
      <c r="AM94" s="28">
        <v>236</v>
      </c>
      <c r="AN94" s="22">
        <v>86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4367</v>
      </c>
      <c r="AU94" s="45">
        <v>7022</v>
      </c>
      <c r="AV94" s="46">
        <v>1713</v>
      </c>
      <c r="AW94" s="47">
        <v>1228</v>
      </c>
      <c r="AX94" s="37">
        <v>3242</v>
      </c>
      <c r="AY94" s="38">
        <v>1613</v>
      </c>
      <c r="AZ94" s="39">
        <v>4855</v>
      </c>
      <c r="BA94" s="33">
        <v>5595</v>
      </c>
      <c r="BB94" s="48">
        <v>8250</v>
      </c>
      <c r="BC94" s="40">
        <v>0.66776519052523176</v>
      </c>
    </row>
    <row r="95" spans="1:55" ht="19.5" customHeight="1" x14ac:dyDescent="0.15">
      <c r="A95" s="15" t="s">
        <v>131</v>
      </c>
      <c r="B95" s="16">
        <v>77</v>
      </c>
      <c r="C95" s="17">
        <v>0</v>
      </c>
      <c r="D95" s="17">
        <v>14</v>
      </c>
      <c r="E95" s="17">
        <v>11</v>
      </c>
      <c r="F95" s="18">
        <f t="shared" si="48"/>
        <v>102</v>
      </c>
      <c r="G95" s="19">
        <v>707</v>
      </c>
      <c r="H95" s="17">
        <v>234</v>
      </c>
      <c r="I95" s="20">
        <f t="shared" si="49"/>
        <v>941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0</v>
      </c>
      <c r="R95" s="17">
        <v>3</v>
      </c>
      <c r="S95" s="18">
        <f t="shared" si="51"/>
        <v>3</v>
      </c>
      <c r="T95" s="23">
        <v>260</v>
      </c>
      <c r="U95" s="17">
        <v>74</v>
      </c>
      <c r="V95" s="22">
        <v>0</v>
      </c>
      <c r="W95" s="20">
        <v>81</v>
      </c>
      <c r="X95" s="23">
        <v>7</v>
      </c>
      <c r="Y95" s="17">
        <v>1</v>
      </c>
      <c r="Z95" s="17">
        <v>0</v>
      </c>
      <c r="AA95" s="25">
        <v>0</v>
      </c>
      <c r="AB95" s="26">
        <f t="shared" si="52"/>
        <v>8</v>
      </c>
      <c r="AC95" s="27">
        <v>0</v>
      </c>
      <c r="AD95" s="28">
        <v>0</v>
      </c>
      <c r="AE95" s="29">
        <v>0</v>
      </c>
      <c r="AF95" s="28">
        <v>122</v>
      </c>
      <c r="AG95" s="22">
        <v>118</v>
      </c>
      <c r="AH95" s="22">
        <v>4</v>
      </c>
      <c r="AI95" s="22">
        <v>0</v>
      </c>
      <c r="AJ95" s="22">
        <v>0</v>
      </c>
      <c r="AK95" s="22">
        <v>0</v>
      </c>
      <c r="AL95" s="29">
        <v>0</v>
      </c>
      <c r="AM95" s="28">
        <v>4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1049</v>
      </c>
      <c r="AU95" s="45">
        <v>1446</v>
      </c>
      <c r="AV95" s="46">
        <v>245</v>
      </c>
      <c r="AW95" s="47">
        <v>192</v>
      </c>
      <c r="AX95" s="37">
        <v>899</v>
      </c>
      <c r="AY95" s="38">
        <v>234</v>
      </c>
      <c r="AZ95" s="39">
        <v>1133</v>
      </c>
      <c r="BA95" s="33">
        <v>1241</v>
      </c>
      <c r="BB95" s="48">
        <v>1638</v>
      </c>
      <c r="BC95" s="40">
        <v>0.79346866725507503</v>
      </c>
    </row>
    <row r="96" spans="1:55" ht="19.5" customHeight="1" x14ac:dyDescent="0.15">
      <c r="A96" s="15" t="s">
        <v>132</v>
      </c>
      <c r="B96" s="16">
        <v>2715</v>
      </c>
      <c r="C96" s="17">
        <v>11</v>
      </c>
      <c r="D96" s="17">
        <v>349</v>
      </c>
      <c r="E96" s="17">
        <v>301</v>
      </c>
      <c r="F96" s="18">
        <f t="shared" si="48"/>
        <v>3376</v>
      </c>
      <c r="G96" s="19">
        <v>9469</v>
      </c>
      <c r="H96" s="17">
        <v>4719</v>
      </c>
      <c r="I96" s="20">
        <f t="shared" si="49"/>
        <v>14188</v>
      </c>
      <c r="J96" s="19">
        <v>0</v>
      </c>
      <c r="K96" s="17">
        <v>60</v>
      </c>
      <c r="L96" s="20">
        <f t="shared" si="50"/>
        <v>60</v>
      </c>
      <c r="M96" s="21">
        <v>12</v>
      </c>
      <c r="N96" s="22">
        <v>0</v>
      </c>
      <c r="O96" s="22">
        <v>0</v>
      </c>
      <c r="P96" s="22">
        <v>3</v>
      </c>
      <c r="Q96" s="23">
        <v>31</v>
      </c>
      <c r="R96" s="17">
        <v>56</v>
      </c>
      <c r="S96" s="18">
        <f t="shared" si="51"/>
        <v>87</v>
      </c>
      <c r="T96" s="23">
        <v>7666</v>
      </c>
      <c r="U96" s="17">
        <v>1365</v>
      </c>
      <c r="V96" s="22">
        <v>0</v>
      </c>
      <c r="W96" s="20">
        <v>1359</v>
      </c>
      <c r="X96" s="23">
        <v>203</v>
      </c>
      <c r="Y96" s="17">
        <v>44</v>
      </c>
      <c r="Z96" s="17">
        <v>0</v>
      </c>
      <c r="AA96" s="25">
        <v>0</v>
      </c>
      <c r="AB96" s="26">
        <f t="shared" si="52"/>
        <v>247</v>
      </c>
      <c r="AC96" s="27">
        <v>198</v>
      </c>
      <c r="AD96" s="28">
        <v>354</v>
      </c>
      <c r="AE96" s="29">
        <v>1</v>
      </c>
      <c r="AF96" s="28">
        <v>2687</v>
      </c>
      <c r="AG96" s="22">
        <v>2420</v>
      </c>
      <c r="AH96" s="22">
        <v>267</v>
      </c>
      <c r="AI96" s="22">
        <v>92</v>
      </c>
      <c r="AJ96" s="22">
        <v>0</v>
      </c>
      <c r="AK96" s="22">
        <v>0</v>
      </c>
      <c r="AL96" s="29">
        <v>0</v>
      </c>
      <c r="AM96" s="28">
        <v>732</v>
      </c>
      <c r="AN96" s="22">
        <v>379</v>
      </c>
      <c r="AO96" s="22">
        <v>0</v>
      </c>
      <c r="AP96" s="22">
        <v>0</v>
      </c>
      <c r="AQ96" s="22">
        <v>10</v>
      </c>
      <c r="AR96" s="22">
        <v>0</v>
      </c>
      <c r="AS96" s="32">
        <v>0</v>
      </c>
      <c r="AT96" s="41">
        <v>17713</v>
      </c>
      <c r="AU96" s="45">
        <v>29695</v>
      </c>
      <c r="AV96" s="46">
        <v>5103</v>
      </c>
      <c r="AW96" s="47">
        <v>5560</v>
      </c>
      <c r="AX96" s="37">
        <v>15029</v>
      </c>
      <c r="AY96" s="38">
        <v>4719</v>
      </c>
      <c r="AZ96" s="39">
        <v>19748</v>
      </c>
      <c r="BA96" s="33">
        <v>23273</v>
      </c>
      <c r="BB96" s="48">
        <v>35255</v>
      </c>
      <c r="BC96" s="40">
        <v>0.76103909256633584</v>
      </c>
    </row>
    <row r="97" spans="1:55" ht="19.5" customHeight="1" x14ac:dyDescent="0.15">
      <c r="A97" s="15" t="s">
        <v>133</v>
      </c>
      <c r="B97" s="16">
        <v>1774</v>
      </c>
      <c r="C97" s="17">
        <v>18</v>
      </c>
      <c r="D97" s="17">
        <v>194</v>
      </c>
      <c r="E97" s="17">
        <v>214</v>
      </c>
      <c r="F97" s="18">
        <f t="shared" si="48"/>
        <v>2200</v>
      </c>
      <c r="G97" s="19">
        <v>5767</v>
      </c>
      <c r="H97" s="17">
        <v>3767</v>
      </c>
      <c r="I97" s="20">
        <f t="shared" si="49"/>
        <v>9534</v>
      </c>
      <c r="J97" s="19">
        <v>1</v>
      </c>
      <c r="K97" s="17">
        <v>11</v>
      </c>
      <c r="L97" s="20">
        <f t="shared" si="50"/>
        <v>12</v>
      </c>
      <c r="M97" s="21">
        <v>10</v>
      </c>
      <c r="N97" s="22">
        <v>0</v>
      </c>
      <c r="O97" s="22">
        <v>0</v>
      </c>
      <c r="P97" s="22">
        <v>2</v>
      </c>
      <c r="Q97" s="23">
        <v>3</v>
      </c>
      <c r="R97" s="17">
        <v>31</v>
      </c>
      <c r="S97" s="18">
        <f t="shared" si="51"/>
        <v>34</v>
      </c>
      <c r="T97" s="23">
        <v>4961</v>
      </c>
      <c r="U97" s="17">
        <v>789</v>
      </c>
      <c r="V97" s="22">
        <v>0</v>
      </c>
      <c r="W97" s="20">
        <v>844</v>
      </c>
      <c r="X97" s="23">
        <v>137</v>
      </c>
      <c r="Y97" s="17">
        <v>29</v>
      </c>
      <c r="Z97" s="17">
        <v>0</v>
      </c>
      <c r="AA97" s="25">
        <v>0</v>
      </c>
      <c r="AB97" s="26">
        <f t="shared" si="52"/>
        <v>166</v>
      </c>
      <c r="AC97" s="27">
        <v>16</v>
      </c>
      <c r="AD97" s="28">
        <v>97</v>
      </c>
      <c r="AE97" s="29">
        <v>8</v>
      </c>
      <c r="AF97" s="28">
        <v>1671</v>
      </c>
      <c r="AG97" s="22">
        <v>1484</v>
      </c>
      <c r="AH97" s="22">
        <v>151</v>
      </c>
      <c r="AI97" s="22">
        <v>99</v>
      </c>
      <c r="AJ97" s="22">
        <v>0</v>
      </c>
      <c r="AK97" s="22">
        <v>0</v>
      </c>
      <c r="AL97" s="29">
        <v>0</v>
      </c>
      <c r="AM97" s="28">
        <v>638</v>
      </c>
      <c r="AN97" s="22">
        <v>327</v>
      </c>
      <c r="AO97" s="22">
        <v>0</v>
      </c>
      <c r="AP97" s="22">
        <v>0</v>
      </c>
      <c r="AQ97" s="22">
        <v>16</v>
      </c>
      <c r="AR97" s="22">
        <v>0</v>
      </c>
      <c r="AS97" s="32">
        <v>0</v>
      </c>
      <c r="AT97" s="41">
        <v>11801</v>
      </c>
      <c r="AU97" s="45">
        <v>19408</v>
      </c>
      <c r="AV97" s="46">
        <v>4020</v>
      </c>
      <c r="AW97" s="47">
        <v>3578</v>
      </c>
      <c r="AX97" s="37">
        <v>9345</v>
      </c>
      <c r="AY97" s="38">
        <v>3767</v>
      </c>
      <c r="AZ97" s="39">
        <v>13112</v>
      </c>
      <c r="BA97" s="33">
        <v>15379</v>
      </c>
      <c r="BB97" s="48">
        <v>22986</v>
      </c>
      <c r="BC97" s="40">
        <v>0.71270591824283103</v>
      </c>
    </row>
    <row r="98" spans="1:55" ht="19.5" customHeight="1" x14ac:dyDescent="0.15">
      <c r="A98" s="15" t="s">
        <v>134</v>
      </c>
      <c r="B98" s="16">
        <v>1598</v>
      </c>
      <c r="C98" s="17">
        <v>19</v>
      </c>
      <c r="D98" s="17">
        <v>307</v>
      </c>
      <c r="E98" s="17">
        <v>194</v>
      </c>
      <c r="F98" s="18">
        <f t="shared" si="48"/>
        <v>2118</v>
      </c>
      <c r="G98" s="19">
        <v>5876</v>
      </c>
      <c r="H98" s="17">
        <v>4203</v>
      </c>
      <c r="I98" s="20">
        <f t="shared" si="49"/>
        <v>10079</v>
      </c>
      <c r="J98" s="19">
        <v>10</v>
      </c>
      <c r="K98" s="17">
        <v>35</v>
      </c>
      <c r="L98" s="20">
        <f t="shared" si="50"/>
        <v>45</v>
      </c>
      <c r="M98" s="21">
        <v>13</v>
      </c>
      <c r="N98" s="22">
        <v>1</v>
      </c>
      <c r="O98" s="22">
        <v>0</v>
      </c>
      <c r="P98" s="22">
        <v>2</v>
      </c>
      <c r="Q98" s="23">
        <v>15</v>
      </c>
      <c r="R98" s="17">
        <v>26</v>
      </c>
      <c r="S98" s="18">
        <f t="shared" si="51"/>
        <v>41</v>
      </c>
      <c r="T98" s="23">
        <v>5346</v>
      </c>
      <c r="U98" s="17">
        <v>1058</v>
      </c>
      <c r="V98" s="22">
        <v>0</v>
      </c>
      <c r="W98" s="20">
        <v>830</v>
      </c>
      <c r="X98" s="23">
        <v>153</v>
      </c>
      <c r="Y98" s="17">
        <v>28</v>
      </c>
      <c r="Z98" s="17">
        <v>0</v>
      </c>
      <c r="AA98" s="25">
        <v>0</v>
      </c>
      <c r="AB98" s="26">
        <f t="shared" si="52"/>
        <v>181</v>
      </c>
      <c r="AC98" s="27">
        <v>2</v>
      </c>
      <c r="AD98" s="28">
        <v>151</v>
      </c>
      <c r="AE98" s="29">
        <v>1</v>
      </c>
      <c r="AF98" s="28">
        <v>2049</v>
      </c>
      <c r="AG98" s="22">
        <v>1586</v>
      </c>
      <c r="AH98" s="22">
        <v>454</v>
      </c>
      <c r="AI98" s="22">
        <v>243</v>
      </c>
      <c r="AJ98" s="22">
        <v>0</v>
      </c>
      <c r="AK98" s="22">
        <v>0</v>
      </c>
      <c r="AL98" s="29">
        <v>0</v>
      </c>
      <c r="AM98" s="28">
        <v>465</v>
      </c>
      <c r="AN98" s="22">
        <v>212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12276</v>
      </c>
      <c r="AU98" s="45">
        <v>20512</v>
      </c>
      <c r="AV98" s="46">
        <v>4464</v>
      </c>
      <c r="AW98" s="47">
        <v>4447</v>
      </c>
      <c r="AX98" s="37">
        <v>10323</v>
      </c>
      <c r="AY98" s="38">
        <v>4203</v>
      </c>
      <c r="AZ98" s="39">
        <v>14526</v>
      </c>
      <c r="BA98" s="33">
        <v>16723</v>
      </c>
      <c r="BB98" s="48">
        <v>24959</v>
      </c>
      <c r="BC98" s="40">
        <v>0.71065675340768275</v>
      </c>
    </row>
    <row r="99" spans="1:55" ht="19.5" customHeight="1" x14ac:dyDescent="0.15">
      <c r="A99" s="15" t="s">
        <v>135</v>
      </c>
      <c r="B99" s="16">
        <v>2212</v>
      </c>
      <c r="C99" s="17">
        <v>7</v>
      </c>
      <c r="D99" s="17">
        <v>470</v>
      </c>
      <c r="E99" s="17">
        <v>283</v>
      </c>
      <c r="F99" s="18">
        <f t="shared" si="48"/>
        <v>2972</v>
      </c>
      <c r="G99" s="19">
        <v>10073</v>
      </c>
      <c r="H99" s="17">
        <v>4468</v>
      </c>
      <c r="I99" s="20">
        <f t="shared" si="49"/>
        <v>14541</v>
      </c>
      <c r="J99" s="19">
        <v>0</v>
      </c>
      <c r="K99" s="17">
        <v>67</v>
      </c>
      <c r="L99" s="20">
        <f t="shared" si="50"/>
        <v>67</v>
      </c>
      <c r="M99" s="21">
        <v>22</v>
      </c>
      <c r="N99" s="22">
        <v>0</v>
      </c>
      <c r="O99" s="22">
        <v>0</v>
      </c>
      <c r="P99" s="22">
        <v>5</v>
      </c>
      <c r="Q99" s="23">
        <v>47</v>
      </c>
      <c r="R99" s="17">
        <v>25</v>
      </c>
      <c r="S99" s="18">
        <f t="shared" si="51"/>
        <v>72</v>
      </c>
      <c r="T99" s="23">
        <v>7272</v>
      </c>
      <c r="U99" s="17">
        <v>1422</v>
      </c>
      <c r="V99" s="22">
        <v>0</v>
      </c>
      <c r="W99" s="20">
        <v>1084</v>
      </c>
      <c r="X99" s="23">
        <v>218</v>
      </c>
      <c r="Y99" s="17">
        <v>48</v>
      </c>
      <c r="Z99" s="17">
        <v>0</v>
      </c>
      <c r="AA99" s="25">
        <v>0</v>
      </c>
      <c r="AB99" s="26">
        <f t="shared" si="52"/>
        <v>266</v>
      </c>
      <c r="AC99" s="27">
        <v>60</v>
      </c>
      <c r="AD99" s="28">
        <v>70</v>
      </c>
      <c r="AE99" s="29">
        <v>2</v>
      </c>
      <c r="AF99" s="28">
        <v>2470</v>
      </c>
      <c r="AG99" s="22">
        <v>2347</v>
      </c>
      <c r="AH99" s="22">
        <v>95</v>
      </c>
      <c r="AI99" s="22">
        <v>38</v>
      </c>
      <c r="AJ99" s="22">
        <v>0</v>
      </c>
      <c r="AK99" s="22">
        <v>0</v>
      </c>
      <c r="AL99" s="29">
        <v>0</v>
      </c>
      <c r="AM99" s="28">
        <v>456</v>
      </c>
      <c r="AN99" s="22">
        <v>257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17624</v>
      </c>
      <c r="AU99" s="45">
        <v>28292</v>
      </c>
      <c r="AV99" s="46">
        <v>4847</v>
      </c>
      <c r="AW99" s="47">
        <v>5287</v>
      </c>
      <c r="AX99" s="37">
        <v>15360</v>
      </c>
      <c r="AY99" s="38">
        <v>4468</v>
      </c>
      <c r="AZ99" s="39">
        <v>19828</v>
      </c>
      <c r="BA99" s="33">
        <v>22911</v>
      </c>
      <c r="BB99" s="48">
        <v>33579</v>
      </c>
      <c r="BC99" s="40">
        <v>0.77466209400847286</v>
      </c>
    </row>
    <row r="100" spans="1:55" ht="19.5" customHeight="1" thickBot="1" x14ac:dyDescent="0.2">
      <c r="A100" s="80" t="s">
        <v>136</v>
      </c>
      <c r="B100" s="42">
        <v>117</v>
      </c>
      <c r="C100" s="43">
        <v>0</v>
      </c>
      <c r="D100" s="43">
        <v>89</v>
      </c>
      <c r="E100" s="43">
        <v>49</v>
      </c>
      <c r="F100" s="81">
        <f t="shared" si="48"/>
        <v>255</v>
      </c>
      <c r="G100" s="82">
        <v>1413</v>
      </c>
      <c r="H100" s="43">
        <v>520</v>
      </c>
      <c r="I100" s="83">
        <f t="shared" si="49"/>
        <v>1933</v>
      </c>
      <c r="J100" s="82">
        <v>0</v>
      </c>
      <c r="K100" s="43">
        <v>2</v>
      </c>
      <c r="L100" s="83">
        <f t="shared" si="50"/>
        <v>2</v>
      </c>
      <c r="M100" s="84">
        <v>2</v>
      </c>
      <c r="N100" s="85">
        <v>0</v>
      </c>
      <c r="O100" s="85">
        <v>0</v>
      </c>
      <c r="P100" s="85">
        <v>0</v>
      </c>
      <c r="Q100" s="86">
        <v>3</v>
      </c>
      <c r="R100" s="43">
        <v>16</v>
      </c>
      <c r="S100" s="81">
        <f t="shared" si="51"/>
        <v>19</v>
      </c>
      <c r="T100" s="86">
        <v>590</v>
      </c>
      <c r="U100" s="43">
        <v>176</v>
      </c>
      <c r="V100" s="85">
        <v>0</v>
      </c>
      <c r="W100" s="83">
        <v>84</v>
      </c>
      <c r="X100" s="86">
        <v>25</v>
      </c>
      <c r="Y100" s="43">
        <v>1</v>
      </c>
      <c r="Z100" s="43">
        <v>0</v>
      </c>
      <c r="AA100" s="87">
        <v>0</v>
      </c>
      <c r="AB100" s="44">
        <f t="shared" si="52"/>
        <v>26</v>
      </c>
      <c r="AC100" s="88">
        <v>0</v>
      </c>
      <c r="AD100" s="89">
        <v>0</v>
      </c>
      <c r="AE100" s="90">
        <v>0</v>
      </c>
      <c r="AF100" s="89">
        <v>315</v>
      </c>
      <c r="AG100" s="85">
        <v>315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127</v>
      </c>
      <c r="AN100" s="85">
        <v>77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2196</v>
      </c>
      <c r="AU100" s="45">
        <v>3273</v>
      </c>
      <c r="AV100" s="46">
        <v>573</v>
      </c>
      <c r="AW100" s="47">
        <v>0</v>
      </c>
      <c r="AX100" s="49">
        <v>1413</v>
      </c>
      <c r="AY100" s="50">
        <v>520</v>
      </c>
      <c r="AZ100" s="51">
        <v>1933</v>
      </c>
      <c r="BA100" s="52">
        <v>2196</v>
      </c>
      <c r="BB100" s="53">
        <v>3273</v>
      </c>
      <c r="BC100" s="54">
        <v>0.7309881013967926</v>
      </c>
    </row>
    <row r="101" spans="1:55" ht="19.5" customHeight="1" thickTop="1" thickBot="1" x14ac:dyDescent="0.2">
      <c r="A101" s="55" t="s">
        <v>56</v>
      </c>
      <c r="B101" s="56">
        <f>SUM(B88:B100)</f>
        <v>17579</v>
      </c>
      <c r="C101" s="57">
        <f t="shared" ref="C101:AS101" si="53">SUM(C88:C100)</f>
        <v>128</v>
      </c>
      <c r="D101" s="57">
        <f t="shared" si="53"/>
        <v>2678</v>
      </c>
      <c r="E101" s="57">
        <f t="shared" si="53"/>
        <v>2310</v>
      </c>
      <c r="F101" s="58">
        <f t="shared" si="53"/>
        <v>22695</v>
      </c>
      <c r="G101" s="59">
        <f t="shared" si="53"/>
        <v>56639</v>
      </c>
      <c r="H101" s="57">
        <f t="shared" si="53"/>
        <v>38896</v>
      </c>
      <c r="I101" s="60">
        <f t="shared" si="53"/>
        <v>95535</v>
      </c>
      <c r="J101" s="59">
        <f t="shared" si="53"/>
        <v>19</v>
      </c>
      <c r="K101" s="57">
        <f t="shared" si="53"/>
        <v>658</v>
      </c>
      <c r="L101" s="60">
        <f t="shared" si="53"/>
        <v>677</v>
      </c>
      <c r="M101" s="62">
        <f t="shared" si="53"/>
        <v>112</v>
      </c>
      <c r="N101" s="63">
        <f t="shared" si="53"/>
        <v>3</v>
      </c>
      <c r="O101" s="63">
        <f t="shared" si="53"/>
        <v>0</v>
      </c>
      <c r="P101" s="63">
        <f t="shared" si="53"/>
        <v>23</v>
      </c>
      <c r="Q101" s="64">
        <f t="shared" si="53"/>
        <v>178</v>
      </c>
      <c r="R101" s="57">
        <f t="shared" si="53"/>
        <v>524</v>
      </c>
      <c r="S101" s="58">
        <f t="shared" si="53"/>
        <v>702</v>
      </c>
      <c r="T101" s="64">
        <f t="shared" si="53"/>
        <v>52672</v>
      </c>
      <c r="U101" s="57">
        <f t="shared" si="53"/>
        <v>13718</v>
      </c>
      <c r="V101" s="63">
        <f t="shared" si="53"/>
        <v>0</v>
      </c>
      <c r="W101" s="60">
        <f t="shared" si="53"/>
        <v>7815</v>
      </c>
      <c r="X101" s="64">
        <f t="shared" si="53"/>
        <v>1332</v>
      </c>
      <c r="Y101" s="57">
        <f t="shared" si="53"/>
        <v>297</v>
      </c>
      <c r="Z101" s="57">
        <f t="shared" si="53"/>
        <v>0</v>
      </c>
      <c r="AA101" s="65">
        <f t="shared" si="53"/>
        <v>0</v>
      </c>
      <c r="AB101" s="66">
        <f t="shared" si="53"/>
        <v>1629</v>
      </c>
      <c r="AC101" s="67">
        <f t="shared" si="53"/>
        <v>968</v>
      </c>
      <c r="AD101" s="68">
        <f t="shared" si="53"/>
        <v>923</v>
      </c>
      <c r="AE101" s="69">
        <f t="shared" si="53"/>
        <v>34</v>
      </c>
      <c r="AF101" s="68">
        <f t="shared" si="53"/>
        <v>18623</v>
      </c>
      <c r="AG101" s="63">
        <f t="shared" si="53"/>
        <v>16951</v>
      </c>
      <c r="AH101" s="63">
        <f t="shared" si="53"/>
        <v>1428</v>
      </c>
      <c r="AI101" s="63">
        <f t="shared" si="53"/>
        <v>665</v>
      </c>
      <c r="AJ101" s="63">
        <f t="shared" si="53"/>
        <v>0</v>
      </c>
      <c r="AK101" s="63">
        <f t="shared" si="53"/>
        <v>0</v>
      </c>
      <c r="AL101" s="69">
        <f t="shared" si="53"/>
        <v>63</v>
      </c>
      <c r="AM101" s="68">
        <f t="shared" si="53"/>
        <v>4425</v>
      </c>
      <c r="AN101" s="63">
        <f t="shared" si="53"/>
        <v>2468</v>
      </c>
      <c r="AO101" s="63">
        <f t="shared" si="53"/>
        <v>0</v>
      </c>
      <c r="AP101" s="63">
        <f t="shared" si="53"/>
        <v>0</v>
      </c>
      <c r="AQ101" s="63">
        <f t="shared" si="53"/>
        <v>571</v>
      </c>
      <c r="AR101" s="63">
        <f t="shared" si="53"/>
        <v>19</v>
      </c>
      <c r="AS101" s="70">
        <f t="shared" si="53"/>
        <v>0</v>
      </c>
      <c r="AT101" s="61">
        <v>119535</v>
      </c>
      <c r="AU101" s="71">
        <v>200101</v>
      </c>
      <c r="AV101" s="61">
        <v>42104</v>
      </c>
      <c r="AW101" s="72">
        <v>38895</v>
      </c>
      <c r="AX101" s="73">
        <v>95534</v>
      </c>
      <c r="AY101" s="74">
        <v>38896</v>
      </c>
      <c r="AZ101" s="75">
        <v>134430</v>
      </c>
      <c r="BA101" s="61">
        <v>158430</v>
      </c>
      <c r="BB101" s="71">
        <v>238996</v>
      </c>
      <c r="BC101" s="76">
        <v>0.71065982295618535</v>
      </c>
    </row>
    <row r="102" spans="1:55" ht="19.5" customHeight="1" thickTop="1" x14ac:dyDescent="0.15">
      <c r="A102" s="15" t="s">
        <v>137</v>
      </c>
      <c r="B102" s="16">
        <v>1588</v>
      </c>
      <c r="C102" s="17">
        <v>7</v>
      </c>
      <c r="D102" s="17">
        <v>579</v>
      </c>
      <c r="E102" s="17">
        <v>799</v>
      </c>
      <c r="F102" s="18">
        <f t="shared" ref="F102:F104" si="54">SUM(B102:E102)</f>
        <v>2973</v>
      </c>
      <c r="G102" s="19">
        <v>6289</v>
      </c>
      <c r="H102" s="17">
        <v>5085</v>
      </c>
      <c r="I102" s="20">
        <f t="shared" ref="I102:I104" si="55">SUM(G102:H102)</f>
        <v>11374</v>
      </c>
      <c r="J102" s="19">
        <v>5</v>
      </c>
      <c r="K102" s="17">
        <v>103</v>
      </c>
      <c r="L102" s="20">
        <f t="shared" ref="L102:L104" si="56">SUM(J102:K102)</f>
        <v>108</v>
      </c>
      <c r="M102" s="21">
        <v>34</v>
      </c>
      <c r="N102" s="22">
        <v>0</v>
      </c>
      <c r="O102" s="22">
        <v>0</v>
      </c>
      <c r="P102" s="22">
        <v>10</v>
      </c>
      <c r="Q102" s="23">
        <v>56</v>
      </c>
      <c r="R102" s="17">
        <v>45</v>
      </c>
      <c r="S102" s="18">
        <f t="shared" ref="S102:S104" si="57">SUM(Q102:R102)</f>
        <v>101</v>
      </c>
      <c r="T102" s="23">
        <v>7765</v>
      </c>
      <c r="U102" s="17">
        <v>891</v>
      </c>
      <c r="V102" s="22">
        <v>0</v>
      </c>
      <c r="W102" s="20">
        <v>859</v>
      </c>
      <c r="X102" s="23">
        <v>310</v>
      </c>
      <c r="Y102" s="17">
        <v>41</v>
      </c>
      <c r="Z102" s="17">
        <v>0</v>
      </c>
      <c r="AA102" s="25">
        <v>0</v>
      </c>
      <c r="AB102" s="26">
        <f t="shared" ref="AB102:AB104" si="58">SUM(X102:AA102)</f>
        <v>351</v>
      </c>
      <c r="AC102" s="27">
        <v>77</v>
      </c>
      <c r="AD102" s="28">
        <v>180</v>
      </c>
      <c r="AE102" s="29">
        <v>4</v>
      </c>
      <c r="AF102" s="28">
        <v>2833</v>
      </c>
      <c r="AG102" s="22">
        <v>2474</v>
      </c>
      <c r="AH102" s="22">
        <v>353</v>
      </c>
      <c r="AI102" s="22">
        <v>82</v>
      </c>
      <c r="AJ102" s="22">
        <v>0</v>
      </c>
      <c r="AK102" s="22">
        <v>0</v>
      </c>
      <c r="AL102" s="29">
        <v>6</v>
      </c>
      <c r="AM102" s="28">
        <v>602</v>
      </c>
      <c r="AN102" s="22">
        <v>147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14585</v>
      </c>
      <c r="AU102" s="34">
        <v>26498</v>
      </c>
      <c r="AV102" s="35">
        <v>6028</v>
      </c>
      <c r="AW102" s="47">
        <v>3833</v>
      </c>
      <c r="AX102" s="37">
        <v>10122</v>
      </c>
      <c r="AY102" s="38">
        <v>5085</v>
      </c>
      <c r="AZ102" s="39">
        <v>15207</v>
      </c>
      <c r="BA102" s="33">
        <v>18418</v>
      </c>
      <c r="BB102" s="78">
        <v>30331</v>
      </c>
      <c r="BC102" s="79">
        <v>0.66561451962911822</v>
      </c>
    </row>
    <row r="103" spans="1:55" ht="19.5" customHeight="1" x14ac:dyDescent="0.15">
      <c r="A103" s="15" t="s">
        <v>138</v>
      </c>
      <c r="B103" s="16">
        <v>69</v>
      </c>
      <c r="C103" s="17">
        <v>0</v>
      </c>
      <c r="D103" s="17">
        <v>29</v>
      </c>
      <c r="E103" s="17">
        <v>98</v>
      </c>
      <c r="F103" s="18">
        <f t="shared" si="54"/>
        <v>196</v>
      </c>
      <c r="G103" s="19">
        <v>399</v>
      </c>
      <c r="H103" s="17">
        <v>600</v>
      </c>
      <c r="I103" s="20">
        <f t="shared" si="55"/>
        <v>999</v>
      </c>
      <c r="J103" s="19">
        <v>0</v>
      </c>
      <c r="K103" s="17">
        <v>0</v>
      </c>
      <c r="L103" s="20">
        <f t="shared" si="56"/>
        <v>0</v>
      </c>
      <c r="M103" s="21">
        <v>2</v>
      </c>
      <c r="N103" s="22">
        <v>0</v>
      </c>
      <c r="O103" s="22">
        <v>0</v>
      </c>
      <c r="P103" s="22">
        <v>0</v>
      </c>
      <c r="Q103" s="23">
        <v>2</v>
      </c>
      <c r="R103" s="17">
        <v>8</v>
      </c>
      <c r="S103" s="18">
        <f t="shared" si="57"/>
        <v>10</v>
      </c>
      <c r="T103" s="23">
        <v>410</v>
      </c>
      <c r="U103" s="17">
        <v>143</v>
      </c>
      <c r="V103" s="22">
        <v>0</v>
      </c>
      <c r="W103" s="20">
        <v>68</v>
      </c>
      <c r="X103" s="23">
        <v>23</v>
      </c>
      <c r="Y103" s="17">
        <v>3</v>
      </c>
      <c r="Z103" s="17">
        <v>0</v>
      </c>
      <c r="AA103" s="25">
        <v>0</v>
      </c>
      <c r="AB103" s="26">
        <f t="shared" si="58"/>
        <v>26</v>
      </c>
      <c r="AC103" s="27">
        <v>0</v>
      </c>
      <c r="AD103" s="28">
        <v>3</v>
      </c>
      <c r="AE103" s="29">
        <v>0</v>
      </c>
      <c r="AF103" s="28">
        <v>265</v>
      </c>
      <c r="AG103" s="22">
        <v>265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185</v>
      </c>
      <c r="AN103" s="22">
        <v>49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1204</v>
      </c>
      <c r="AU103" s="45">
        <v>2103</v>
      </c>
      <c r="AV103" s="46">
        <v>700</v>
      </c>
      <c r="AW103" s="47">
        <v>52</v>
      </c>
      <c r="AX103" s="37">
        <v>451</v>
      </c>
      <c r="AY103" s="38">
        <v>600</v>
      </c>
      <c r="AZ103" s="39">
        <v>1051</v>
      </c>
      <c r="BA103" s="33">
        <v>1256</v>
      </c>
      <c r="BB103" s="48">
        <v>2155</v>
      </c>
      <c r="BC103" s="40">
        <v>0.42911512844909611</v>
      </c>
    </row>
    <row r="104" spans="1:55" ht="19.5" customHeight="1" thickBot="1" x14ac:dyDescent="0.2">
      <c r="A104" s="80" t="s">
        <v>139</v>
      </c>
      <c r="B104" s="42">
        <v>73</v>
      </c>
      <c r="C104" s="43">
        <v>2</v>
      </c>
      <c r="D104" s="43">
        <v>11</v>
      </c>
      <c r="E104" s="43">
        <v>49</v>
      </c>
      <c r="F104" s="81">
        <f t="shared" si="54"/>
        <v>135</v>
      </c>
      <c r="G104" s="82">
        <v>475</v>
      </c>
      <c r="H104" s="43">
        <v>505</v>
      </c>
      <c r="I104" s="83">
        <f t="shared" si="55"/>
        <v>980</v>
      </c>
      <c r="J104" s="82">
        <v>0</v>
      </c>
      <c r="K104" s="43">
        <v>0</v>
      </c>
      <c r="L104" s="83">
        <f t="shared" si="56"/>
        <v>0</v>
      </c>
      <c r="M104" s="84">
        <v>1</v>
      </c>
      <c r="N104" s="85">
        <v>0</v>
      </c>
      <c r="O104" s="85">
        <v>0</v>
      </c>
      <c r="P104" s="85">
        <v>1</v>
      </c>
      <c r="Q104" s="86">
        <v>2</v>
      </c>
      <c r="R104" s="43">
        <v>5</v>
      </c>
      <c r="S104" s="81">
        <f t="shared" si="57"/>
        <v>7</v>
      </c>
      <c r="T104" s="86">
        <v>423</v>
      </c>
      <c r="U104" s="43">
        <v>123</v>
      </c>
      <c r="V104" s="85">
        <v>0</v>
      </c>
      <c r="W104" s="83">
        <v>40</v>
      </c>
      <c r="X104" s="86">
        <v>18</v>
      </c>
      <c r="Y104" s="43">
        <v>4</v>
      </c>
      <c r="Z104" s="43">
        <v>0</v>
      </c>
      <c r="AA104" s="87">
        <v>0</v>
      </c>
      <c r="AB104" s="44">
        <f t="shared" si="58"/>
        <v>22</v>
      </c>
      <c r="AC104" s="88">
        <v>1</v>
      </c>
      <c r="AD104" s="89">
        <v>0</v>
      </c>
      <c r="AE104" s="90">
        <v>0</v>
      </c>
      <c r="AF104" s="89">
        <v>205</v>
      </c>
      <c r="AG104" s="85">
        <v>204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18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1123</v>
      </c>
      <c r="AU104" s="45">
        <v>1799</v>
      </c>
      <c r="AV104" s="46">
        <v>557</v>
      </c>
      <c r="AW104" s="47">
        <v>47</v>
      </c>
      <c r="AX104" s="49">
        <v>522</v>
      </c>
      <c r="AY104" s="50">
        <v>505</v>
      </c>
      <c r="AZ104" s="51">
        <v>1027</v>
      </c>
      <c r="BA104" s="52">
        <v>1170</v>
      </c>
      <c r="BB104" s="53">
        <v>1846</v>
      </c>
      <c r="BC104" s="54">
        <v>0.5082765335929893</v>
      </c>
    </row>
    <row r="105" spans="1:55" ht="19.5" customHeight="1" thickTop="1" thickBot="1" x14ac:dyDescent="0.2">
      <c r="A105" s="55" t="s">
        <v>140</v>
      </c>
      <c r="B105" s="56">
        <f>SUM(B102:B104)</f>
        <v>1730</v>
      </c>
      <c r="C105" s="57">
        <f t="shared" ref="C105:AS105" si="59">SUM(C102:C104)</f>
        <v>9</v>
      </c>
      <c r="D105" s="57">
        <f t="shared" si="59"/>
        <v>619</v>
      </c>
      <c r="E105" s="57">
        <f t="shared" si="59"/>
        <v>946</v>
      </c>
      <c r="F105" s="58">
        <f t="shared" si="59"/>
        <v>3304</v>
      </c>
      <c r="G105" s="59">
        <f t="shared" si="59"/>
        <v>7163</v>
      </c>
      <c r="H105" s="57">
        <f t="shared" si="59"/>
        <v>6190</v>
      </c>
      <c r="I105" s="60">
        <f t="shared" si="59"/>
        <v>13353</v>
      </c>
      <c r="J105" s="59">
        <f t="shared" si="59"/>
        <v>5</v>
      </c>
      <c r="K105" s="57">
        <f t="shared" si="59"/>
        <v>103</v>
      </c>
      <c r="L105" s="60">
        <f t="shared" si="59"/>
        <v>108</v>
      </c>
      <c r="M105" s="62">
        <f t="shared" si="59"/>
        <v>37</v>
      </c>
      <c r="N105" s="63">
        <f t="shared" si="59"/>
        <v>0</v>
      </c>
      <c r="O105" s="70">
        <f t="shared" si="59"/>
        <v>0</v>
      </c>
      <c r="P105" s="70">
        <f t="shared" si="59"/>
        <v>11</v>
      </c>
      <c r="Q105" s="64">
        <f t="shared" si="59"/>
        <v>60</v>
      </c>
      <c r="R105" s="57">
        <f t="shared" si="59"/>
        <v>58</v>
      </c>
      <c r="S105" s="58">
        <f t="shared" si="59"/>
        <v>118</v>
      </c>
      <c r="T105" s="64">
        <f t="shared" si="59"/>
        <v>8598</v>
      </c>
      <c r="U105" s="57">
        <f t="shared" si="59"/>
        <v>1157</v>
      </c>
      <c r="V105" s="70">
        <f t="shared" si="59"/>
        <v>0</v>
      </c>
      <c r="W105" s="60">
        <f t="shared" si="59"/>
        <v>967</v>
      </c>
      <c r="X105" s="56">
        <f t="shared" si="59"/>
        <v>351</v>
      </c>
      <c r="Y105" s="57">
        <f t="shared" si="59"/>
        <v>48</v>
      </c>
      <c r="Z105" s="57">
        <f t="shared" si="59"/>
        <v>0</v>
      </c>
      <c r="AA105" s="65">
        <f t="shared" si="59"/>
        <v>0</v>
      </c>
      <c r="AB105" s="66">
        <f t="shared" si="59"/>
        <v>399</v>
      </c>
      <c r="AC105" s="67">
        <f t="shared" si="59"/>
        <v>78</v>
      </c>
      <c r="AD105" s="68">
        <f t="shared" si="59"/>
        <v>183</v>
      </c>
      <c r="AE105" s="69">
        <f t="shared" si="59"/>
        <v>4</v>
      </c>
      <c r="AF105" s="68">
        <f t="shared" si="59"/>
        <v>3303</v>
      </c>
      <c r="AG105" s="63">
        <f t="shared" si="59"/>
        <v>2943</v>
      </c>
      <c r="AH105" s="63">
        <f t="shared" si="59"/>
        <v>354</v>
      </c>
      <c r="AI105" s="63">
        <f t="shared" si="59"/>
        <v>82</v>
      </c>
      <c r="AJ105" s="63">
        <f t="shared" si="59"/>
        <v>0</v>
      </c>
      <c r="AK105" s="63">
        <f t="shared" si="59"/>
        <v>0</v>
      </c>
      <c r="AL105" s="69">
        <f t="shared" si="59"/>
        <v>6</v>
      </c>
      <c r="AM105" s="68">
        <f t="shared" si="59"/>
        <v>805</v>
      </c>
      <c r="AN105" s="63">
        <f t="shared" si="59"/>
        <v>197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16912</v>
      </c>
      <c r="AU105" s="71">
        <v>30400</v>
      </c>
      <c r="AV105" s="61">
        <v>7285</v>
      </c>
      <c r="AW105" s="72">
        <v>3932</v>
      </c>
      <c r="AX105" s="73">
        <v>11095</v>
      </c>
      <c r="AY105" s="74">
        <v>6190</v>
      </c>
      <c r="AZ105" s="75">
        <v>17285</v>
      </c>
      <c r="BA105" s="61">
        <v>20844</v>
      </c>
      <c r="BB105" s="71">
        <v>34332</v>
      </c>
      <c r="BC105" s="76">
        <v>0.6418860283482789</v>
      </c>
    </row>
    <row r="106" spans="1:55" ht="19.5" customHeight="1" thickTop="1" thickBot="1" x14ac:dyDescent="0.2">
      <c r="A106" s="126" t="s">
        <v>141</v>
      </c>
      <c r="B106" s="127">
        <f>SUM(B105,B101,B87,B82,B75,B65,B54,B47,B23,B13)</f>
        <v>132790</v>
      </c>
      <c r="C106" s="128">
        <f t="shared" ref="C106:AS106" si="60">SUM(C105,C101,C87,C82,C75,C65,C54,C47,C23,C13)</f>
        <v>806</v>
      </c>
      <c r="D106" s="128">
        <f t="shared" si="60"/>
        <v>17528</v>
      </c>
      <c r="E106" s="128">
        <f t="shared" si="60"/>
        <v>18763</v>
      </c>
      <c r="F106" s="129">
        <f t="shared" si="60"/>
        <v>169887</v>
      </c>
      <c r="G106" s="130">
        <f t="shared" si="60"/>
        <v>322856</v>
      </c>
      <c r="H106" s="128">
        <f t="shared" si="60"/>
        <v>270869</v>
      </c>
      <c r="I106" s="131">
        <f t="shared" si="60"/>
        <v>593725</v>
      </c>
      <c r="J106" s="127">
        <f t="shared" si="60"/>
        <v>435</v>
      </c>
      <c r="K106" s="128">
        <f t="shared" si="60"/>
        <v>7914</v>
      </c>
      <c r="L106" s="131">
        <f t="shared" si="60"/>
        <v>8349</v>
      </c>
      <c r="M106" s="133">
        <f t="shared" si="60"/>
        <v>1086</v>
      </c>
      <c r="N106" s="134">
        <f t="shared" si="60"/>
        <v>43</v>
      </c>
      <c r="O106" s="135">
        <f t="shared" si="60"/>
        <v>6</v>
      </c>
      <c r="P106" s="135">
        <f t="shared" si="60"/>
        <v>304</v>
      </c>
      <c r="Q106" s="136">
        <f t="shared" si="60"/>
        <v>1830</v>
      </c>
      <c r="R106" s="128">
        <f t="shared" si="60"/>
        <v>6470</v>
      </c>
      <c r="S106" s="129">
        <f t="shared" si="60"/>
        <v>8300</v>
      </c>
      <c r="T106" s="136">
        <f t="shared" si="60"/>
        <v>409212</v>
      </c>
      <c r="U106" s="128">
        <f t="shared" si="60"/>
        <v>147163</v>
      </c>
      <c r="V106" s="135">
        <f t="shared" si="60"/>
        <v>16666</v>
      </c>
      <c r="W106" s="131">
        <f t="shared" si="60"/>
        <v>49148</v>
      </c>
      <c r="X106" s="127">
        <f t="shared" si="60"/>
        <v>10321</v>
      </c>
      <c r="Y106" s="128">
        <f t="shared" si="60"/>
        <v>2348</v>
      </c>
      <c r="Z106" s="128">
        <f t="shared" si="60"/>
        <v>2</v>
      </c>
      <c r="AA106" s="137">
        <f t="shared" si="60"/>
        <v>0</v>
      </c>
      <c r="AB106" s="138">
        <f t="shared" si="60"/>
        <v>12671</v>
      </c>
      <c r="AC106" s="139">
        <f t="shared" si="60"/>
        <v>16667</v>
      </c>
      <c r="AD106" s="140">
        <f t="shared" si="60"/>
        <v>6050</v>
      </c>
      <c r="AE106" s="141">
        <f t="shared" si="60"/>
        <v>700</v>
      </c>
      <c r="AF106" s="140">
        <f t="shared" si="60"/>
        <v>150953</v>
      </c>
      <c r="AG106" s="134">
        <f t="shared" si="60"/>
        <v>140394</v>
      </c>
      <c r="AH106" s="134">
        <f t="shared" si="60"/>
        <v>9737</v>
      </c>
      <c r="AI106" s="134">
        <f t="shared" si="60"/>
        <v>4947</v>
      </c>
      <c r="AJ106" s="134">
        <f t="shared" si="60"/>
        <v>22</v>
      </c>
      <c r="AK106" s="134">
        <f t="shared" si="60"/>
        <v>0</v>
      </c>
      <c r="AL106" s="141">
        <f t="shared" si="60"/>
        <v>367</v>
      </c>
      <c r="AM106" s="140">
        <f t="shared" si="60"/>
        <v>50864</v>
      </c>
      <c r="AN106" s="134">
        <f t="shared" si="60"/>
        <v>27764</v>
      </c>
      <c r="AO106" s="134">
        <f t="shared" si="60"/>
        <v>4</v>
      </c>
      <c r="AP106" s="134">
        <f t="shared" si="60"/>
        <v>0</v>
      </c>
      <c r="AQ106" s="134">
        <f t="shared" si="60"/>
        <v>6268</v>
      </c>
      <c r="AR106" s="134">
        <f t="shared" si="60"/>
        <v>548</v>
      </c>
      <c r="AS106" s="135">
        <f t="shared" si="60"/>
        <v>0</v>
      </c>
      <c r="AT106" s="132">
        <v>777332</v>
      </c>
      <c r="AU106" s="142">
        <v>1439569</v>
      </c>
      <c r="AV106" s="143">
        <v>299438</v>
      </c>
      <c r="AW106" s="145">
        <v>314297</v>
      </c>
      <c r="AX106" s="146">
        <v>637153</v>
      </c>
      <c r="AY106" s="147">
        <v>270869</v>
      </c>
      <c r="AZ106" s="148">
        <v>908022</v>
      </c>
      <c r="BA106" s="143">
        <v>1091629</v>
      </c>
      <c r="BB106" s="144">
        <v>1753866</v>
      </c>
      <c r="BC106" s="149">
        <v>0.70169335104215536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4年12月分）</oddHeader>
  </headerFooter>
  <colBreaks count="2" manualBreakCount="2">
    <brk id="19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zoomScaleNormal="10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9" width="11.625" style="3" customWidth="1"/>
    <col min="50" max="50" width="17.5" style="95" customWidth="1"/>
    <col min="51" max="51" width="12.5" style="95" customWidth="1"/>
    <col min="52" max="52" width="10" style="95" customWidth="1"/>
    <col min="53" max="53" width="9.625" style="95" customWidth="1"/>
    <col min="54" max="56" width="9" style="95" customWidth="1"/>
    <col min="57" max="59" width="11.625" style="95" customWidth="1"/>
    <col min="60" max="60" width="10.625" style="95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314" t="s">
        <v>150</v>
      </c>
      <c r="AX2" s="315"/>
      <c r="AY2" s="289" t="s">
        <v>151</v>
      </c>
      <c r="AZ2" s="289"/>
      <c r="BA2" s="289"/>
      <c r="BB2" s="289"/>
      <c r="BC2" s="289"/>
      <c r="BD2" s="289"/>
      <c r="BE2" s="289"/>
      <c r="BF2" s="289"/>
      <c r="BG2" s="290"/>
      <c r="BH2" s="2"/>
    </row>
    <row r="3" spans="1:60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156" t="s">
        <v>155</v>
      </c>
      <c r="AX3" s="4" t="s">
        <v>4</v>
      </c>
      <c r="AY3" s="318" t="s">
        <v>3</v>
      </c>
      <c r="AZ3" s="261"/>
      <c r="BA3" s="319"/>
      <c r="BB3" s="320" t="s">
        <v>4</v>
      </c>
      <c r="BC3" s="320"/>
      <c r="BD3" s="320"/>
      <c r="BE3" s="263" t="s">
        <v>16</v>
      </c>
      <c r="BF3" s="252" t="s">
        <v>17</v>
      </c>
      <c r="BG3" s="252" t="s">
        <v>19</v>
      </c>
      <c r="BH3" s="2"/>
    </row>
    <row r="4" spans="1:60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145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159" t="s">
        <v>156</v>
      </c>
      <c r="AX4" s="270" t="s">
        <v>23</v>
      </c>
      <c r="AY4" s="321" t="s">
        <v>20</v>
      </c>
      <c r="AZ4" s="322"/>
      <c r="BA4" s="316" t="s">
        <v>22</v>
      </c>
      <c r="BB4" s="216" t="s">
        <v>23</v>
      </c>
      <c r="BC4" s="218" t="s">
        <v>25</v>
      </c>
      <c r="BD4" s="265" t="s">
        <v>22</v>
      </c>
      <c r="BE4" s="263"/>
      <c r="BF4" s="252"/>
      <c r="BG4" s="252"/>
      <c r="BH4" s="2"/>
    </row>
    <row r="5" spans="1:60" ht="17.25" customHeight="1" thickBot="1" x14ac:dyDescent="0.2">
      <c r="A5" s="293"/>
      <c r="B5" s="158" t="s">
        <v>42</v>
      </c>
      <c r="C5" s="161" t="s">
        <v>25</v>
      </c>
      <c r="D5" s="161" t="s">
        <v>42</v>
      </c>
      <c r="E5" s="157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144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58" t="s">
        <v>45</v>
      </c>
      <c r="AE5" s="160" t="s">
        <v>46</v>
      </c>
      <c r="AF5" s="158"/>
      <c r="AG5" s="227"/>
      <c r="AH5" s="161"/>
      <c r="AI5" s="14" t="s">
        <v>47</v>
      </c>
      <c r="AJ5" s="250"/>
      <c r="AK5" s="250"/>
      <c r="AL5" s="221"/>
      <c r="AM5" s="158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173" t="s">
        <v>157</v>
      </c>
      <c r="AX5" s="271"/>
      <c r="AY5" s="174" t="s">
        <v>42</v>
      </c>
      <c r="AZ5" s="162" t="s">
        <v>25</v>
      </c>
      <c r="BA5" s="317"/>
      <c r="BB5" s="217"/>
      <c r="BC5" s="219"/>
      <c r="BD5" s="266"/>
      <c r="BE5" s="264"/>
      <c r="BF5" s="253"/>
      <c r="BG5" s="253"/>
      <c r="BH5" s="2"/>
    </row>
    <row r="6" spans="1:60" ht="19.5" customHeight="1" x14ac:dyDescent="0.15">
      <c r="A6" s="15" t="s">
        <v>49</v>
      </c>
      <c r="B6" s="16">
        <v>1738</v>
      </c>
      <c r="C6" s="17">
        <v>17</v>
      </c>
      <c r="D6" s="17">
        <v>375</v>
      </c>
      <c r="E6" s="17">
        <v>338</v>
      </c>
      <c r="F6" s="18">
        <v>2468</v>
      </c>
      <c r="G6" s="19">
        <v>2948</v>
      </c>
      <c r="H6" s="17">
        <v>2547</v>
      </c>
      <c r="I6" s="20">
        <v>5495</v>
      </c>
      <c r="J6" s="19">
        <v>18</v>
      </c>
      <c r="K6" s="17">
        <v>143</v>
      </c>
      <c r="L6" s="20">
        <v>161</v>
      </c>
      <c r="M6" s="21">
        <v>33</v>
      </c>
      <c r="N6" s="22">
        <v>0</v>
      </c>
      <c r="O6" s="22">
        <v>0</v>
      </c>
      <c r="P6" s="22">
        <v>20</v>
      </c>
      <c r="Q6" s="23">
        <v>10</v>
      </c>
      <c r="R6" s="24">
        <v>111</v>
      </c>
      <c r="S6" s="18">
        <v>121</v>
      </c>
      <c r="T6" s="23">
        <v>6715</v>
      </c>
      <c r="U6" s="17">
        <v>1234</v>
      </c>
      <c r="V6" s="22">
        <v>0</v>
      </c>
      <c r="W6" s="20">
        <v>947</v>
      </c>
      <c r="X6" s="23">
        <v>147</v>
      </c>
      <c r="Y6" s="17">
        <v>28</v>
      </c>
      <c r="Z6" s="17">
        <v>0</v>
      </c>
      <c r="AA6" s="25">
        <v>0</v>
      </c>
      <c r="AB6" s="26">
        <v>175</v>
      </c>
      <c r="AC6" s="27">
        <v>268</v>
      </c>
      <c r="AD6" s="28">
        <v>45</v>
      </c>
      <c r="AE6" s="29">
        <v>7</v>
      </c>
      <c r="AF6" s="30">
        <v>2269</v>
      </c>
      <c r="AG6" s="22">
        <v>2223</v>
      </c>
      <c r="AH6" s="31">
        <v>45</v>
      </c>
      <c r="AI6" s="22">
        <v>19</v>
      </c>
      <c r="AJ6" s="22">
        <v>0</v>
      </c>
      <c r="AK6" s="22">
        <v>0</v>
      </c>
      <c r="AL6" s="29">
        <v>0</v>
      </c>
      <c r="AM6" s="28">
        <v>1217</v>
      </c>
      <c r="AN6" s="22">
        <v>603</v>
      </c>
      <c r="AO6" s="22">
        <v>0</v>
      </c>
      <c r="AP6" s="22">
        <v>0</v>
      </c>
      <c r="AQ6" s="22">
        <v>10</v>
      </c>
      <c r="AR6" s="22">
        <v>5</v>
      </c>
      <c r="AS6" s="32">
        <v>0</v>
      </c>
      <c r="AT6" s="33">
        <v>8303</v>
      </c>
      <c r="AU6" s="34">
        <v>19135</v>
      </c>
      <c r="AV6" s="35">
        <v>3078</v>
      </c>
      <c r="AW6" s="175">
        <v>423</v>
      </c>
      <c r="AX6" s="36">
        <v>6625</v>
      </c>
      <c r="AY6" s="176">
        <v>2161</v>
      </c>
      <c r="AZ6" s="177">
        <v>17</v>
      </c>
      <c r="BA6" s="38">
        <v>2178</v>
      </c>
      <c r="BB6" s="37">
        <v>9573</v>
      </c>
      <c r="BC6" s="38">
        <v>2547</v>
      </c>
      <c r="BD6" s="39">
        <v>12120</v>
      </c>
      <c r="BE6" s="33">
        <v>15351</v>
      </c>
      <c r="BF6" s="34">
        <v>26183</v>
      </c>
      <c r="BG6" s="40">
        <v>0.78985148514851489</v>
      </c>
      <c r="BH6" s="2"/>
    </row>
    <row r="7" spans="1:60" ht="19.5" customHeight="1" x14ac:dyDescent="0.15">
      <c r="A7" s="15" t="s">
        <v>50</v>
      </c>
      <c r="B7" s="16">
        <v>589</v>
      </c>
      <c r="C7" s="17">
        <v>9</v>
      </c>
      <c r="D7" s="17">
        <v>74</v>
      </c>
      <c r="E7" s="17">
        <v>60</v>
      </c>
      <c r="F7" s="18">
        <v>732</v>
      </c>
      <c r="G7" s="19">
        <v>1005</v>
      </c>
      <c r="H7" s="17">
        <v>1037</v>
      </c>
      <c r="I7" s="20">
        <v>2042</v>
      </c>
      <c r="J7" s="19">
        <v>1</v>
      </c>
      <c r="K7" s="17">
        <v>8</v>
      </c>
      <c r="L7" s="20">
        <v>9</v>
      </c>
      <c r="M7" s="21">
        <v>2</v>
      </c>
      <c r="N7" s="22">
        <v>0</v>
      </c>
      <c r="O7" s="22">
        <v>0</v>
      </c>
      <c r="P7" s="22">
        <v>0</v>
      </c>
      <c r="Q7" s="23">
        <v>3</v>
      </c>
      <c r="R7" s="17">
        <v>6</v>
      </c>
      <c r="S7" s="18">
        <v>9</v>
      </c>
      <c r="T7" s="23">
        <v>1436</v>
      </c>
      <c r="U7" s="17">
        <v>216</v>
      </c>
      <c r="V7" s="22">
        <v>0</v>
      </c>
      <c r="W7" s="20">
        <v>272</v>
      </c>
      <c r="X7" s="23">
        <v>32</v>
      </c>
      <c r="Y7" s="17">
        <v>6</v>
      </c>
      <c r="Z7" s="17">
        <v>0</v>
      </c>
      <c r="AA7" s="25">
        <v>0</v>
      </c>
      <c r="AB7" s="26">
        <v>38</v>
      </c>
      <c r="AC7" s="27">
        <v>0</v>
      </c>
      <c r="AD7" s="28">
        <v>0</v>
      </c>
      <c r="AE7" s="29">
        <v>1</v>
      </c>
      <c r="AF7" s="28">
        <v>410</v>
      </c>
      <c r="AG7" s="22">
        <v>408</v>
      </c>
      <c r="AH7" s="22">
        <v>2</v>
      </c>
      <c r="AI7" s="22">
        <v>1</v>
      </c>
      <c r="AJ7" s="22">
        <v>0</v>
      </c>
      <c r="AK7" s="22">
        <v>0</v>
      </c>
      <c r="AL7" s="29">
        <v>0</v>
      </c>
      <c r="AM7" s="28">
        <v>182</v>
      </c>
      <c r="AN7" s="22">
        <v>113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2808</v>
      </c>
      <c r="AU7" s="45">
        <v>4884</v>
      </c>
      <c r="AV7" s="46">
        <v>1116</v>
      </c>
      <c r="AW7" s="23">
        <v>0</v>
      </c>
      <c r="AX7" s="47">
        <v>1022</v>
      </c>
      <c r="AY7" s="176">
        <v>589</v>
      </c>
      <c r="AZ7" s="178">
        <v>9</v>
      </c>
      <c r="BA7" s="38">
        <v>598</v>
      </c>
      <c r="BB7" s="37">
        <v>2027</v>
      </c>
      <c r="BC7" s="38">
        <v>1037</v>
      </c>
      <c r="BD7" s="39">
        <v>3064</v>
      </c>
      <c r="BE7" s="33">
        <v>3830</v>
      </c>
      <c r="BF7" s="48">
        <v>5906</v>
      </c>
      <c r="BG7" s="40">
        <v>0.66155352480417751</v>
      </c>
      <c r="BH7" s="2"/>
    </row>
    <row r="8" spans="1:60" ht="19.5" customHeight="1" x14ac:dyDescent="0.15">
      <c r="A8" s="15" t="s">
        <v>51</v>
      </c>
      <c r="B8" s="16">
        <v>571</v>
      </c>
      <c r="C8" s="17">
        <v>3</v>
      </c>
      <c r="D8" s="17">
        <v>91</v>
      </c>
      <c r="E8" s="17">
        <v>75</v>
      </c>
      <c r="F8" s="18">
        <v>740</v>
      </c>
      <c r="G8" s="19">
        <v>1095</v>
      </c>
      <c r="H8" s="17">
        <v>924</v>
      </c>
      <c r="I8" s="20">
        <v>2019</v>
      </c>
      <c r="J8" s="19">
        <v>0</v>
      </c>
      <c r="K8" s="17">
        <v>21</v>
      </c>
      <c r="L8" s="20">
        <v>21</v>
      </c>
      <c r="M8" s="21">
        <v>6</v>
      </c>
      <c r="N8" s="22">
        <v>0</v>
      </c>
      <c r="O8" s="22">
        <v>0</v>
      </c>
      <c r="P8" s="22">
        <v>3</v>
      </c>
      <c r="Q8" s="23">
        <v>7</v>
      </c>
      <c r="R8" s="17">
        <v>16</v>
      </c>
      <c r="S8" s="18">
        <v>23</v>
      </c>
      <c r="T8" s="23">
        <v>1779</v>
      </c>
      <c r="U8" s="17">
        <v>384</v>
      </c>
      <c r="V8" s="22">
        <v>0</v>
      </c>
      <c r="W8" s="20">
        <v>290</v>
      </c>
      <c r="X8" s="23">
        <v>44</v>
      </c>
      <c r="Y8" s="17">
        <v>12</v>
      </c>
      <c r="Z8" s="17">
        <v>0</v>
      </c>
      <c r="AA8" s="25">
        <v>0</v>
      </c>
      <c r="AB8" s="26">
        <v>56</v>
      </c>
      <c r="AC8" s="27">
        <v>128</v>
      </c>
      <c r="AD8" s="28">
        <v>9</v>
      </c>
      <c r="AE8" s="29">
        <v>1</v>
      </c>
      <c r="AF8" s="28">
        <v>565</v>
      </c>
      <c r="AG8" s="22">
        <v>562</v>
      </c>
      <c r="AH8" s="22">
        <v>3</v>
      </c>
      <c r="AI8" s="22">
        <v>1</v>
      </c>
      <c r="AJ8" s="22">
        <v>0</v>
      </c>
      <c r="AK8" s="22">
        <v>0</v>
      </c>
      <c r="AL8" s="29">
        <v>0</v>
      </c>
      <c r="AM8" s="28">
        <v>558</v>
      </c>
      <c r="AN8" s="22">
        <v>273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2814</v>
      </c>
      <c r="AU8" s="45">
        <v>5933</v>
      </c>
      <c r="AV8" s="46">
        <v>1029</v>
      </c>
      <c r="AW8" s="23">
        <v>0</v>
      </c>
      <c r="AX8" s="47">
        <v>2530</v>
      </c>
      <c r="AY8" s="176">
        <v>571</v>
      </c>
      <c r="AZ8" s="178">
        <v>3</v>
      </c>
      <c r="BA8" s="38">
        <v>574</v>
      </c>
      <c r="BB8" s="37">
        <v>3625</v>
      </c>
      <c r="BC8" s="38">
        <v>924</v>
      </c>
      <c r="BD8" s="39">
        <v>4549</v>
      </c>
      <c r="BE8" s="33">
        <v>5344</v>
      </c>
      <c r="BF8" s="48">
        <v>8463</v>
      </c>
      <c r="BG8" s="40">
        <v>0.79687843482083975</v>
      </c>
      <c r="BH8" s="2"/>
    </row>
    <row r="9" spans="1:60" ht="19.5" customHeight="1" x14ac:dyDescent="0.15">
      <c r="A9" s="15" t="s">
        <v>52</v>
      </c>
      <c r="B9" s="16">
        <v>527</v>
      </c>
      <c r="C9" s="17">
        <v>6</v>
      </c>
      <c r="D9" s="17">
        <v>81</v>
      </c>
      <c r="E9" s="17">
        <v>47</v>
      </c>
      <c r="F9" s="18">
        <v>661</v>
      </c>
      <c r="G9" s="19">
        <v>1193</v>
      </c>
      <c r="H9" s="17">
        <v>727</v>
      </c>
      <c r="I9" s="20">
        <v>1920</v>
      </c>
      <c r="J9" s="19">
        <v>0</v>
      </c>
      <c r="K9" s="17">
        <v>7</v>
      </c>
      <c r="L9" s="20">
        <v>7</v>
      </c>
      <c r="M9" s="21">
        <v>3</v>
      </c>
      <c r="N9" s="22">
        <v>0</v>
      </c>
      <c r="O9" s="22">
        <v>0</v>
      </c>
      <c r="P9" s="22">
        <v>2</v>
      </c>
      <c r="Q9" s="23">
        <v>2</v>
      </c>
      <c r="R9" s="17">
        <v>26</v>
      </c>
      <c r="S9" s="18">
        <v>28</v>
      </c>
      <c r="T9" s="23">
        <v>1306</v>
      </c>
      <c r="U9" s="17">
        <v>539</v>
      </c>
      <c r="V9" s="22">
        <v>120</v>
      </c>
      <c r="W9" s="20">
        <v>209</v>
      </c>
      <c r="X9" s="23">
        <v>38</v>
      </c>
      <c r="Y9" s="17">
        <v>5</v>
      </c>
      <c r="Z9" s="17">
        <v>0</v>
      </c>
      <c r="AA9" s="25">
        <v>0</v>
      </c>
      <c r="AB9" s="26">
        <v>43</v>
      </c>
      <c r="AC9" s="27">
        <v>50</v>
      </c>
      <c r="AD9" s="28">
        <v>27</v>
      </c>
      <c r="AE9" s="29">
        <v>1</v>
      </c>
      <c r="AF9" s="28">
        <v>375</v>
      </c>
      <c r="AG9" s="22">
        <v>371</v>
      </c>
      <c r="AH9" s="22">
        <v>4</v>
      </c>
      <c r="AI9" s="22">
        <v>0</v>
      </c>
      <c r="AJ9" s="22">
        <v>0</v>
      </c>
      <c r="AK9" s="22">
        <v>0</v>
      </c>
      <c r="AL9" s="29">
        <v>0</v>
      </c>
      <c r="AM9" s="28">
        <v>193</v>
      </c>
      <c r="AN9" s="22">
        <v>104</v>
      </c>
      <c r="AO9" s="22">
        <v>0</v>
      </c>
      <c r="AP9" s="22">
        <v>0</v>
      </c>
      <c r="AQ9" s="22">
        <v>38</v>
      </c>
      <c r="AR9" s="22">
        <v>1</v>
      </c>
      <c r="AS9" s="32">
        <v>0</v>
      </c>
      <c r="AT9" s="41">
        <v>2610</v>
      </c>
      <c r="AU9" s="45">
        <v>4672</v>
      </c>
      <c r="AV9" s="46">
        <v>790</v>
      </c>
      <c r="AW9" s="23">
        <v>0</v>
      </c>
      <c r="AX9" s="47">
        <v>1270</v>
      </c>
      <c r="AY9" s="176">
        <v>527</v>
      </c>
      <c r="AZ9" s="178">
        <v>6</v>
      </c>
      <c r="BA9" s="38">
        <v>533</v>
      </c>
      <c r="BB9" s="37">
        <v>2463</v>
      </c>
      <c r="BC9" s="38">
        <v>727</v>
      </c>
      <c r="BD9" s="39">
        <v>3190</v>
      </c>
      <c r="BE9" s="33">
        <v>3880</v>
      </c>
      <c r="BF9" s="48">
        <v>5942</v>
      </c>
      <c r="BG9" s="40">
        <v>0.77210031347962382</v>
      </c>
      <c r="BH9" s="2"/>
    </row>
    <row r="10" spans="1:60" ht="19.5" customHeight="1" x14ac:dyDescent="0.15">
      <c r="A10" s="15" t="s">
        <v>53</v>
      </c>
      <c r="B10" s="16">
        <v>329</v>
      </c>
      <c r="C10" s="17">
        <v>6</v>
      </c>
      <c r="D10" s="17">
        <v>37</v>
      </c>
      <c r="E10" s="17">
        <v>43</v>
      </c>
      <c r="F10" s="18">
        <v>415</v>
      </c>
      <c r="G10" s="19">
        <v>933</v>
      </c>
      <c r="H10" s="17">
        <v>559</v>
      </c>
      <c r="I10" s="20">
        <v>1492</v>
      </c>
      <c r="J10" s="19">
        <v>0</v>
      </c>
      <c r="K10" s="17">
        <v>9</v>
      </c>
      <c r="L10" s="20">
        <v>9</v>
      </c>
      <c r="M10" s="21">
        <v>1</v>
      </c>
      <c r="N10" s="22">
        <v>0</v>
      </c>
      <c r="O10" s="22">
        <v>0</v>
      </c>
      <c r="P10" s="22">
        <v>1</v>
      </c>
      <c r="Q10" s="23">
        <v>3</v>
      </c>
      <c r="R10" s="17">
        <v>11</v>
      </c>
      <c r="S10" s="18">
        <v>14</v>
      </c>
      <c r="T10" s="23">
        <v>1047</v>
      </c>
      <c r="U10" s="17">
        <v>242</v>
      </c>
      <c r="V10" s="22">
        <v>47</v>
      </c>
      <c r="W10" s="20">
        <v>223</v>
      </c>
      <c r="X10" s="23">
        <v>25</v>
      </c>
      <c r="Y10" s="17">
        <v>5</v>
      </c>
      <c r="Z10" s="17">
        <v>0</v>
      </c>
      <c r="AA10" s="25">
        <v>0</v>
      </c>
      <c r="AB10" s="26">
        <v>30</v>
      </c>
      <c r="AC10" s="27">
        <v>1</v>
      </c>
      <c r="AD10" s="28">
        <v>5</v>
      </c>
      <c r="AE10" s="29">
        <v>0</v>
      </c>
      <c r="AF10" s="28">
        <v>345</v>
      </c>
      <c r="AG10" s="22">
        <v>325</v>
      </c>
      <c r="AH10" s="22">
        <v>20</v>
      </c>
      <c r="AI10" s="22">
        <v>6</v>
      </c>
      <c r="AJ10" s="22">
        <v>0</v>
      </c>
      <c r="AK10" s="22">
        <v>0</v>
      </c>
      <c r="AL10" s="29">
        <v>0</v>
      </c>
      <c r="AM10" s="28">
        <v>224</v>
      </c>
      <c r="AN10" s="22">
        <v>88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1931</v>
      </c>
      <c r="AU10" s="45">
        <v>3597</v>
      </c>
      <c r="AV10" s="46">
        <v>618</v>
      </c>
      <c r="AW10" s="23">
        <v>0</v>
      </c>
      <c r="AX10" s="47">
        <v>824</v>
      </c>
      <c r="AY10" s="176">
        <v>329</v>
      </c>
      <c r="AZ10" s="178">
        <v>6</v>
      </c>
      <c r="BA10" s="38">
        <v>335</v>
      </c>
      <c r="BB10" s="37">
        <v>1757</v>
      </c>
      <c r="BC10" s="38">
        <v>559</v>
      </c>
      <c r="BD10" s="39">
        <v>2316</v>
      </c>
      <c r="BE10" s="33">
        <v>2755</v>
      </c>
      <c r="BF10" s="48">
        <v>4421</v>
      </c>
      <c r="BG10" s="40">
        <v>0.75863557858376507</v>
      </c>
      <c r="BH10" s="2"/>
    </row>
    <row r="11" spans="1:60" ht="19.5" customHeight="1" x14ac:dyDescent="0.15">
      <c r="A11" s="15" t="s">
        <v>54</v>
      </c>
      <c r="B11" s="16">
        <v>350</v>
      </c>
      <c r="C11" s="17">
        <v>9</v>
      </c>
      <c r="D11" s="17">
        <v>75</v>
      </c>
      <c r="E11" s="17">
        <v>28</v>
      </c>
      <c r="F11" s="18">
        <v>462</v>
      </c>
      <c r="G11" s="19">
        <v>1008</v>
      </c>
      <c r="H11" s="17">
        <v>780</v>
      </c>
      <c r="I11" s="20">
        <v>1788</v>
      </c>
      <c r="J11" s="19">
        <v>0</v>
      </c>
      <c r="K11" s="17">
        <v>26</v>
      </c>
      <c r="L11" s="20">
        <v>26</v>
      </c>
      <c r="M11" s="21">
        <v>5</v>
      </c>
      <c r="N11" s="22">
        <v>0</v>
      </c>
      <c r="O11" s="22">
        <v>0</v>
      </c>
      <c r="P11" s="22">
        <v>1</v>
      </c>
      <c r="Q11" s="23">
        <v>7</v>
      </c>
      <c r="R11" s="17">
        <v>20</v>
      </c>
      <c r="S11" s="18">
        <v>27</v>
      </c>
      <c r="T11" s="23">
        <v>1137</v>
      </c>
      <c r="U11" s="17">
        <v>270</v>
      </c>
      <c r="V11" s="22">
        <v>0</v>
      </c>
      <c r="W11" s="20">
        <v>181</v>
      </c>
      <c r="X11" s="23">
        <v>33</v>
      </c>
      <c r="Y11" s="17">
        <v>6</v>
      </c>
      <c r="Z11" s="17">
        <v>0</v>
      </c>
      <c r="AA11" s="25">
        <v>0</v>
      </c>
      <c r="AB11" s="26">
        <v>39</v>
      </c>
      <c r="AC11" s="27">
        <v>2</v>
      </c>
      <c r="AD11" s="28">
        <v>0</v>
      </c>
      <c r="AE11" s="29">
        <v>1</v>
      </c>
      <c r="AF11" s="28">
        <v>344</v>
      </c>
      <c r="AG11" s="22">
        <v>341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138</v>
      </c>
      <c r="AN11" s="22">
        <v>24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2295</v>
      </c>
      <c r="AU11" s="45">
        <v>3983</v>
      </c>
      <c r="AV11" s="46">
        <v>848</v>
      </c>
      <c r="AW11" s="23">
        <v>0</v>
      </c>
      <c r="AX11" s="47">
        <v>1453</v>
      </c>
      <c r="AY11" s="176">
        <v>350</v>
      </c>
      <c r="AZ11" s="178">
        <v>9</v>
      </c>
      <c r="BA11" s="38">
        <v>359</v>
      </c>
      <c r="BB11" s="37">
        <v>2461</v>
      </c>
      <c r="BC11" s="38">
        <v>780</v>
      </c>
      <c r="BD11" s="39">
        <v>3241</v>
      </c>
      <c r="BE11" s="33">
        <v>3748</v>
      </c>
      <c r="BF11" s="48">
        <v>5436</v>
      </c>
      <c r="BG11" s="40">
        <v>0.75933353903116318</v>
      </c>
      <c r="BH11" s="2"/>
    </row>
    <row r="12" spans="1:60" ht="19.5" customHeight="1" thickBot="1" x14ac:dyDescent="0.2">
      <c r="A12" s="15" t="s">
        <v>55</v>
      </c>
      <c r="B12" s="16">
        <v>326</v>
      </c>
      <c r="C12" s="17">
        <v>6</v>
      </c>
      <c r="D12" s="17">
        <v>48</v>
      </c>
      <c r="E12" s="17">
        <v>30</v>
      </c>
      <c r="F12" s="18">
        <v>410</v>
      </c>
      <c r="G12" s="19">
        <v>588</v>
      </c>
      <c r="H12" s="17">
        <v>607</v>
      </c>
      <c r="I12" s="20">
        <v>1195</v>
      </c>
      <c r="J12" s="19">
        <v>0</v>
      </c>
      <c r="K12" s="17">
        <v>14</v>
      </c>
      <c r="L12" s="20">
        <v>14</v>
      </c>
      <c r="M12" s="21">
        <v>4</v>
      </c>
      <c r="N12" s="22">
        <v>0</v>
      </c>
      <c r="O12" s="22">
        <v>0</v>
      </c>
      <c r="P12" s="22">
        <v>2</v>
      </c>
      <c r="Q12" s="23">
        <v>7</v>
      </c>
      <c r="R12" s="17">
        <v>12</v>
      </c>
      <c r="S12" s="18">
        <v>19</v>
      </c>
      <c r="T12" s="23">
        <v>929</v>
      </c>
      <c r="U12" s="17">
        <v>168</v>
      </c>
      <c r="V12" s="22">
        <v>29</v>
      </c>
      <c r="W12" s="20">
        <v>195</v>
      </c>
      <c r="X12" s="23">
        <v>22</v>
      </c>
      <c r="Y12" s="17">
        <v>4</v>
      </c>
      <c r="Z12" s="17">
        <v>0</v>
      </c>
      <c r="AA12" s="25">
        <v>0</v>
      </c>
      <c r="AB12" s="26">
        <v>26</v>
      </c>
      <c r="AC12" s="27">
        <v>2</v>
      </c>
      <c r="AD12" s="28">
        <v>3</v>
      </c>
      <c r="AE12" s="29">
        <v>0</v>
      </c>
      <c r="AF12" s="28">
        <v>235</v>
      </c>
      <c r="AG12" s="22">
        <v>235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153</v>
      </c>
      <c r="AN12" s="22">
        <v>77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1637</v>
      </c>
      <c r="AU12" s="45">
        <v>3004</v>
      </c>
      <c r="AV12" s="46">
        <v>661</v>
      </c>
      <c r="AW12" s="23">
        <v>0</v>
      </c>
      <c r="AX12" s="47">
        <v>1454</v>
      </c>
      <c r="AY12" s="179">
        <v>326</v>
      </c>
      <c r="AZ12" s="180">
        <v>6</v>
      </c>
      <c r="BA12" s="50">
        <v>332</v>
      </c>
      <c r="BB12" s="49">
        <v>2042</v>
      </c>
      <c r="BC12" s="50">
        <v>607</v>
      </c>
      <c r="BD12" s="51">
        <v>2649</v>
      </c>
      <c r="BE12" s="52">
        <v>3091</v>
      </c>
      <c r="BF12" s="53">
        <v>4458</v>
      </c>
      <c r="BG12" s="54">
        <v>0.7708569271423179</v>
      </c>
      <c r="BH12" s="2"/>
    </row>
    <row r="13" spans="1:60" ht="19.5" customHeight="1" thickTop="1" thickBot="1" x14ac:dyDescent="0.2">
      <c r="A13" s="55" t="s">
        <v>56</v>
      </c>
      <c r="B13" s="56">
        <v>4430</v>
      </c>
      <c r="C13" s="57">
        <v>56</v>
      </c>
      <c r="D13" s="57">
        <v>781</v>
      </c>
      <c r="E13" s="57">
        <v>621</v>
      </c>
      <c r="F13" s="58">
        <v>5888</v>
      </c>
      <c r="G13" s="59">
        <v>8770</v>
      </c>
      <c r="H13" s="57">
        <v>7181</v>
      </c>
      <c r="I13" s="60">
        <v>15951</v>
      </c>
      <c r="J13" s="59">
        <v>19</v>
      </c>
      <c r="K13" s="57">
        <v>228</v>
      </c>
      <c r="L13" s="60">
        <v>247</v>
      </c>
      <c r="M13" s="62">
        <v>54</v>
      </c>
      <c r="N13" s="63">
        <v>0</v>
      </c>
      <c r="O13" s="63">
        <v>0</v>
      </c>
      <c r="P13" s="63">
        <v>29</v>
      </c>
      <c r="Q13" s="64">
        <v>39</v>
      </c>
      <c r="R13" s="57">
        <v>202</v>
      </c>
      <c r="S13" s="58">
        <v>241</v>
      </c>
      <c r="T13" s="64">
        <v>14349</v>
      </c>
      <c r="U13" s="57">
        <v>3053</v>
      </c>
      <c r="V13" s="63">
        <v>196</v>
      </c>
      <c r="W13" s="60">
        <v>2317</v>
      </c>
      <c r="X13" s="64">
        <v>341</v>
      </c>
      <c r="Y13" s="57">
        <v>66</v>
      </c>
      <c r="Z13" s="57">
        <v>0</v>
      </c>
      <c r="AA13" s="65">
        <v>0</v>
      </c>
      <c r="AB13" s="66">
        <v>407</v>
      </c>
      <c r="AC13" s="67">
        <v>451</v>
      </c>
      <c r="AD13" s="68">
        <v>89</v>
      </c>
      <c r="AE13" s="69">
        <v>11</v>
      </c>
      <c r="AF13" s="68">
        <v>4543</v>
      </c>
      <c r="AG13" s="63">
        <v>4465</v>
      </c>
      <c r="AH13" s="63">
        <v>76</v>
      </c>
      <c r="AI13" s="63">
        <v>27</v>
      </c>
      <c r="AJ13" s="63">
        <v>0</v>
      </c>
      <c r="AK13" s="63">
        <v>0</v>
      </c>
      <c r="AL13" s="69">
        <v>0</v>
      </c>
      <c r="AM13" s="68">
        <v>2665</v>
      </c>
      <c r="AN13" s="63">
        <v>1282</v>
      </c>
      <c r="AO13" s="63">
        <v>0</v>
      </c>
      <c r="AP13" s="63">
        <v>0</v>
      </c>
      <c r="AQ13" s="63">
        <v>48</v>
      </c>
      <c r="AR13" s="63">
        <v>6</v>
      </c>
      <c r="AS13" s="70">
        <v>0</v>
      </c>
      <c r="AT13" s="61">
        <v>22398</v>
      </c>
      <c r="AU13" s="71">
        <v>45208</v>
      </c>
      <c r="AV13" s="61">
        <v>8140</v>
      </c>
      <c r="AW13" s="64">
        <v>423</v>
      </c>
      <c r="AX13" s="72">
        <v>15178</v>
      </c>
      <c r="AY13" s="181">
        <v>4853</v>
      </c>
      <c r="AZ13" s="66">
        <v>56</v>
      </c>
      <c r="BA13" s="57">
        <v>4909</v>
      </c>
      <c r="BB13" s="73">
        <v>23948</v>
      </c>
      <c r="BC13" s="74">
        <v>7181</v>
      </c>
      <c r="BD13" s="75">
        <v>31129</v>
      </c>
      <c r="BE13" s="61">
        <v>37999</v>
      </c>
      <c r="BF13" s="71">
        <v>60809</v>
      </c>
      <c r="BG13" s="76">
        <v>0.76931478685470145</v>
      </c>
      <c r="BH13" s="2"/>
    </row>
    <row r="14" spans="1:60" ht="19.5" customHeight="1" thickTop="1" x14ac:dyDescent="0.15">
      <c r="A14" s="15" t="s">
        <v>57</v>
      </c>
      <c r="B14" s="16">
        <v>1126</v>
      </c>
      <c r="C14" s="17">
        <v>5</v>
      </c>
      <c r="D14" s="17">
        <v>147</v>
      </c>
      <c r="E14" s="17">
        <v>103</v>
      </c>
      <c r="F14" s="18">
        <v>1381</v>
      </c>
      <c r="G14" s="19">
        <v>3607</v>
      </c>
      <c r="H14" s="17">
        <v>2181</v>
      </c>
      <c r="I14" s="20">
        <v>5788</v>
      </c>
      <c r="J14" s="19">
        <v>0</v>
      </c>
      <c r="K14" s="17">
        <v>28</v>
      </c>
      <c r="L14" s="20">
        <v>28</v>
      </c>
      <c r="M14" s="21">
        <v>4</v>
      </c>
      <c r="N14" s="22">
        <v>0</v>
      </c>
      <c r="O14" s="22">
        <v>0</v>
      </c>
      <c r="P14" s="22">
        <v>0</v>
      </c>
      <c r="Q14" s="23">
        <v>19</v>
      </c>
      <c r="R14" s="17">
        <v>15</v>
      </c>
      <c r="S14" s="18">
        <v>34</v>
      </c>
      <c r="T14" s="23">
        <v>2918</v>
      </c>
      <c r="U14" s="17">
        <v>895</v>
      </c>
      <c r="V14" s="22">
        <v>327</v>
      </c>
      <c r="W14" s="20">
        <v>427</v>
      </c>
      <c r="X14" s="23">
        <v>78</v>
      </c>
      <c r="Y14" s="17">
        <v>9</v>
      </c>
      <c r="Z14" s="17">
        <v>0</v>
      </c>
      <c r="AA14" s="25">
        <v>0</v>
      </c>
      <c r="AB14" s="26">
        <v>87</v>
      </c>
      <c r="AC14" s="27">
        <v>53</v>
      </c>
      <c r="AD14" s="28">
        <v>68</v>
      </c>
      <c r="AE14" s="29">
        <v>2</v>
      </c>
      <c r="AF14" s="28">
        <v>1106</v>
      </c>
      <c r="AG14" s="22">
        <v>988</v>
      </c>
      <c r="AH14" s="22">
        <v>118</v>
      </c>
      <c r="AI14" s="22">
        <v>63</v>
      </c>
      <c r="AJ14" s="22">
        <v>0</v>
      </c>
      <c r="AK14" s="22">
        <v>0</v>
      </c>
      <c r="AL14" s="29">
        <v>0</v>
      </c>
      <c r="AM14" s="28">
        <v>323</v>
      </c>
      <c r="AN14" s="22">
        <v>177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7225</v>
      </c>
      <c r="AU14" s="34">
        <v>11816</v>
      </c>
      <c r="AV14" s="35">
        <v>2321</v>
      </c>
      <c r="AW14" s="182">
        <v>0</v>
      </c>
      <c r="AX14" s="47">
        <v>2273</v>
      </c>
      <c r="AY14" s="176">
        <v>1126</v>
      </c>
      <c r="AZ14" s="178">
        <v>5</v>
      </c>
      <c r="BA14" s="38">
        <v>1131</v>
      </c>
      <c r="BB14" s="37">
        <v>5880</v>
      </c>
      <c r="BC14" s="38">
        <v>2181</v>
      </c>
      <c r="BD14" s="39">
        <v>8061</v>
      </c>
      <c r="BE14" s="33">
        <v>9498</v>
      </c>
      <c r="BF14" s="78">
        <v>14089</v>
      </c>
      <c r="BG14" s="79">
        <v>0.72943803498325266</v>
      </c>
      <c r="BH14" s="2"/>
    </row>
    <row r="15" spans="1:60" ht="19.5" customHeight="1" x14ac:dyDescent="0.15">
      <c r="A15" s="15" t="s">
        <v>58</v>
      </c>
      <c r="B15" s="16">
        <v>626</v>
      </c>
      <c r="C15" s="17">
        <v>3</v>
      </c>
      <c r="D15" s="17">
        <v>87</v>
      </c>
      <c r="E15" s="17">
        <v>69</v>
      </c>
      <c r="F15" s="18">
        <v>785</v>
      </c>
      <c r="G15" s="19">
        <v>1730</v>
      </c>
      <c r="H15" s="17">
        <v>1864</v>
      </c>
      <c r="I15" s="20">
        <v>3594</v>
      </c>
      <c r="J15" s="19">
        <v>0</v>
      </c>
      <c r="K15" s="17">
        <v>16</v>
      </c>
      <c r="L15" s="20">
        <v>16</v>
      </c>
      <c r="M15" s="21">
        <v>1</v>
      </c>
      <c r="N15" s="22">
        <v>0</v>
      </c>
      <c r="O15" s="22">
        <v>0</v>
      </c>
      <c r="P15" s="22">
        <v>1</v>
      </c>
      <c r="Q15" s="23">
        <v>5</v>
      </c>
      <c r="R15" s="17">
        <v>14</v>
      </c>
      <c r="S15" s="18">
        <v>19</v>
      </c>
      <c r="T15" s="23">
        <v>1778</v>
      </c>
      <c r="U15" s="17">
        <v>384</v>
      </c>
      <c r="V15" s="22">
        <v>0</v>
      </c>
      <c r="W15" s="20">
        <v>316</v>
      </c>
      <c r="X15" s="23">
        <v>46</v>
      </c>
      <c r="Y15" s="17">
        <v>11</v>
      </c>
      <c r="Z15" s="17">
        <v>0</v>
      </c>
      <c r="AA15" s="25">
        <v>0</v>
      </c>
      <c r="AB15" s="26">
        <v>57</v>
      </c>
      <c r="AC15" s="27">
        <v>40</v>
      </c>
      <c r="AD15" s="28">
        <v>3</v>
      </c>
      <c r="AE15" s="29">
        <v>1</v>
      </c>
      <c r="AF15" s="28">
        <v>571</v>
      </c>
      <c r="AG15" s="22">
        <v>564</v>
      </c>
      <c r="AH15" s="22">
        <v>5</v>
      </c>
      <c r="AI15" s="22">
        <v>0</v>
      </c>
      <c r="AJ15" s="22">
        <v>0</v>
      </c>
      <c r="AK15" s="22">
        <v>0</v>
      </c>
      <c r="AL15" s="29">
        <v>2</v>
      </c>
      <c r="AM15" s="28">
        <v>250</v>
      </c>
      <c r="AN15" s="22">
        <v>91</v>
      </c>
      <c r="AO15" s="22">
        <v>0</v>
      </c>
      <c r="AP15" s="22">
        <v>0</v>
      </c>
      <c r="AQ15" s="22">
        <v>2</v>
      </c>
      <c r="AR15" s="22">
        <v>1</v>
      </c>
      <c r="AS15" s="32">
        <v>0</v>
      </c>
      <c r="AT15" s="41">
        <v>4423</v>
      </c>
      <c r="AU15" s="45">
        <v>7145</v>
      </c>
      <c r="AV15" s="46">
        <v>1953</v>
      </c>
      <c r="AW15" s="23">
        <v>0</v>
      </c>
      <c r="AX15" s="47">
        <v>1078</v>
      </c>
      <c r="AY15" s="176">
        <v>626</v>
      </c>
      <c r="AZ15" s="178">
        <v>3</v>
      </c>
      <c r="BA15" s="38">
        <v>629</v>
      </c>
      <c r="BB15" s="37">
        <v>2808</v>
      </c>
      <c r="BC15" s="38">
        <v>1864</v>
      </c>
      <c r="BD15" s="39">
        <v>4672</v>
      </c>
      <c r="BE15" s="33">
        <v>5501</v>
      </c>
      <c r="BF15" s="48">
        <v>8223</v>
      </c>
      <c r="BG15" s="40">
        <v>0.60102739726027399</v>
      </c>
      <c r="BH15" s="2"/>
    </row>
    <row r="16" spans="1:60" ht="19.5" customHeight="1" x14ac:dyDescent="0.15">
      <c r="A16" s="15" t="s">
        <v>59</v>
      </c>
      <c r="B16" s="16">
        <v>1790</v>
      </c>
      <c r="C16" s="17">
        <v>11</v>
      </c>
      <c r="D16" s="17">
        <v>376</v>
      </c>
      <c r="E16" s="17">
        <v>223</v>
      </c>
      <c r="F16" s="18">
        <v>2400</v>
      </c>
      <c r="G16" s="19">
        <v>5962</v>
      </c>
      <c r="H16" s="17">
        <v>2944</v>
      </c>
      <c r="I16" s="20">
        <v>8906</v>
      </c>
      <c r="J16" s="19">
        <v>0</v>
      </c>
      <c r="K16" s="17">
        <v>75</v>
      </c>
      <c r="L16" s="20">
        <v>75</v>
      </c>
      <c r="M16" s="21">
        <v>8</v>
      </c>
      <c r="N16" s="22">
        <v>0</v>
      </c>
      <c r="O16" s="22">
        <v>0</v>
      </c>
      <c r="P16" s="22">
        <v>4</v>
      </c>
      <c r="Q16" s="23">
        <v>34</v>
      </c>
      <c r="R16" s="17">
        <v>68</v>
      </c>
      <c r="S16" s="18">
        <v>102</v>
      </c>
      <c r="T16" s="23">
        <v>4823</v>
      </c>
      <c r="U16" s="17">
        <v>1632</v>
      </c>
      <c r="V16" s="22">
        <v>870</v>
      </c>
      <c r="W16" s="20">
        <v>611</v>
      </c>
      <c r="X16" s="23">
        <v>122</v>
      </c>
      <c r="Y16" s="17">
        <v>24</v>
      </c>
      <c r="Z16" s="17">
        <v>0</v>
      </c>
      <c r="AA16" s="25">
        <v>0</v>
      </c>
      <c r="AB16" s="26">
        <v>146</v>
      </c>
      <c r="AC16" s="27">
        <v>126</v>
      </c>
      <c r="AD16" s="28">
        <v>27</v>
      </c>
      <c r="AE16" s="29">
        <v>1</v>
      </c>
      <c r="AF16" s="28">
        <v>1765</v>
      </c>
      <c r="AG16" s="22">
        <v>1709</v>
      </c>
      <c r="AH16" s="22">
        <v>56</v>
      </c>
      <c r="AI16" s="22">
        <v>12</v>
      </c>
      <c r="AJ16" s="22">
        <v>0</v>
      </c>
      <c r="AK16" s="22">
        <v>0</v>
      </c>
      <c r="AL16" s="29">
        <v>0</v>
      </c>
      <c r="AM16" s="28">
        <v>610</v>
      </c>
      <c r="AN16" s="22">
        <v>220</v>
      </c>
      <c r="AO16" s="22">
        <v>0</v>
      </c>
      <c r="AP16" s="22">
        <v>0</v>
      </c>
      <c r="AQ16" s="22">
        <v>1</v>
      </c>
      <c r="AR16" s="22">
        <v>1</v>
      </c>
      <c r="AS16" s="32">
        <v>0</v>
      </c>
      <c r="AT16" s="41">
        <v>11406</v>
      </c>
      <c r="AU16" s="45">
        <v>19008</v>
      </c>
      <c r="AV16" s="46">
        <v>3261</v>
      </c>
      <c r="AW16" s="23">
        <v>0</v>
      </c>
      <c r="AX16" s="47">
        <v>4758</v>
      </c>
      <c r="AY16" s="176">
        <v>1790</v>
      </c>
      <c r="AZ16" s="178">
        <v>11</v>
      </c>
      <c r="BA16" s="38">
        <v>1801</v>
      </c>
      <c r="BB16" s="37">
        <v>10720</v>
      </c>
      <c r="BC16" s="38">
        <v>2944</v>
      </c>
      <c r="BD16" s="39">
        <v>13664</v>
      </c>
      <c r="BE16" s="33">
        <v>16164</v>
      </c>
      <c r="BF16" s="48">
        <v>23766</v>
      </c>
      <c r="BG16" s="40">
        <v>0.78454332552693207</v>
      </c>
      <c r="BH16" s="2"/>
    </row>
    <row r="17" spans="1:60" ht="19.5" customHeight="1" x14ac:dyDescent="0.15">
      <c r="A17" s="15" t="s">
        <v>60</v>
      </c>
      <c r="B17" s="16">
        <v>2773</v>
      </c>
      <c r="C17" s="17">
        <v>4</v>
      </c>
      <c r="D17" s="17">
        <v>418</v>
      </c>
      <c r="E17" s="17">
        <v>625</v>
      </c>
      <c r="F17" s="18">
        <v>3820</v>
      </c>
      <c r="G17" s="19">
        <v>5255</v>
      </c>
      <c r="H17" s="17">
        <v>6072</v>
      </c>
      <c r="I17" s="20">
        <v>11327</v>
      </c>
      <c r="J17" s="19">
        <v>6</v>
      </c>
      <c r="K17" s="17">
        <v>213</v>
      </c>
      <c r="L17" s="20">
        <v>219</v>
      </c>
      <c r="M17" s="21">
        <v>13</v>
      </c>
      <c r="N17" s="22">
        <v>1</v>
      </c>
      <c r="O17" s="22">
        <v>1</v>
      </c>
      <c r="P17" s="22">
        <v>2</v>
      </c>
      <c r="Q17" s="23">
        <v>46</v>
      </c>
      <c r="R17" s="17">
        <v>143</v>
      </c>
      <c r="S17" s="18">
        <v>189</v>
      </c>
      <c r="T17" s="23">
        <v>7522</v>
      </c>
      <c r="U17" s="17">
        <v>2798</v>
      </c>
      <c r="V17" s="22">
        <v>1153</v>
      </c>
      <c r="W17" s="20">
        <v>852</v>
      </c>
      <c r="X17" s="23">
        <v>144</v>
      </c>
      <c r="Y17" s="17">
        <v>29</v>
      </c>
      <c r="Z17" s="17">
        <v>0</v>
      </c>
      <c r="AA17" s="25">
        <v>0</v>
      </c>
      <c r="AB17" s="26">
        <v>173</v>
      </c>
      <c r="AC17" s="27">
        <v>566</v>
      </c>
      <c r="AD17" s="28">
        <v>141</v>
      </c>
      <c r="AE17" s="29">
        <v>4</v>
      </c>
      <c r="AF17" s="28">
        <v>3033</v>
      </c>
      <c r="AG17" s="22">
        <v>2882</v>
      </c>
      <c r="AH17" s="22">
        <v>149</v>
      </c>
      <c r="AI17" s="22">
        <v>70</v>
      </c>
      <c r="AJ17" s="22">
        <v>2</v>
      </c>
      <c r="AK17" s="22">
        <v>0</v>
      </c>
      <c r="AL17" s="29">
        <v>0</v>
      </c>
      <c r="AM17" s="28">
        <v>2167</v>
      </c>
      <c r="AN17" s="22">
        <v>1473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41">
        <v>15437</v>
      </c>
      <c r="AU17" s="45">
        <v>29233</v>
      </c>
      <c r="AV17" s="46">
        <v>6927</v>
      </c>
      <c r="AW17" s="23">
        <v>0</v>
      </c>
      <c r="AX17" s="47">
        <v>9900</v>
      </c>
      <c r="AY17" s="176">
        <v>2773</v>
      </c>
      <c r="AZ17" s="178">
        <v>4</v>
      </c>
      <c r="BA17" s="38">
        <v>2777</v>
      </c>
      <c r="BB17" s="37">
        <v>15155</v>
      </c>
      <c r="BC17" s="38">
        <v>6072</v>
      </c>
      <c r="BD17" s="39">
        <v>21227</v>
      </c>
      <c r="BE17" s="33">
        <v>25337</v>
      </c>
      <c r="BF17" s="48">
        <v>39133</v>
      </c>
      <c r="BG17" s="40">
        <v>0.71394921562161395</v>
      </c>
      <c r="BH17" s="2"/>
    </row>
    <row r="18" spans="1:60" ht="19.5" customHeight="1" x14ac:dyDescent="0.15">
      <c r="A18" s="15" t="s">
        <v>61</v>
      </c>
      <c r="B18" s="16">
        <v>1425</v>
      </c>
      <c r="C18" s="17">
        <v>14</v>
      </c>
      <c r="D18" s="17">
        <v>171</v>
      </c>
      <c r="E18" s="17">
        <v>106</v>
      </c>
      <c r="F18" s="18">
        <v>1716</v>
      </c>
      <c r="G18" s="19">
        <v>3517</v>
      </c>
      <c r="H18" s="17">
        <v>2439</v>
      </c>
      <c r="I18" s="20">
        <v>5956</v>
      </c>
      <c r="J18" s="19">
        <v>0</v>
      </c>
      <c r="K18" s="17">
        <v>20</v>
      </c>
      <c r="L18" s="20">
        <v>20</v>
      </c>
      <c r="M18" s="21">
        <v>2</v>
      </c>
      <c r="N18" s="22">
        <v>0</v>
      </c>
      <c r="O18" s="22">
        <v>0</v>
      </c>
      <c r="P18" s="22">
        <v>0</v>
      </c>
      <c r="Q18" s="23">
        <v>12</v>
      </c>
      <c r="R18" s="17">
        <v>19</v>
      </c>
      <c r="S18" s="18">
        <v>31</v>
      </c>
      <c r="T18" s="23">
        <v>3471</v>
      </c>
      <c r="U18" s="17">
        <v>624</v>
      </c>
      <c r="V18" s="22">
        <v>0</v>
      </c>
      <c r="W18" s="20">
        <v>540</v>
      </c>
      <c r="X18" s="23">
        <v>107</v>
      </c>
      <c r="Y18" s="17">
        <v>15</v>
      </c>
      <c r="Z18" s="17">
        <v>0</v>
      </c>
      <c r="AA18" s="25">
        <v>0</v>
      </c>
      <c r="AB18" s="26">
        <v>122</v>
      </c>
      <c r="AC18" s="27">
        <v>3</v>
      </c>
      <c r="AD18" s="28">
        <v>6</v>
      </c>
      <c r="AE18" s="29">
        <v>1</v>
      </c>
      <c r="AF18" s="28">
        <v>1391</v>
      </c>
      <c r="AG18" s="22">
        <v>1379</v>
      </c>
      <c r="AH18" s="22">
        <v>12</v>
      </c>
      <c r="AI18" s="22">
        <v>0</v>
      </c>
      <c r="AJ18" s="22">
        <v>0</v>
      </c>
      <c r="AK18" s="22">
        <v>0</v>
      </c>
      <c r="AL18" s="29">
        <v>0</v>
      </c>
      <c r="AM18" s="28">
        <v>372</v>
      </c>
      <c r="AN18" s="22">
        <v>191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41">
        <v>7720</v>
      </c>
      <c r="AU18" s="45">
        <v>13118</v>
      </c>
      <c r="AV18" s="46">
        <v>2581</v>
      </c>
      <c r="AW18" s="23">
        <v>0</v>
      </c>
      <c r="AX18" s="47">
        <v>4032</v>
      </c>
      <c r="AY18" s="176">
        <v>1425</v>
      </c>
      <c r="AZ18" s="178">
        <v>14</v>
      </c>
      <c r="BA18" s="38">
        <v>1439</v>
      </c>
      <c r="BB18" s="37">
        <v>7549</v>
      </c>
      <c r="BC18" s="38">
        <v>2439</v>
      </c>
      <c r="BD18" s="39">
        <v>9988</v>
      </c>
      <c r="BE18" s="33">
        <v>11752</v>
      </c>
      <c r="BF18" s="48">
        <v>17150</v>
      </c>
      <c r="BG18" s="40">
        <v>0.75580696836203443</v>
      </c>
      <c r="BH18" s="2"/>
    </row>
    <row r="19" spans="1:60" ht="19.5" customHeight="1" x14ac:dyDescent="0.15">
      <c r="A19" s="15" t="s">
        <v>62</v>
      </c>
      <c r="B19" s="16">
        <v>1131</v>
      </c>
      <c r="C19" s="17">
        <v>10</v>
      </c>
      <c r="D19" s="17">
        <v>137</v>
      </c>
      <c r="E19" s="17">
        <v>120</v>
      </c>
      <c r="F19" s="18">
        <v>1398</v>
      </c>
      <c r="G19" s="19">
        <v>3031</v>
      </c>
      <c r="H19" s="17">
        <v>2756</v>
      </c>
      <c r="I19" s="20">
        <v>5787</v>
      </c>
      <c r="J19" s="19">
        <v>0</v>
      </c>
      <c r="K19" s="17">
        <v>61</v>
      </c>
      <c r="L19" s="20">
        <v>61</v>
      </c>
      <c r="M19" s="21">
        <v>1</v>
      </c>
      <c r="N19" s="22">
        <v>0</v>
      </c>
      <c r="O19" s="22">
        <v>0</v>
      </c>
      <c r="P19" s="22">
        <v>1</v>
      </c>
      <c r="Q19" s="23">
        <v>13</v>
      </c>
      <c r="R19" s="17">
        <v>41</v>
      </c>
      <c r="S19" s="18">
        <v>54</v>
      </c>
      <c r="T19" s="23">
        <v>2953</v>
      </c>
      <c r="U19" s="17">
        <v>519</v>
      </c>
      <c r="V19" s="22">
        <v>0</v>
      </c>
      <c r="W19" s="20">
        <v>440</v>
      </c>
      <c r="X19" s="23">
        <v>84</v>
      </c>
      <c r="Y19" s="17">
        <v>17</v>
      </c>
      <c r="Z19" s="17">
        <v>0</v>
      </c>
      <c r="AA19" s="25">
        <v>0</v>
      </c>
      <c r="AB19" s="26">
        <v>101</v>
      </c>
      <c r="AC19" s="27">
        <v>0</v>
      </c>
      <c r="AD19" s="28">
        <v>8</v>
      </c>
      <c r="AE19" s="29">
        <v>0</v>
      </c>
      <c r="AF19" s="28">
        <v>1043</v>
      </c>
      <c r="AG19" s="22">
        <v>1013</v>
      </c>
      <c r="AH19" s="22">
        <v>30</v>
      </c>
      <c r="AI19" s="22">
        <v>13</v>
      </c>
      <c r="AJ19" s="22">
        <v>0</v>
      </c>
      <c r="AK19" s="22">
        <v>0</v>
      </c>
      <c r="AL19" s="29">
        <v>0</v>
      </c>
      <c r="AM19" s="28">
        <v>200</v>
      </c>
      <c r="AN19" s="22">
        <v>123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7274</v>
      </c>
      <c r="AU19" s="45">
        <v>11633</v>
      </c>
      <c r="AV19" s="46">
        <v>2948</v>
      </c>
      <c r="AW19" s="23">
        <v>192</v>
      </c>
      <c r="AX19" s="47">
        <v>2734</v>
      </c>
      <c r="AY19" s="176">
        <v>1323</v>
      </c>
      <c r="AZ19" s="178">
        <v>10</v>
      </c>
      <c r="BA19" s="38">
        <v>1333</v>
      </c>
      <c r="BB19" s="37">
        <v>5765</v>
      </c>
      <c r="BC19" s="38">
        <v>2756</v>
      </c>
      <c r="BD19" s="39">
        <v>8521</v>
      </c>
      <c r="BE19" s="33">
        <v>10200</v>
      </c>
      <c r="BF19" s="48">
        <v>14559</v>
      </c>
      <c r="BG19" s="40">
        <v>0.67656378359347491</v>
      </c>
      <c r="BH19" s="2"/>
    </row>
    <row r="20" spans="1:60" ht="19.5" customHeight="1" x14ac:dyDescent="0.15">
      <c r="A20" s="15" t="s">
        <v>63</v>
      </c>
      <c r="B20" s="16">
        <v>368</v>
      </c>
      <c r="C20" s="17">
        <v>2</v>
      </c>
      <c r="D20" s="17">
        <v>62</v>
      </c>
      <c r="E20" s="17">
        <v>72</v>
      </c>
      <c r="F20" s="18">
        <v>504</v>
      </c>
      <c r="G20" s="19">
        <v>1141</v>
      </c>
      <c r="H20" s="17">
        <v>1336</v>
      </c>
      <c r="I20" s="20">
        <v>2477</v>
      </c>
      <c r="J20" s="19">
        <v>0</v>
      </c>
      <c r="K20" s="17">
        <v>10</v>
      </c>
      <c r="L20" s="20">
        <v>10</v>
      </c>
      <c r="M20" s="21">
        <v>6</v>
      </c>
      <c r="N20" s="22">
        <v>0</v>
      </c>
      <c r="O20" s="22">
        <v>0</v>
      </c>
      <c r="P20" s="22">
        <v>2</v>
      </c>
      <c r="Q20" s="23">
        <v>1</v>
      </c>
      <c r="R20" s="17">
        <v>3</v>
      </c>
      <c r="S20" s="18">
        <v>4</v>
      </c>
      <c r="T20" s="23">
        <v>1042</v>
      </c>
      <c r="U20" s="17">
        <v>306</v>
      </c>
      <c r="V20" s="22">
        <v>0</v>
      </c>
      <c r="W20" s="20">
        <v>175</v>
      </c>
      <c r="X20" s="23">
        <v>37</v>
      </c>
      <c r="Y20" s="17">
        <v>7</v>
      </c>
      <c r="Z20" s="17">
        <v>0</v>
      </c>
      <c r="AA20" s="25">
        <v>0</v>
      </c>
      <c r="AB20" s="26">
        <v>44</v>
      </c>
      <c r="AC20" s="27">
        <v>11</v>
      </c>
      <c r="AD20" s="28">
        <v>0</v>
      </c>
      <c r="AE20" s="29">
        <v>0</v>
      </c>
      <c r="AF20" s="28">
        <v>423</v>
      </c>
      <c r="AG20" s="22">
        <v>423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546</v>
      </c>
      <c r="AN20" s="22">
        <v>243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3013</v>
      </c>
      <c r="AU20" s="45">
        <v>5083</v>
      </c>
      <c r="AV20" s="46">
        <v>1426</v>
      </c>
      <c r="AW20" s="23">
        <v>30</v>
      </c>
      <c r="AX20" s="47">
        <v>893</v>
      </c>
      <c r="AY20" s="176">
        <v>398</v>
      </c>
      <c r="AZ20" s="178">
        <v>2</v>
      </c>
      <c r="BA20" s="38">
        <v>400</v>
      </c>
      <c r="BB20" s="37">
        <v>2034</v>
      </c>
      <c r="BC20" s="38">
        <v>1336</v>
      </c>
      <c r="BD20" s="39">
        <v>3370</v>
      </c>
      <c r="BE20" s="33">
        <v>3936</v>
      </c>
      <c r="BF20" s="48">
        <v>6006</v>
      </c>
      <c r="BG20" s="40">
        <v>0.60356083086053414</v>
      </c>
      <c r="BH20" s="2"/>
    </row>
    <row r="21" spans="1:60" ht="19.5" customHeight="1" x14ac:dyDescent="0.15">
      <c r="A21" s="15" t="s">
        <v>64</v>
      </c>
      <c r="B21" s="16">
        <v>1923</v>
      </c>
      <c r="C21" s="17">
        <v>15</v>
      </c>
      <c r="D21" s="17">
        <v>318</v>
      </c>
      <c r="E21" s="17">
        <v>245</v>
      </c>
      <c r="F21" s="18">
        <v>2501</v>
      </c>
      <c r="G21" s="19">
        <v>4300</v>
      </c>
      <c r="H21" s="17">
        <v>4462</v>
      </c>
      <c r="I21" s="20">
        <v>8762</v>
      </c>
      <c r="J21" s="19">
        <v>0</v>
      </c>
      <c r="K21" s="17">
        <v>157</v>
      </c>
      <c r="L21" s="20">
        <v>157</v>
      </c>
      <c r="M21" s="21">
        <v>13</v>
      </c>
      <c r="N21" s="22">
        <v>1</v>
      </c>
      <c r="O21" s="22">
        <v>0</v>
      </c>
      <c r="P21" s="22">
        <v>4</v>
      </c>
      <c r="Q21" s="23">
        <v>26</v>
      </c>
      <c r="R21" s="17">
        <v>105</v>
      </c>
      <c r="S21" s="18">
        <v>131</v>
      </c>
      <c r="T21" s="23">
        <v>5405</v>
      </c>
      <c r="U21" s="17">
        <v>2157</v>
      </c>
      <c r="V21" s="22">
        <v>864</v>
      </c>
      <c r="W21" s="20">
        <v>658</v>
      </c>
      <c r="X21" s="23">
        <v>123</v>
      </c>
      <c r="Y21" s="17">
        <v>26</v>
      </c>
      <c r="Z21" s="17">
        <v>0</v>
      </c>
      <c r="AA21" s="25">
        <v>0</v>
      </c>
      <c r="AB21" s="26">
        <v>149</v>
      </c>
      <c r="AC21" s="27">
        <v>286</v>
      </c>
      <c r="AD21" s="28">
        <v>53</v>
      </c>
      <c r="AE21" s="29">
        <v>3</v>
      </c>
      <c r="AF21" s="28">
        <v>2078</v>
      </c>
      <c r="AG21" s="22">
        <v>1999</v>
      </c>
      <c r="AH21" s="22">
        <v>78</v>
      </c>
      <c r="AI21" s="22">
        <v>31</v>
      </c>
      <c r="AJ21" s="22">
        <v>0</v>
      </c>
      <c r="AK21" s="22">
        <v>0</v>
      </c>
      <c r="AL21" s="29">
        <v>1</v>
      </c>
      <c r="AM21" s="28">
        <v>780</v>
      </c>
      <c r="AN21" s="22">
        <v>406</v>
      </c>
      <c r="AO21" s="22">
        <v>0</v>
      </c>
      <c r="AP21" s="22">
        <v>0</v>
      </c>
      <c r="AQ21" s="22">
        <v>34</v>
      </c>
      <c r="AR21" s="22">
        <v>0</v>
      </c>
      <c r="AS21" s="32">
        <v>0</v>
      </c>
      <c r="AT21" s="41">
        <v>11477</v>
      </c>
      <c r="AU21" s="45">
        <v>20396</v>
      </c>
      <c r="AV21" s="46">
        <v>4892</v>
      </c>
      <c r="AW21" s="23">
        <v>3</v>
      </c>
      <c r="AX21" s="47">
        <v>6707</v>
      </c>
      <c r="AY21" s="176">
        <v>1926</v>
      </c>
      <c r="AZ21" s="183">
        <v>15</v>
      </c>
      <c r="BA21" s="38">
        <v>1941</v>
      </c>
      <c r="BB21" s="37">
        <v>11007</v>
      </c>
      <c r="BC21" s="38">
        <v>4462</v>
      </c>
      <c r="BD21" s="39">
        <v>15469</v>
      </c>
      <c r="BE21" s="33">
        <v>18187</v>
      </c>
      <c r="BF21" s="48">
        <v>27106</v>
      </c>
      <c r="BG21" s="40">
        <v>0.71155213653112681</v>
      </c>
      <c r="BH21" s="2"/>
    </row>
    <row r="22" spans="1:60" ht="19.5" customHeight="1" thickBot="1" x14ac:dyDescent="0.2">
      <c r="A22" s="80" t="s">
        <v>65</v>
      </c>
      <c r="B22" s="42">
        <v>628</v>
      </c>
      <c r="C22" s="43">
        <v>4</v>
      </c>
      <c r="D22" s="43">
        <v>87</v>
      </c>
      <c r="E22" s="43">
        <v>80</v>
      </c>
      <c r="F22" s="81">
        <v>799</v>
      </c>
      <c r="G22" s="82">
        <v>1260</v>
      </c>
      <c r="H22" s="43">
        <v>2535</v>
      </c>
      <c r="I22" s="83">
        <v>3795</v>
      </c>
      <c r="J22" s="82">
        <v>0</v>
      </c>
      <c r="K22" s="43">
        <v>18</v>
      </c>
      <c r="L22" s="83">
        <v>18</v>
      </c>
      <c r="M22" s="84">
        <v>1</v>
      </c>
      <c r="N22" s="85">
        <v>0</v>
      </c>
      <c r="O22" s="85">
        <v>0</v>
      </c>
      <c r="P22" s="85">
        <v>0</v>
      </c>
      <c r="Q22" s="86">
        <v>17</v>
      </c>
      <c r="R22" s="43">
        <v>39</v>
      </c>
      <c r="S22" s="81">
        <v>56</v>
      </c>
      <c r="T22" s="86">
        <v>1475</v>
      </c>
      <c r="U22" s="43">
        <v>438</v>
      </c>
      <c r="V22" s="85">
        <v>0</v>
      </c>
      <c r="W22" s="83">
        <v>247</v>
      </c>
      <c r="X22" s="86">
        <v>46</v>
      </c>
      <c r="Y22" s="43">
        <v>7</v>
      </c>
      <c r="Z22" s="43">
        <v>0</v>
      </c>
      <c r="AA22" s="87">
        <v>0</v>
      </c>
      <c r="AB22" s="44">
        <v>53</v>
      </c>
      <c r="AC22" s="88">
        <v>77</v>
      </c>
      <c r="AD22" s="89">
        <v>79</v>
      </c>
      <c r="AE22" s="90">
        <v>2</v>
      </c>
      <c r="AF22" s="89">
        <v>495</v>
      </c>
      <c r="AG22" s="85">
        <v>377</v>
      </c>
      <c r="AH22" s="85">
        <v>116</v>
      </c>
      <c r="AI22" s="85">
        <v>61</v>
      </c>
      <c r="AJ22" s="85">
        <v>0</v>
      </c>
      <c r="AK22" s="85">
        <v>0</v>
      </c>
      <c r="AL22" s="90">
        <v>2</v>
      </c>
      <c r="AM22" s="89">
        <v>169</v>
      </c>
      <c r="AN22" s="85">
        <v>76</v>
      </c>
      <c r="AO22" s="85">
        <v>0</v>
      </c>
      <c r="AP22" s="85">
        <v>0</v>
      </c>
      <c r="AQ22" s="85">
        <v>6</v>
      </c>
      <c r="AR22" s="85">
        <v>0</v>
      </c>
      <c r="AS22" s="91">
        <v>0</v>
      </c>
      <c r="AT22" s="46">
        <v>4635</v>
      </c>
      <c r="AU22" s="92">
        <v>7047</v>
      </c>
      <c r="AV22" s="93">
        <v>2638</v>
      </c>
      <c r="AW22" s="105">
        <v>0</v>
      </c>
      <c r="AX22" s="47">
        <v>1761</v>
      </c>
      <c r="AY22" s="179">
        <v>628</v>
      </c>
      <c r="AZ22" s="184">
        <v>4</v>
      </c>
      <c r="BA22" s="50">
        <v>632</v>
      </c>
      <c r="BB22" s="49">
        <v>3021</v>
      </c>
      <c r="BC22" s="50">
        <v>2535</v>
      </c>
      <c r="BD22" s="51">
        <v>5556</v>
      </c>
      <c r="BE22" s="52">
        <v>6396</v>
      </c>
      <c r="BF22" s="53">
        <v>8808</v>
      </c>
      <c r="BG22" s="54">
        <v>0.54373650107991356</v>
      </c>
      <c r="BH22" s="2"/>
    </row>
    <row r="23" spans="1:60" ht="19.5" customHeight="1" thickTop="1" thickBot="1" x14ac:dyDescent="0.2">
      <c r="A23" s="55" t="s">
        <v>56</v>
      </c>
      <c r="B23" s="56">
        <v>11790</v>
      </c>
      <c r="C23" s="57">
        <v>68</v>
      </c>
      <c r="D23" s="57">
        <v>1803</v>
      </c>
      <c r="E23" s="57">
        <v>1643</v>
      </c>
      <c r="F23" s="58">
        <v>15304</v>
      </c>
      <c r="G23" s="59">
        <v>29803</v>
      </c>
      <c r="H23" s="57">
        <v>26589</v>
      </c>
      <c r="I23" s="60">
        <v>56392</v>
      </c>
      <c r="J23" s="59">
        <v>6</v>
      </c>
      <c r="K23" s="57">
        <v>598</v>
      </c>
      <c r="L23" s="60">
        <v>604</v>
      </c>
      <c r="M23" s="62">
        <v>49</v>
      </c>
      <c r="N23" s="63">
        <v>2</v>
      </c>
      <c r="O23" s="63">
        <v>1</v>
      </c>
      <c r="P23" s="63">
        <v>14</v>
      </c>
      <c r="Q23" s="64">
        <v>173</v>
      </c>
      <c r="R23" s="57">
        <v>447</v>
      </c>
      <c r="S23" s="58">
        <v>620</v>
      </c>
      <c r="T23" s="64">
        <v>31387</v>
      </c>
      <c r="U23" s="57">
        <v>9753</v>
      </c>
      <c r="V23" s="63">
        <v>3214</v>
      </c>
      <c r="W23" s="60">
        <v>4266</v>
      </c>
      <c r="X23" s="64">
        <v>787</v>
      </c>
      <c r="Y23" s="57">
        <v>145</v>
      </c>
      <c r="Z23" s="57">
        <v>0</v>
      </c>
      <c r="AA23" s="65">
        <v>0</v>
      </c>
      <c r="AB23" s="66">
        <v>932</v>
      </c>
      <c r="AC23" s="67">
        <v>1162</v>
      </c>
      <c r="AD23" s="68">
        <v>385</v>
      </c>
      <c r="AE23" s="69">
        <v>14</v>
      </c>
      <c r="AF23" s="68">
        <v>11905</v>
      </c>
      <c r="AG23" s="63">
        <v>11334</v>
      </c>
      <c r="AH23" s="63">
        <v>564</v>
      </c>
      <c r="AI23" s="63">
        <v>250</v>
      </c>
      <c r="AJ23" s="63">
        <v>2</v>
      </c>
      <c r="AK23" s="63">
        <v>0</v>
      </c>
      <c r="AL23" s="69">
        <v>5</v>
      </c>
      <c r="AM23" s="68">
        <v>5417</v>
      </c>
      <c r="AN23" s="63">
        <v>3000</v>
      </c>
      <c r="AO23" s="63">
        <v>0</v>
      </c>
      <c r="AP23" s="63">
        <v>0</v>
      </c>
      <c r="AQ23" s="63">
        <v>45</v>
      </c>
      <c r="AR23" s="63">
        <v>2</v>
      </c>
      <c r="AS23" s="70">
        <v>0</v>
      </c>
      <c r="AT23" s="61">
        <v>72610</v>
      </c>
      <c r="AU23" s="71">
        <v>124479</v>
      </c>
      <c r="AV23" s="61">
        <v>28947</v>
      </c>
      <c r="AW23" s="64">
        <v>225</v>
      </c>
      <c r="AX23" s="72">
        <v>34136</v>
      </c>
      <c r="AY23" s="181">
        <v>12015</v>
      </c>
      <c r="AZ23" s="65">
        <v>68</v>
      </c>
      <c r="BA23" s="57">
        <v>12083</v>
      </c>
      <c r="BB23" s="73">
        <v>63939</v>
      </c>
      <c r="BC23" s="74">
        <v>26589</v>
      </c>
      <c r="BD23" s="75">
        <v>90528</v>
      </c>
      <c r="BE23" s="61">
        <v>106971</v>
      </c>
      <c r="BF23" s="71">
        <v>158840</v>
      </c>
      <c r="BG23" s="76">
        <v>0.70628976670201482</v>
      </c>
      <c r="BH23" s="2"/>
    </row>
    <row r="24" spans="1:60" ht="19.5" customHeight="1" thickTop="1" x14ac:dyDescent="0.15">
      <c r="A24" s="15" t="s">
        <v>66</v>
      </c>
      <c r="B24" s="16">
        <v>1908</v>
      </c>
      <c r="C24" s="17">
        <v>4</v>
      </c>
      <c r="D24" s="17">
        <v>288</v>
      </c>
      <c r="E24" s="17">
        <v>312</v>
      </c>
      <c r="F24" s="18">
        <v>2512</v>
      </c>
      <c r="G24" s="19">
        <v>4452</v>
      </c>
      <c r="H24" s="17">
        <v>5570</v>
      </c>
      <c r="I24" s="20">
        <v>10022</v>
      </c>
      <c r="J24" s="19">
        <v>2</v>
      </c>
      <c r="K24" s="17">
        <v>77</v>
      </c>
      <c r="L24" s="20">
        <v>79</v>
      </c>
      <c r="M24" s="21">
        <v>12</v>
      </c>
      <c r="N24" s="22">
        <v>0</v>
      </c>
      <c r="O24" s="22">
        <v>0</v>
      </c>
      <c r="P24" s="22">
        <v>3</v>
      </c>
      <c r="Q24" s="23">
        <v>22</v>
      </c>
      <c r="R24" s="17">
        <v>70</v>
      </c>
      <c r="S24" s="18">
        <v>92</v>
      </c>
      <c r="T24" s="23">
        <v>5791</v>
      </c>
      <c r="U24" s="17">
        <v>1622</v>
      </c>
      <c r="V24" s="22">
        <v>0</v>
      </c>
      <c r="W24" s="20">
        <v>785</v>
      </c>
      <c r="X24" s="23">
        <v>167</v>
      </c>
      <c r="Y24" s="17">
        <v>39</v>
      </c>
      <c r="Z24" s="17">
        <v>0</v>
      </c>
      <c r="AA24" s="25">
        <v>0</v>
      </c>
      <c r="AB24" s="26">
        <v>206</v>
      </c>
      <c r="AC24" s="27">
        <v>667</v>
      </c>
      <c r="AD24" s="28">
        <v>23</v>
      </c>
      <c r="AE24" s="29">
        <v>2</v>
      </c>
      <c r="AF24" s="28">
        <v>2146</v>
      </c>
      <c r="AG24" s="22">
        <v>2117</v>
      </c>
      <c r="AH24" s="22">
        <v>28</v>
      </c>
      <c r="AI24" s="22">
        <v>11</v>
      </c>
      <c r="AJ24" s="22">
        <v>0</v>
      </c>
      <c r="AK24" s="22">
        <v>0</v>
      </c>
      <c r="AL24" s="29">
        <v>1</v>
      </c>
      <c r="AM24" s="28">
        <v>950</v>
      </c>
      <c r="AN24" s="22">
        <v>512</v>
      </c>
      <c r="AO24" s="22">
        <v>0</v>
      </c>
      <c r="AP24" s="22">
        <v>0</v>
      </c>
      <c r="AQ24" s="22">
        <v>5</v>
      </c>
      <c r="AR24" s="22">
        <v>0</v>
      </c>
      <c r="AS24" s="32">
        <v>0</v>
      </c>
      <c r="AT24" s="33">
        <v>12681</v>
      </c>
      <c r="AU24" s="34">
        <v>22563</v>
      </c>
      <c r="AV24" s="35">
        <v>5975</v>
      </c>
      <c r="AW24" s="182">
        <v>0</v>
      </c>
      <c r="AX24" s="47">
        <v>6962</v>
      </c>
      <c r="AY24" s="176">
        <v>1908</v>
      </c>
      <c r="AZ24" s="183">
        <v>4</v>
      </c>
      <c r="BA24" s="38">
        <v>1912</v>
      </c>
      <c r="BB24" s="37">
        <v>11414</v>
      </c>
      <c r="BC24" s="38">
        <v>5570</v>
      </c>
      <c r="BD24" s="39">
        <v>16984</v>
      </c>
      <c r="BE24" s="33">
        <v>19643</v>
      </c>
      <c r="BF24" s="78">
        <v>29525</v>
      </c>
      <c r="BG24" s="79">
        <v>0.67204427696655678</v>
      </c>
      <c r="BH24" s="2"/>
    </row>
    <row r="25" spans="1:60" ht="19.5" customHeight="1" x14ac:dyDescent="0.15">
      <c r="A25" s="15" t="s">
        <v>67</v>
      </c>
      <c r="B25" s="16">
        <v>2193</v>
      </c>
      <c r="C25" s="17">
        <v>0</v>
      </c>
      <c r="D25" s="17">
        <v>332</v>
      </c>
      <c r="E25" s="17">
        <v>427</v>
      </c>
      <c r="F25" s="18">
        <v>2952</v>
      </c>
      <c r="G25" s="19">
        <v>3515</v>
      </c>
      <c r="H25" s="17">
        <v>5849</v>
      </c>
      <c r="I25" s="20">
        <v>9364</v>
      </c>
      <c r="J25" s="19">
        <v>2</v>
      </c>
      <c r="K25" s="17">
        <v>125</v>
      </c>
      <c r="L25" s="20">
        <v>127</v>
      </c>
      <c r="M25" s="21">
        <v>12</v>
      </c>
      <c r="N25" s="22">
        <v>0</v>
      </c>
      <c r="O25" s="22">
        <v>0</v>
      </c>
      <c r="P25" s="22">
        <v>5</v>
      </c>
      <c r="Q25" s="23">
        <v>37</v>
      </c>
      <c r="R25" s="17">
        <v>115</v>
      </c>
      <c r="S25" s="18">
        <v>152</v>
      </c>
      <c r="T25" s="23">
        <v>6187</v>
      </c>
      <c r="U25" s="17">
        <v>2713</v>
      </c>
      <c r="V25" s="22">
        <v>569</v>
      </c>
      <c r="W25" s="20">
        <v>636</v>
      </c>
      <c r="X25" s="23">
        <v>182</v>
      </c>
      <c r="Y25" s="17">
        <v>42</v>
      </c>
      <c r="Z25" s="17">
        <v>0</v>
      </c>
      <c r="AA25" s="25">
        <v>0</v>
      </c>
      <c r="AB25" s="26">
        <v>224</v>
      </c>
      <c r="AC25" s="27">
        <v>137</v>
      </c>
      <c r="AD25" s="28">
        <v>8</v>
      </c>
      <c r="AE25" s="29">
        <v>2</v>
      </c>
      <c r="AF25" s="28">
        <v>1887</v>
      </c>
      <c r="AG25" s="22">
        <v>1868</v>
      </c>
      <c r="AH25" s="22">
        <v>10</v>
      </c>
      <c r="AI25" s="22">
        <v>4</v>
      </c>
      <c r="AJ25" s="22">
        <v>2</v>
      </c>
      <c r="AK25" s="22">
        <v>0</v>
      </c>
      <c r="AL25" s="29">
        <v>7</v>
      </c>
      <c r="AM25" s="28">
        <v>287</v>
      </c>
      <c r="AN25" s="22">
        <v>69</v>
      </c>
      <c r="AO25" s="22">
        <v>0</v>
      </c>
      <c r="AP25" s="22">
        <v>0</v>
      </c>
      <c r="AQ25" s="22">
        <v>67</v>
      </c>
      <c r="AR25" s="22">
        <v>13</v>
      </c>
      <c r="AS25" s="32">
        <v>0</v>
      </c>
      <c r="AT25" s="41">
        <v>12522</v>
      </c>
      <c r="AU25" s="45">
        <v>21486</v>
      </c>
      <c r="AV25" s="46">
        <v>6413</v>
      </c>
      <c r="AW25" s="23">
        <v>0</v>
      </c>
      <c r="AX25" s="47">
        <v>3807</v>
      </c>
      <c r="AY25" s="176">
        <v>2193</v>
      </c>
      <c r="AZ25" s="183">
        <v>0</v>
      </c>
      <c r="BA25" s="38">
        <v>2193</v>
      </c>
      <c r="BB25" s="37">
        <v>7322</v>
      </c>
      <c r="BC25" s="38">
        <v>5849</v>
      </c>
      <c r="BD25" s="39">
        <v>13171</v>
      </c>
      <c r="BE25" s="33">
        <v>16329</v>
      </c>
      <c r="BF25" s="48">
        <v>25293</v>
      </c>
      <c r="BG25" s="40">
        <v>0.55591830536785358</v>
      </c>
      <c r="BH25" s="2"/>
    </row>
    <row r="26" spans="1:60" ht="19.5" customHeight="1" x14ac:dyDescent="0.15">
      <c r="A26" s="15" t="s">
        <v>68</v>
      </c>
      <c r="B26" s="16">
        <v>1805</v>
      </c>
      <c r="C26" s="17">
        <v>7</v>
      </c>
      <c r="D26" s="17">
        <v>362</v>
      </c>
      <c r="E26" s="17">
        <v>255</v>
      </c>
      <c r="F26" s="18">
        <v>2429</v>
      </c>
      <c r="G26" s="19">
        <v>4542</v>
      </c>
      <c r="H26" s="17">
        <v>5094</v>
      </c>
      <c r="I26" s="20">
        <v>9636</v>
      </c>
      <c r="J26" s="19">
        <v>0</v>
      </c>
      <c r="K26" s="17">
        <v>84</v>
      </c>
      <c r="L26" s="20">
        <v>84</v>
      </c>
      <c r="M26" s="21">
        <v>14</v>
      </c>
      <c r="N26" s="22">
        <v>0</v>
      </c>
      <c r="O26" s="22">
        <v>0</v>
      </c>
      <c r="P26" s="22">
        <v>5</v>
      </c>
      <c r="Q26" s="23">
        <v>42</v>
      </c>
      <c r="R26" s="17">
        <v>46</v>
      </c>
      <c r="S26" s="18">
        <v>88</v>
      </c>
      <c r="T26" s="23">
        <v>5136</v>
      </c>
      <c r="U26" s="17">
        <v>1616</v>
      </c>
      <c r="V26" s="22">
        <v>233</v>
      </c>
      <c r="W26" s="20">
        <v>681</v>
      </c>
      <c r="X26" s="23">
        <v>122</v>
      </c>
      <c r="Y26" s="17">
        <v>29</v>
      </c>
      <c r="Z26" s="17">
        <v>0</v>
      </c>
      <c r="AA26" s="25">
        <v>0</v>
      </c>
      <c r="AB26" s="26">
        <v>151</v>
      </c>
      <c r="AC26" s="27">
        <v>78</v>
      </c>
      <c r="AD26" s="28">
        <v>36</v>
      </c>
      <c r="AE26" s="29">
        <v>1</v>
      </c>
      <c r="AF26" s="28">
        <v>1842</v>
      </c>
      <c r="AG26" s="22">
        <v>1806</v>
      </c>
      <c r="AH26" s="22">
        <v>36</v>
      </c>
      <c r="AI26" s="22">
        <v>21</v>
      </c>
      <c r="AJ26" s="22">
        <v>0</v>
      </c>
      <c r="AK26" s="22">
        <v>0</v>
      </c>
      <c r="AL26" s="29">
        <v>0</v>
      </c>
      <c r="AM26" s="28">
        <v>128</v>
      </c>
      <c r="AN26" s="22">
        <v>68</v>
      </c>
      <c r="AO26" s="22">
        <v>0</v>
      </c>
      <c r="AP26" s="22">
        <v>0</v>
      </c>
      <c r="AQ26" s="22">
        <v>45</v>
      </c>
      <c r="AR26" s="22">
        <v>3</v>
      </c>
      <c r="AS26" s="32">
        <v>0</v>
      </c>
      <c r="AT26" s="41">
        <v>12207</v>
      </c>
      <c r="AU26" s="45">
        <v>19715</v>
      </c>
      <c r="AV26" s="46">
        <v>5454</v>
      </c>
      <c r="AW26" s="23">
        <v>0</v>
      </c>
      <c r="AX26" s="47">
        <v>6387</v>
      </c>
      <c r="AY26" s="176">
        <v>1805</v>
      </c>
      <c r="AZ26" s="183">
        <v>7</v>
      </c>
      <c r="BA26" s="38">
        <v>1812</v>
      </c>
      <c r="BB26" s="37">
        <v>10929</v>
      </c>
      <c r="BC26" s="38">
        <v>5094</v>
      </c>
      <c r="BD26" s="39">
        <v>16023</v>
      </c>
      <c r="BE26" s="33">
        <v>18594</v>
      </c>
      <c r="BF26" s="48">
        <v>26102</v>
      </c>
      <c r="BG26" s="40">
        <v>0.68208200711477251</v>
      </c>
      <c r="BH26" s="2"/>
    </row>
    <row r="27" spans="1:60" ht="19.5" customHeight="1" x14ac:dyDescent="0.15">
      <c r="A27" s="15" t="s">
        <v>69</v>
      </c>
      <c r="B27" s="16">
        <v>1024</v>
      </c>
      <c r="C27" s="17">
        <v>2</v>
      </c>
      <c r="D27" s="17">
        <v>114</v>
      </c>
      <c r="E27" s="17">
        <v>129</v>
      </c>
      <c r="F27" s="18">
        <v>1269</v>
      </c>
      <c r="G27" s="19">
        <v>3375</v>
      </c>
      <c r="H27" s="17">
        <v>3737</v>
      </c>
      <c r="I27" s="20">
        <v>7112</v>
      </c>
      <c r="J27" s="19">
        <v>7</v>
      </c>
      <c r="K27" s="17">
        <v>104</v>
      </c>
      <c r="L27" s="20">
        <v>111</v>
      </c>
      <c r="M27" s="21">
        <v>7</v>
      </c>
      <c r="N27" s="22">
        <v>0</v>
      </c>
      <c r="O27" s="22">
        <v>0</v>
      </c>
      <c r="P27" s="22">
        <v>2</v>
      </c>
      <c r="Q27" s="23">
        <v>18</v>
      </c>
      <c r="R27" s="17">
        <v>42</v>
      </c>
      <c r="S27" s="18">
        <v>60</v>
      </c>
      <c r="T27" s="23">
        <v>2592</v>
      </c>
      <c r="U27" s="17">
        <v>1165</v>
      </c>
      <c r="V27" s="22">
        <v>0</v>
      </c>
      <c r="W27" s="20">
        <v>282</v>
      </c>
      <c r="X27" s="23">
        <v>64</v>
      </c>
      <c r="Y27" s="17">
        <v>15</v>
      </c>
      <c r="Z27" s="17">
        <v>0</v>
      </c>
      <c r="AA27" s="25">
        <v>0</v>
      </c>
      <c r="AB27" s="26">
        <v>79</v>
      </c>
      <c r="AC27" s="27">
        <v>218</v>
      </c>
      <c r="AD27" s="28">
        <v>11</v>
      </c>
      <c r="AE27" s="29">
        <v>2</v>
      </c>
      <c r="AF27" s="28">
        <v>1018</v>
      </c>
      <c r="AG27" s="22">
        <v>1012</v>
      </c>
      <c r="AH27" s="22">
        <v>6</v>
      </c>
      <c r="AI27" s="22">
        <v>3</v>
      </c>
      <c r="AJ27" s="22">
        <v>0</v>
      </c>
      <c r="AK27" s="22">
        <v>0</v>
      </c>
      <c r="AL27" s="29">
        <v>0</v>
      </c>
      <c r="AM27" s="28">
        <v>711</v>
      </c>
      <c r="AN27" s="22">
        <v>351</v>
      </c>
      <c r="AO27" s="22">
        <v>0</v>
      </c>
      <c r="AP27" s="22">
        <v>0</v>
      </c>
      <c r="AQ27" s="22">
        <v>77</v>
      </c>
      <c r="AR27" s="22">
        <v>9</v>
      </c>
      <c r="AS27" s="32">
        <v>0</v>
      </c>
      <c r="AT27" s="41">
        <v>8566</v>
      </c>
      <c r="AU27" s="45">
        <v>13343</v>
      </c>
      <c r="AV27" s="46">
        <v>3979</v>
      </c>
      <c r="AW27" s="23">
        <v>0</v>
      </c>
      <c r="AX27" s="47">
        <v>1498</v>
      </c>
      <c r="AY27" s="176">
        <v>1024</v>
      </c>
      <c r="AZ27" s="183">
        <v>2</v>
      </c>
      <c r="BA27" s="38">
        <v>1026</v>
      </c>
      <c r="BB27" s="37">
        <v>4873</v>
      </c>
      <c r="BC27" s="38">
        <v>3737</v>
      </c>
      <c r="BD27" s="39">
        <v>8610</v>
      </c>
      <c r="BE27" s="33">
        <v>10064</v>
      </c>
      <c r="BF27" s="48">
        <v>14841</v>
      </c>
      <c r="BG27" s="40">
        <v>0.56596980255516838</v>
      </c>
      <c r="BH27" s="2"/>
    </row>
    <row r="28" spans="1:60" ht="19.5" customHeight="1" x14ac:dyDescent="0.15">
      <c r="A28" s="15" t="s">
        <v>70</v>
      </c>
      <c r="B28" s="16">
        <v>3440</v>
      </c>
      <c r="C28" s="17">
        <v>32</v>
      </c>
      <c r="D28" s="17">
        <v>348</v>
      </c>
      <c r="E28" s="17">
        <v>457</v>
      </c>
      <c r="F28" s="18">
        <v>4277</v>
      </c>
      <c r="G28" s="19">
        <v>3845</v>
      </c>
      <c r="H28" s="17">
        <v>7531</v>
      </c>
      <c r="I28" s="20">
        <v>11376</v>
      </c>
      <c r="J28" s="19">
        <v>8</v>
      </c>
      <c r="K28" s="17">
        <v>132</v>
      </c>
      <c r="L28" s="20">
        <v>140</v>
      </c>
      <c r="M28" s="21">
        <v>16</v>
      </c>
      <c r="N28" s="22">
        <v>0</v>
      </c>
      <c r="O28" s="22">
        <v>0</v>
      </c>
      <c r="P28" s="22">
        <v>7</v>
      </c>
      <c r="Q28" s="23">
        <v>25</v>
      </c>
      <c r="R28" s="17">
        <v>175</v>
      </c>
      <c r="S28" s="18">
        <v>200</v>
      </c>
      <c r="T28" s="23">
        <v>8357</v>
      </c>
      <c r="U28" s="17">
        <v>3449</v>
      </c>
      <c r="V28" s="22">
        <v>1545</v>
      </c>
      <c r="W28" s="20">
        <v>793</v>
      </c>
      <c r="X28" s="23">
        <v>203</v>
      </c>
      <c r="Y28" s="17">
        <v>41</v>
      </c>
      <c r="Z28" s="17">
        <v>2</v>
      </c>
      <c r="AA28" s="25">
        <v>0</v>
      </c>
      <c r="AB28" s="26">
        <v>246</v>
      </c>
      <c r="AC28" s="27">
        <v>61</v>
      </c>
      <c r="AD28" s="28">
        <v>30</v>
      </c>
      <c r="AE28" s="29">
        <v>6</v>
      </c>
      <c r="AF28" s="28">
        <v>2964</v>
      </c>
      <c r="AG28" s="22">
        <v>2920</v>
      </c>
      <c r="AH28" s="22">
        <v>40</v>
      </c>
      <c r="AI28" s="22">
        <v>16</v>
      </c>
      <c r="AJ28" s="22">
        <v>0</v>
      </c>
      <c r="AK28" s="22">
        <v>0</v>
      </c>
      <c r="AL28" s="29">
        <v>3</v>
      </c>
      <c r="AM28" s="28">
        <v>1080</v>
      </c>
      <c r="AN28" s="22">
        <v>449</v>
      </c>
      <c r="AO28" s="22">
        <v>0</v>
      </c>
      <c r="AP28" s="22">
        <v>0</v>
      </c>
      <c r="AQ28" s="22">
        <v>33</v>
      </c>
      <c r="AR28" s="22">
        <v>0</v>
      </c>
      <c r="AS28" s="32">
        <v>0</v>
      </c>
      <c r="AT28" s="41">
        <v>15925</v>
      </c>
      <c r="AU28" s="45">
        <v>28902</v>
      </c>
      <c r="AV28" s="46">
        <v>8168</v>
      </c>
      <c r="AW28" s="23">
        <v>40</v>
      </c>
      <c r="AX28" s="47">
        <v>10402</v>
      </c>
      <c r="AY28" s="176">
        <v>3480</v>
      </c>
      <c r="AZ28" s="183">
        <v>32</v>
      </c>
      <c r="BA28" s="38">
        <v>3512</v>
      </c>
      <c r="BB28" s="37">
        <v>14247</v>
      </c>
      <c r="BC28" s="38">
        <v>7531</v>
      </c>
      <c r="BD28" s="39">
        <v>21778</v>
      </c>
      <c r="BE28" s="33">
        <v>26367</v>
      </c>
      <c r="BF28" s="48">
        <v>39344</v>
      </c>
      <c r="BG28" s="40">
        <v>0.65419230416016161</v>
      </c>
      <c r="BH28" s="2"/>
    </row>
    <row r="29" spans="1:60" ht="19.5" customHeight="1" x14ac:dyDescent="0.15">
      <c r="A29" s="15" t="s">
        <v>71</v>
      </c>
      <c r="B29" s="16">
        <v>2248</v>
      </c>
      <c r="C29" s="17">
        <v>8</v>
      </c>
      <c r="D29" s="17">
        <v>193</v>
      </c>
      <c r="E29" s="17">
        <v>172</v>
      </c>
      <c r="F29" s="18">
        <v>2621</v>
      </c>
      <c r="G29" s="19">
        <v>2902</v>
      </c>
      <c r="H29" s="17">
        <v>3621</v>
      </c>
      <c r="I29" s="20">
        <v>6523</v>
      </c>
      <c r="J29" s="19">
        <v>0</v>
      </c>
      <c r="K29" s="17">
        <v>225</v>
      </c>
      <c r="L29" s="20">
        <v>225</v>
      </c>
      <c r="M29" s="21">
        <v>10</v>
      </c>
      <c r="N29" s="22">
        <v>1</v>
      </c>
      <c r="O29" s="22">
        <v>1</v>
      </c>
      <c r="P29" s="22">
        <v>3</v>
      </c>
      <c r="Q29" s="23">
        <v>26</v>
      </c>
      <c r="R29" s="17">
        <v>215</v>
      </c>
      <c r="S29" s="18">
        <v>241</v>
      </c>
      <c r="T29" s="23">
        <v>7181</v>
      </c>
      <c r="U29" s="17">
        <v>4561</v>
      </c>
      <c r="V29" s="22">
        <v>279</v>
      </c>
      <c r="W29" s="20">
        <v>584</v>
      </c>
      <c r="X29" s="23">
        <v>105</v>
      </c>
      <c r="Y29" s="17">
        <v>21</v>
      </c>
      <c r="Z29" s="17">
        <v>0</v>
      </c>
      <c r="AA29" s="25">
        <v>1</v>
      </c>
      <c r="AB29" s="26">
        <v>127</v>
      </c>
      <c r="AC29" s="27">
        <v>588</v>
      </c>
      <c r="AD29" s="28">
        <v>17</v>
      </c>
      <c r="AE29" s="29">
        <v>3</v>
      </c>
      <c r="AF29" s="28">
        <v>3190</v>
      </c>
      <c r="AG29" s="22">
        <v>3147</v>
      </c>
      <c r="AH29" s="22">
        <v>32</v>
      </c>
      <c r="AI29" s="22">
        <v>16</v>
      </c>
      <c r="AJ29" s="22">
        <v>0</v>
      </c>
      <c r="AK29" s="22">
        <v>0</v>
      </c>
      <c r="AL29" s="29">
        <v>10</v>
      </c>
      <c r="AM29" s="28">
        <v>1333</v>
      </c>
      <c r="AN29" s="22">
        <v>1108</v>
      </c>
      <c r="AO29" s="22">
        <v>0</v>
      </c>
      <c r="AP29" s="22">
        <v>0</v>
      </c>
      <c r="AQ29" s="22">
        <v>71</v>
      </c>
      <c r="AR29" s="22">
        <v>9</v>
      </c>
      <c r="AS29" s="32">
        <v>0</v>
      </c>
      <c r="AT29" s="41">
        <v>9426</v>
      </c>
      <c r="AU29" s="45">
        <v>22186</v>
      </c>
      <c r="AV29" s="46">
        <v>4036</v>
      </c>
      <c r="AW29" s="23">
        <v>0</v>
      </c>
      <c r="AX29" s="47">
        <v>5152</v>
      </c>
      <c r="AY29" s="176">
        <v>2248</v>
      </c>
      <c r="AZ29" s="183">
        <v>8</v>
      </c>
      <c r="BA29" s="38">
        <v>2256</v>
      </c>
      <c r="BB29" s="37">
        <v>8054</v>
      </c>
      <c r="BC29" s="38">
        <v>3621</v>
      </c>
      <c r="BD29" s="39">
        <v>11675</v>
      </c>
      <c r="BE29" s="33">
        <v>14578</v>
      </c>
      <c r="BF29" s="48">
        <v>27338</v>
      </c>
      <c r="BG29" s="40">
        <v>0.68985010706638117</v>
      </c>
      <c r="BH29" s="2"/>
    </row>
    <row r="30" spans="1:60" ht="19.5" customHeight="1" x14ac:dyDescent="0.15">
      <c r="A30" s="15" t="s">
        <v>72</v>
      </c>
      <c r="B30" s="16">
        <v>1401</v>
      </c>
      <c r="C30" s="17">
        <v>5</v>
      </c>
      <c r="D30" s="17">
        <v>153</v>
      </c>
      <c r="E30" s="17">
        <v>157</v>
      </c>
      <c r="F30" s="18">
        <v>1716</v>
      </c>
      <c r="G30" s="19">
        <v>2487</v>
      </c>
      <c r="H30" s="17">
        <v>3347</v>
      </c>
      <c r="I30" s="20">
        <v>5834</v>
      </c>
      <c r="J30" s="19">
        <v>1</v>
      </c>
      <c r="K30" s="17">
        <v>309</v>
      </c>
      <c r="L30" s="20">
        <v>310</v>
      </c>
      <c r="M30" s="21">
        <v>10</v>
      </c>
      <c r="N30" s="22">
        <v>1</v>
      </c>
      <c r="O30" s="22">
        <v>0</v>
      </c>
      <c r="P30" s="22">
        <v>1</v>
      </c>
      <c r="Q30" s="23">
        <v>18</v>
      </c>
      <c r="R30" s="17">
        <v>126</v>
      </c>
      <c r="S30" s="18">
        <v>144</v>
      </c>
      <c r="T30" s="23">
        <v>3894</v>
      </c>
      <c r="U30" s="17">
        <v>2107</v>
      </c>
      <c r="V30" s="22">
        <v>230</v>
      </c>
      <c r="W30" s="20">
        <v>374</v>
      </c>
      <c r="X30" s="23">
        <v>73</v>
      </c>
      <c r="Y30" s="17">
        <v>21</v>
      </c>
      <c r="Z30" s="17">
        <v>0</v>
      </c>
      <c r="AA30" s="25">
        <v>0</v>
      </c>
      <c r="AB30" s="26">
        <v>94</v>
      </c>
      <c r="AC30" s="27">
        <v>241</v>
      </c>
      <c r="AD30" s="28">
        <v>38</v>
      </c>
      <c r="AE30" s="29">
        <v>9</v>
      </c>
      <c r="AF30" s="28">
        <v>1174</v>
      </c>
      <c r="AG30" s="22">
        <v>1131</v>
      </c>
      <c r="AH30" s="22">
        <v>41</v>
      </c>
      <c r="AI30" s="22">
        <v>18</v>
      </c>
      <c r="AJ30" s="22">
        <v>0</v>
      </c>
      <c r="AK30" s="22">
        <v>0</v>
      </c>
      <c r="AL30" s="29">
        <v>2</v>
      </c>
      <c r="AM30" s="28">
        <v>323</v>
      </c>
      <c r="AN30" s="22">
        <v>182</v>
      </c>
      <c r="AO30" s="22">
        <v>0</v>
      </c>
      <c r="AP30" s="22">
        <v>0</v>
      </c>
      <c r="AQ30" s="22">
        <v>80</v>
      </c>
      <c r="AR30" s="22">
        <v>2</v>
      </c>
      <c r="AS30" s="32">
        <v>0</v>
      </c>
      <c r="AT30" s="41">
        <v>7944</v>
      </c>
      <c r="AU30" s="45">
        <v>13943</v>
      </c>
      <c r="AV30" s="46">
        <v>3828</v>
      </c>
      <c r="AW30" s="23">
        <v>0</v>
      </c>
      <c r="AX30" s="47">
        <v>2810</v>
      </c>
      <c r="AY30" s="176">
        <v>1401</v>
      </c>
      <c r="AZ30" s="183">
        <v>5</v>
      </c>
      <c r="BA30" s="38">
        <v>1406</v>
      </c>
      <c r="BB30" s="37">
        <v>5297</v>
      </c>
      <c r="BC30" s="38">
        <v>3347</v>
      </c>
      <c r="BD30" s="39">
        <v>8644</v>
      </c>
      <c r="BE30" s="33">
        <v>10754</v>
      </c>
      <c r="BF30" s="48">
        <v>16753</v>
      </c>
      <c r="BG30" s="40">
        <v>0.61279500231374362</v>
      </c>
      <c r="BH30" s="2"/>
    </row>
    <row r="31" spans="1:60" ht="19.5" customHeight="1" x14ac:dyDescent="0.15">
      <c r="A31" s="15" t="s">
        <v>73</v>
      </c>
      <c r="B31" s="16">
        <v>2028</v>
      </c>
      <c r="C31" s="17">
        <v>9</v>
      </c>
      <c r="D31" s="17">
        <v>200</v>
      </c>
      <c r="E31" s="17">
        <v>268</v>
      </c>
      <c r="F31" s="18">
        <v>2505</v>
      </c>
      <c r="G31" s="19">
        <v>2391</v>
      </c>
      <c r="H31" s="17">
        <v>3270</v>
      </c>
      <c r="I31" s="20">
        <v>5661</v>
      </c>
      <c r="J31" s="19">
        <v>1</v>
      </c>
      <c r="K31" s="17">
        <v>140</v>
      </c>
      <c r="L31" s="20">
        <v>141</v>
      </c>
      <c r="M31" s="21">
        <v>15</v>
      </c>
      <c r="N31" s="22">
        <v>0</v>
      </c>
      <c r="O31" s="22">
        <v>0</v>
      </c>
      <c r="P31" s="22">
        <v>10</v>
      </c>
      <c r="Q31" s="23">
        <v>29</v>
      </c>
      <c r="R31" s="17">
        <v>123</v>
      </c>
      <c r="S31" s="18">
        <v>152</v>
      </c>
      <c r="T31" s="23">
        <v>5099</v>
      </c>
      <c r="U31" s="17">
        <v>2672</v>
      </c>
      <c r="V31" s="22">
        <v>452</v>
      </c>
      <c r="W31" s="20">
        <v>399</v>
      </c>
      <c r="X31" s="23">
        <v>124</v>
      </c>
      <c r="Y31" s="17">
        <v>30</v>
      </c>
      <c r="Z31" s="17">
        <v>0</v>
      </c>
      <c r="AA31" s="25">
        <v>0</v>
      </c>
      <c r="AB31" s="26">
        <v>154</v>
      </c>
      <c r="AC31" s="27">
        <v>321</v>
      </c>
      <c r="AD31" s="28">
        <v>306</v>
      </c>
      <c r="AE31" s="29">
        <v>14</v>
      </c>
      <c r="AF31" s="28">
        <v>1623</v>
      </c>
      <c r="AG31" s="22">
        <v>1291</v>
      </c>
      <c r="AH31" s="22">
        <v>327</v>
      </c>
      <c r="AI31" s="22">
        <v>215</v>
      </c>
      <c r="AJ31" s="22">
        <v>1</v>
      </c>
      <c r="AK31" s="22">
        <v>0</v>
      </c>
      <c r="AL31" s="29">
        <v>1</v>
      </c>
      <c r="AM31" s="28">
        <v>521</v>
      </c>
      <c r="AN31" s="22">
        <v>226</v>
      </c>
      <c r="AO31" s="22">
        <v>0</v>
      </c>
      <c r="AP31" s="22">
        <v>0</v>
      </c>
      <c r="AQ31" s="22">
        <v>51</v>
      </c>
      <c r="AR31" s="22">
        <v>0</v>
      </c>
      <c r="AS31" s="32">
        <v>0</v>
      </c>
      <c r="AT31" s="41">
        <v>8363</v>
      </c>
      <c r="AU31" s="45">
        <v>16604</v>
      </c>
      <c r="AV31" s="46">
        <v>3702</v>
      </c>
      <c r="AW31" s="23">
        <v>1</v>
      </c>
      <c r="AX31" s="47">
        <v>4969</v>
      </c>
      <c r="AY31" s="176">
        <v>2029</v>
      </c>
      <c r="AZ31" s="183">
        <v>9</v>
      </c>
      <c r="BA31" s="38">
        <v>2038</v>
      </c>
      <c r="BB31" s="37">
        <v>7360</v>
      </c>
      <c r="BC31" s="38">
        <v>3270</v>
      </c>
      <c r="BD31" s="39">
        <v>10630</v>
      </c>
      <c r="BE31" s="33">
        <v>13333</v>
      </c>
      <c r="BF31" s="48">
        <v>21574</v>
      </c>
      <c r="BG31" s="40">
        <v>0.69238005644402634</v>
      </c>
      <c r="BH31" s="2"/>
    </row>
    <row r="32" spans="1:60" ht="19.5" customHeight="1" x14ac:dyDescent="0.15">
      <c r="A32" s="15" t="s">
        <v>74</v>
      </c>
      <c r="B32" s="16">
        <v>1976</v>
      </c>
      <c r="C32" s="17">
        <v>3</v>
      </c>
      <c r="D32" s="17">
        <v>199</v>
      </c>
      <c r="E32" s="17">
        <v>280</v>
      </c>
      <c r="F32" s="18">
        <v>2458</v>
      </c>
      <c r="G32" s="19">
        <v>3541</v>
      </c>
      <c r="H32" s="17">
        <v>5568</v>
      </c>
      <c r="I32" s="20">
        <v>9109</v>
      </c>
      <c r="J32" s="19">
        <v>4</v>
      </c>
      <c r="K32" s="17">
        <v>169</v>
      </c>
      <c r="L32" s="20">
        <v>173</v>
      </c>
      <c r="M32" s="21">
        <v>13</v>
      </c>
      <c r="N32" s="22">
        <v>0</v>
      </c>
      <c r="O32" s="22">
        <v>0</v>
      </c>
      <c r="P32" s="22">
        <v>4</v>
      </c>
      <c r="Q32" s="23">
        <v>30</v>
      </c>
      <c r="R32" s="17">
        <v>89</v>
      </c>
      <c r="S32" s="18">
        <v>119</v>
      </c>
      <c r="T32" s="23">
        <v>4884</v>
      </c>
      <c r="U32" s="17">
        <v>2030</v>
      </c>
      <c r="V32" s="22">
        <v>0</v>
      </c>
      <c r="W32" s="20">
        <v>480</v>
      </c>
      <c r="X32" s="23">
        <v>139</v>
      </c>
      <c r="Y32" s="17">
        <v>30</v>
      </c>
      <c r="Z32" s="17">
        <v>0</v>
      </c>
      <c r="AA32" s="25">
        <v>0</v>
      </c>
      <c r="AB32" s="26">
        <v>169</v>
      </c>
      <c r="AC32" s="27">
        <v>82</v>
      </c>
      <c r="AD32" s="28">
        <v>30</v>
      </c>
      <c r="AE32" s="29">
        <v>2</v>
      </c>
      <c r="AF32" s="28">
        <v>1679</v>
      </c>
      <c r="AG32" s="22">
        <v>1627</v>
      </c>
      <c r="AH32" s="22">
        <v>44</v>
      </c>
      <c r="AI32" s="22">
        <v>19</v>
      </c>
      <c r="AJ32" s="22">
        <v>0</v>
      </c>
      <c r="AK32" s="22">
        <v>0</v>
      </c>
      <c r="AL32" s="29">
        <v>1</v>
      </c>
      <c r="AM32" s="28">
        <v>445</v>
      </c>
      <c r="AN32" s="22">
        <v>233</v>
      </c>
      <c r="AO32" s="22">
        <v>0</v>
      </c>
      <c r="AP32" s="22">
        <v>0</v>
      </c>
      <c r="AQ32" s="22">
        <v>25</v>
      </c>
      <c r="AR32" s="22">
        <v>0</v>
      </c>
      <c r="AS32" s="32">
        <v>0</v>
      </c>
      <c r="AT32" s="41">
        <v>11873</v>
      </c>
      <c r="AU32" s="45">
        <v>19308</v>
      </c>
      <c r="AV32" s="46">
        <v>6033</v>
      </c>
      <c r="AW32" s="23">
        <v>0</v>
      </c>
      <c r="AX32" s="47">
        <v>3861</v>
      </c>
      <c r="AY32" s="176">
        <v>1976</v>
      </c>
      <c r="AZ32" s="183">
        <v>3</v>
      </c>
      <c r="BA32" s="38">
        <v>1979</v>
      </c>
      <c r="BB32" s="37">
        <v>7402</v>
      </c>
      <c r="BC32" s="38">
        <v>5568</v>
      </c>
      <c r="BD32" s="39">
        <v>12970</v>
      </c>
      <c r="BE32" s="33">
        <v>15734</v>
      </c>
      <c r="BF32" s="48">
        <v>23169</v>
      </c>
      <c r="BG32" s="40">
        <v>0.57070161912104855</v>
      </c>
      <c r="BH32" s="2"/>
    </row>
    <row r="33" spans="1:60" ht="19.5" customHeight="1" x14ac:dyDescent="0.15">
      <c r="A33" s="15" t="s">
        <v>75</v>
      </c>
      <c r="B33" s="16">
        <v>2255</v>
      </c>
      <c r="C33" s="17">
        <v>17</v>
      </c>
      <c r="D33" s="17">
        <v>389</v>
      </c>
      <c r="E33" s="17">
        <v>329</v>
      </c>
      <c r="F33" s="18">
        <v>2990</v>
      </c>
      <c r="G33" s="19">
        <v>5172</v>
      </c>
      <c r="H33" s="17">
        <v>3350</v>
      </c>
      <c r="I33" s="20">
        <v>8522</v>
      </c>
      <c r="J33" s="19">
        <v>52</v>
      </c>
      <c r="K33" s="17">
        <v>191</v>
      </c>
      <c r="L33" s="20">
        <v>243</v>
      </c>
      <c r="M33" s="21">
        <v>12</v>
      </c>
      <c r="N33" s="22">
        <v>1</v>
      </c>
      <c r="O33" s="22">
        <v>0</v>
      </c>
      <c r="P33" s="22">
        <v>3</v>
      </c>
      <c r="Q33" s="23">
        <v>52</v>
      </c>
      <c r="R33" s="17">
        <v>127</v>
      </c>
      <c r="S33" s="18">
        <v>179</v>
      </c>
      <c r="T33" s="23">
        <v>7890</v>
      </c>
      <c r="U33" s="17">
        <v>4387</v>
      </c>
      <c r="V33" s="22">
        <v>492</v>
      </c>
      <c r="W33" s="20">
        <v>600</v>
      </c>
      <c r="X33" s="23">
        <v>163</v>
      </c>
      <c r="Y33" s="17">
        <v>42</v>
      </c>
      <c r="Z33" s="17">
        <v>0</v>
      </c>
      <c r="AA33" s="25">
        <v>0</v>
      </c>
      <c r="AB33" s="26">
        <v>205</v>
      </c>
      <c r="AC33" s="27">
        <v>964</v>
      </c>
      <c r="AD33" s="28">
        <v>41</v>
      </c>
      <c r="AE33" s="29">
        <v>6</v>
      </c>
      <c r="AF33" s="28">
        <v>3750</v>
      </c>
      <c r="AG33" s="22">
        <v>3683</v>
      </c>
      <c r="AH33" s="22">
        <v>34</v>
      </c>
      <c r="AI33" s="22">
        <v>6</v>
      </c>
      <c r="AJ33" s="22">
        <v>0</v>
      </c>
      <c r="AK33" s="22">
        <v>0</v>
      </c>
      <c r="AL33" s="29">
        <v>2</v>
      </c>
      <c r="AM33" s="28">
        <v>1386</v>
      </c>
      <c r="AN33" s="22">
        <v>772</v>
      </c>
      <c r="AO33" s="22">
        <v>0</v>
      </c>
      <c r="AP33" s="22">
        <v>0</v>
      </c>
      <c r="AQ33" s="22">
        <v>422</v>
      </c>
      <c r="AR33" s="22">
        <v>18</v>
      </c>
      <c r="AS33" s="32">
        <v>0</v>
      </c>
      <c r="AT33" s="41">
        <v>11847</v>
      </c>
      <c r="AU33" s="45">
        <v>26708</v>
      </c>
      <c r="AV33" s="46">
        <v>3899</v>
      </c>
      <c r="AW33" s="23">
        <v>0</v>
      </c>
      <c r="AX33" s="47">
        <v>11160</v>
      </c>
      <c r="AY33" s="176">
        <v>2255</v>
      </c>
      <c r="AZ33" s="183">
        <v>17</v>
      </c>
      <c r="BA33" s="38">
        <v>2272</v>
      </c>
      <c r="BB33" s="37">
        <v>16332</v>
      </c>
      <c r="BC33" s="38">
        <v>3350</v>
      </c>
      <c r="BD33" s="39">
        <v>19682</v>
      </c>
      <c r="BE33" s="33">
        <v>23007</v>
      </c>
      <c r="BF33" s="48">
        <v>37868</v>
      </c>
      <c r="BG33" s="40">
        <v>0.82979372015039121</v>
      </c>
      <c r="BH33" s="2"/>
    </row>
    <row r="34" spans="1:60" ht="19.5" customHeight="1" x14ac:dyDescent="0.15">
      <c r="A34" s="15" t="s">
        <v>76</v>
      </c>
      <c r="B34" s="16">
        <v>1123</v>
      </c>
      <c r="C34" s="17">
        <v>4</v>
      </c>
      <c r="D34" s="17">
        <v>129</v>
      </c>
      <c r="E34" s="17">
        <v>148</v>
      </c>
      <c r="F34" s="18">
        <v>1404</v>
      </c>
      <c r="G34" s="19">
        <v>2639</v>
      </c>
      <c r="H34" s="17">
        <v>2687</v>
      </c>
      <c r="I34" s="20">
        <v>5326</v>
      </c>
      <c r="J34" s="19">
        <v>1</v>
      </c>
      <c r="K34" s="17">
        <v>129</v>
      </c>
      <c r="L34" s="20">
        <v>130</v>
      </c>
      <c r="M34" s="21">
        <v>4</v>
      </c>
      <c r="N34" s="22">
        <v>0</v>
      </c>
      <c r="O34" s="22">
        <v>0</v>
      </c>
      <c r="P34" s="22">
        <v>1</v>
      </c>
      <c r="Q34" s="23">
        <v>36</v>
      </c>
      <c r="R34" s="17">
        <v>77</v>
      </c>
      <c r="S34" s="18">
        <v>113</v>
      </c>
      <c r="T34" s="23">
        <v>2791</v>
      </c>
      <c r="U34" s="17">
        <v>1775</v>
      </c>
      <c r="V34" s="22">
        <v>357</v>
      </c>
      <c r="W34" s="20">
        <v>233</v>
      </c>
      <c r="X34" s="23">
        <v>77</v>
      </c>
      <c r="Y34" s="17">
        <v>27</v>
      </c>
      <c r="Z34" s="17">
        <v>0</v>
      </c>
      <c r="AA34" s="25">
        <v>0</v>
      </c>
      <c r="AB34" s="26">
        <v>104</v>
      </c>
      <c r="AC34" s="27">
        <v>119</v>
      </c>
      <c r="AD34" s="28">
        <v>8</v>
      </c>
      <c r="AE34" s="29">
        <v>31</v>
      </c>
      <c r="AF34" s="28">
        <v>853</v>
      </c>
      <c r="AG34" s="22">
        <v>825</v>
      </c>
      <c r="AH34" s="22">
        <v>16</v>
      </c>
      <c r="AI34" s="22">
        <v>7</v>
      </c>
      <c r="AJ34" s="22">
        <v>0</v>
      </c>
      <c r="AK34" s="22">
        <v>0</v>
      </c>
      <c r="AL34" s="29">
        <v>2</v>
      </c>
      <c r="AM34" s="28">
        <v>321</v>
      </c>
      <c r="AN34" s="22">
        <v>170</v>
      </c>
      <c r="AO34" s="22">
        <v>0</v>
      </c>
      <c r="AP34" s="22">
        <v>0</v>
      </c>
      <c r="AQ34" s="22">
        <v>134</v>
      </c>
      <c r="AR34" s="22">
        <v>13</v>
      </c>
      <c r="AS34" s="32">
        <v>0</v>
      </c>
      <c r="AT34" s="41">
        <v>6945</v>
      </c>
      <c r="AU34" s="45">
        <v>11432</v>
      </c>
      <c r="AV34" s="46">
        <v>2972</v>
      </c>
      <c r="AW34" s="23">
        <v>0</v>
      </c>
      <c r="AX34" s="47">
        <v>579</v>
      </c>
      <c r="AY34" s="176">
        <v>1123</v>
      </c>
      <c r="AZ34" s="183">
        <v>4</v>
      </c>
      <c r="BA34" s="38">
        <v>1127</v>
      </c>
      <c r="BB34" s="37">
        <v>3218</v>
      </c>
      <c r="BC34" s="38">
        <v>2687</v>
      </c>
      <c r="BD34" s="39">
        <v>5905</v>
      </c>
      <c r="BE34" s="33">
        <v>7524</v>
      </c>
      <c r="BF34" s="48">
        <v>12011</v>
      </c>
      <c r="BG34" s="40">
        <v>0.54496189669771378</v>
      </c>
      <c r="BH34" s="2"/>
    </row>
    <row r="35" spans="1:60" ht="19.5" customHeight="1" x14ac:dyDescent="0.15">
      <c r="A35" s="15" t="s">
        <v>77</v>
      </c>
      <c r="B35" s="16">
        <v>1598</v>
      </c>
      <c r="C35" s="17">
        <v>3</v>
      </c>
      <c r="D35" s="17">
        <v>149</v>
      </c>
      <c r="E35" s="17">
        <v>203</v>
      </c>
      <c r="F35" s="18">
        <v>1953</v>
      </c>
      <c r="G35" s="19">
        <v>3367</v>
      </c>
      <c r="H35" s="17">
        <v>3821</v>
      </c>
      <c r="I35" s="20">
        <v>7188</v>
      </c>
      <c r="J35" s="19">
        <v>0</v>
      </c>
      <c r="K35" s="17">
        <v>63</v>
      </c>
      <c r="L35" s="20">
        <v>63</v>
      </c>
      <c r="M35" s="21">
        <v>8</v>
      </c>
      <c r="N35" s="22">
        <v>0</v>
      </c>
      <c r="O35" s="22">
        <v>0</v>
      </c>
      <c r="P35" s="22">
        <v>3</v>
      </c>
      <c r="Q35" s="23">
        <v>22</v>
      </c>
      <c r="R35" s="17">
        <v>68</v>
      </c>
      <c r="S35" s="18">
        <v>90</v>
      </c>
      <c r="T35" s="23">
        <v>3623</v>
      </c>
      <c r="U35" s="17">
        <v>1286</v>
      </c>
      <c r="V35" s="22">
        <v>285</v>
      </c>
      <c r="W35" s="20">
        <v>471</v>
      </c>
      <c r="X35" s="23">
        <v>94</v>
      </c>
      <c r="Y35" s="17">
        <v>25</v>
      </c>
      <c r="Z35" s="17">
        <v>0</v>
      </c>
      <c r="AA35" s="25">
        <v>0</v>
      </c>
      <c r="AB35" s="26">
        <v>119</v>
      </c>
      <c r="AC35" s="27">
        <v>194</v>
      </c>
      <c r="AD35" s="28">
        <v>30</v>
      </c>
      <c r="AE35" s="29">
        <v>12</v>
      </c>
      <c r="AF35" s="28">
        <v>1288</v>
      </c>
      <c r="AG35" s="22">
        <v>1251</v>
      </c>
      <c r="AH35" s="22">
        <v>18</v>
      </c>
      <c r="AI35" s="22">
        <v>6</v>
      </c>
      <c r="AJ35" s="22">
        <v>0</v>
      </c>
      <c r="AK35" s="22">
        <v>0</v>
      </c>
      <c r="AL35" s="29">
        <v>1</v>
      </c>
      <c r="AM35" s="28">
        <v>326</v>
      </c>
      <c r="AN35" s="22">
        <v>182</v>
      </c>
      <c r="AO35" s="22">
        <v>0</v>
      </c>
      <c r="AP35" s="22">
        <v>0</v>
      </c>
      <c r="AQ35" s="22">
        <v>16</v>
      </c>
      <c r="AR35" s="22">
        <v>1</v>
      </c>
      <c r="AS35" s="32">
        <v>0</v>
      </c>
      <c r="AT35" s="41">
        <v>9283</v>
      </c>
      <c r="AU35" s="45">
        <v>14982</v>
      </c>
      <c r="AV35" s="46">
        <v>4098</v>
      </c>
      <c r="AW35" s="23">
        <v>0</v>
      </c>
      <c r="AX35" s="47">
        <v>1414</v>
      </c>
      <c r="AY35" s="176">
        <v>1598</v>
      </c>
      <c r="AZ35" s="183">
        <v>3</v>
      </c>
      <c r="BA35" s="38">
        <v>1601</v>
      </c>
      <c r="BB35" s="37">
        <v>4781</v>
      </c>
      <c r="BC35" s="38">
        <v>3821</v>
      </c>
      <c r="BD35" s="39">
        <v>8602</v>
      </c>
      <c r="BE35" s="33">
        <v>10697</v>
      </c>
      <c r="BF35" s="48">
        <v>16396</v>
      </c>
      <c r="BG35" s="40">
        <v>0.55580097651708904</v>
      </c>
      <c r="BH35" s="2"/>
    </row>
    <row r="36" spans="1:60" ht="19.5" customHeight="1" x14ac:dyDescent="0.15">
      <c r="A36" s="15" t="s">
        <v>78</v>
      </c>
      <c r="B36" s="16">
        <v>1076</v>
      </c>
      <c r="C36" s="17">
        <v>2</v>
      </c>
      <c r="D36" s="17">
        <v>97</v>
      </c>
      <c r="E36" s="17">
        <v>235</v>
      </c>
      <c r="F36" s="18">
        <v>1410</v>
      </c>
      <c r="G36" s="19">
        <v>1835</v>
      </c>
      <c r="H36" s="17">
        <v>3421</v>
      </c>
      <c r="I36" s="20">
        <v>5256</v>
      </c>
      <c r="J36" s="19">
        <v>78</v>
      </c>
      <c r="K36" s="17">
        <v>256</v>
      </c>
      <c r="L36" s="20">
        <v>334</v>
      </c>
      <c r="M36" s="21">
        <v>3</v>
      </c>
      <c r="N36" s="22">
        <v>0</v>
      </c>
      <c r="O36" s="22">
        <v>0</v>
      </c>
      <c r="P36" s="22">
        <v>1</v>
      </c>
      <c r="Q36" s="23">
        <v>15</v>
      </c>
      <c r="R36" s="17">
        <v>97</v>
      </c>
      <c r="S36" s="18">
        <v>112</v>
      </c>
      <c r="T36" s="23">
        <v>3441</v>
      </c>
      <c r="U36" s="17">
        <v>2278</v>
      </c>
      <c r="V36" s="22">
        <v>316</v>
      </c>
      <c r="W36" s="20">
        <v>256</v>
      </c>
      <c r="X36" s="23">
        <v>66</v>
      </c>
      <c r="Y36" s="17">
        <v>19</v>
      </c>
      <c r="Z36" s="17">
        <v>0</v>
      </c>
      <c r="AA36" s="25">
        <v>0</v>
      </c>
      <c r="AB36" s="26">
        <v>85</v>
      </c>
      <c r="AC36" s="27">
        <v>259</v>
      </c>
      <c r="AD36" s="28">
        <v>37</v>
      </c>
      <c r="AE36" s="29">
        <v>3</v>
      </c>
      <c r="AF36" s="28">
        <v>1186</v>
      </c>
      <c r="AG36" s="22">
        <v>1135</v>
      </c>
      <c r="AH36" s="22">
        <v>45</v>
      </c>
      <c r="AI36" s="22">
        <v>25</v>
      </c>
      <c r="AJ36" s="22">
        <v>0</v>
      </c>
      <c r="AK36" s="22">
        <v>0</v>
      </c>
      <c r="AL36" s="29">
        <v>6</v>
      </c>
      <c r="AM36" s="28">
        <v>464</v>
      </c>
      <c r="AN36" s="22">
        <v>345</v>
      </c>
      <c r="AO36" s="22">
        <v>0</v>
      </c>
      <c r="AP36" s="22">
        <v>0</v>
      </c>
      <c r="AQ36" s="22">
        <v>61</v>
      </c>
      <c r="AR36" s="22">
        <v>1</v>
      </c>
      <c r="AS36" s="32">
        <v>0</v>
      </c>
      <c r="AT36" s="41">
        <v>7054</v>
      </c>
      <c r="AU36" s="45">
        <v>12703</v>
      </c>
      <c r="AV36" s="46">
        <v>3917</v>
      </c>
      <c r="AW36" s="23">
        <v>0</v>
      </c>
      <c r="AX36" s="47">
        <v>964</v>
      </c>
      <c r="AY36" s="176">
        <v>1076</v>
      </c>
      <c r="AZ36" s="183">
        <v>2</v>
      </c>
      <c r="BA36" s="38">
        <v>1078</v>
      </c>
      <c r="BB36" s="37">
        <v>2799</v>
      </c>
      <c r="BC36" s="38">
        <v>3421</v>
      </c>
      <c r="BD36" s="39">
        <v>6220</v>
      </c>
      <c r="BE36" s="33">
        <v>8018</v>
      </c>
      <c r="BF36" s="48">
        <v>13667</v>
      </c>
      <c r="BG36" s="40">
        <v>0.45</v>
      </c>
    </row>
    <row r="37" spans="1:60" ht="19.5" customHeight="1" x14ac:dyDescent="0.15">
      <c r="A37" s="15" t="s">
        <v>79</v>
      </c>
      <c r="B37" s="16">
        <v>433</v>
      </c>
      <c r="C37" s="17">
        <v>8</v>
      </c>
      <c r="D37" s="17">
        <v>61</v>
      </c>
      <c r="E37" s="17">
        <v>40</v>
      </c>
      <c r="F37" s="18">
        <v>542</v>
      </c>
      <c r="G37" s="19">
        <v>1398</v>
      </c>
      <c r="H37" s="17">
        <v>1071</v>
      </c>
      <c r="I37" s="20">
        <v>2469</v>
      </c>
      <c r="J37" s="19">
        <v>3</v>
      </c>
      <c r="K37" s="17">
        <v>26</v>
      </c>
      <c r="L37" s="20">
        <v>29</v>
      </c>
      <c r="M37" s="21">
        <v>5</v>
      </c>
      <c r="N37" s="22">
        <v>1</v>
      </c>
      <c r="O37" s="22">
        <v>0</v>
      </c>
      <c r="P37" s="22">
        <v>2</v>
      </c>
      <c r="Q37" s="23">
        <v>25</v>
      </c>
      <c r="R37" s="17">
        <v>98</v>
      </c>
      <c r="S37" s="18">
        <v>123</v>
      </c>
      <c r="T37" s="23">
        <v>5871</v>
      </c>
      <c r="U37" s="17">
        <v>5276</v>
      </c>
      <c r="V37" s="22">
        <v>60</v>
      </c>
      <c r="W37" s="20">
        <v>122</v>
      </c>
      <c r="X37" s="23">
        <v>44</v>
      </c>
      <c r="Y37" s="17">
        <v>10</v>
      </c>
      <c r="Z37" s="17">
        <v>0</v>
      </c>
      <c r="AA37" s="25">
        <v>0</v>
      </c>
      <c r="AB37" s="26">
        <v>54</v>
      </c>
      <c r="AC37" s="27">
        <v>207</v>
      </c>
      <c r="AD37" s="28">
        <v>188</v>
      </c>
      <c r="AE37" s="29">
        <v>14</v>
      </c>
      <c r="AF37" s="28">
        <v>4942</v>
      </c>
      <c r="AG37" s="22">
        <v>4441</v>
      </c>
      <c r="AH37" s="22">
        <v>463</v>
      </c>
      <c r="AI37" s="22">
        <v>371</v>
      </c>
      <c r="AJ37" s="22">
        <v>10</v>
      </c>
      <c r="AK37" s="22">
        <v>0</v>
      </c>
      <c r="AL37" s="29">
        <v>28</v>
      </c>
      <c r="AM37" s="28">
        <v>1975</v>
      </c>
      <c r="AN37" s="22">
        <v>1773</v>
      </c>
      <c r="AO37" s="22">
        <v>4</v>
      </c>
      <c r="AP37" s="22">
        <v>0</v>
      </c>
      <c r="AQ37" s="22">
        <v>198</v>
      </c>
      <c r="AR37" s="22">
        <v>19</v>
      </c>
      <c r="AS37" s="32">
        <v>0</v>
      </c>
      <c r="AT37" s="41">
        <v>3073</v>
      </c>
      <c r="AU37" s="45">
        <v>16668</v>
      </c>
      <c r="AV37" s="46">
        <v>1150</v>
      </c>
      <c r="AW37" s="23">
        <v>71</v>
      </c>
      <c r="AX37" s="47">
        <v>6095</v>
      </c>
      <c r="AY37" s="176">
        <v>504</v>
      </c>
      <c r="AZ37" s="183">
        <v>8</v>
      </c>
      <c r="BA37" s="38">
        <v>512</v>
      </c>
      <c r="BB37" s="37">
        <v>7493</v>
      </c>
      <c r="BC37" s="38">
        <v>1071</v>
      </c>
      <c r="BD37" s="39">
        <v>8564</v>
      </c>
      <c r="BE37" s="33">
        <v>9239</v>
      </c>
      <c r="BF37" s="48">
        <v>22834</v>
      </c>
      <c r="BG37" s="40">
        <v>0.87494161606725829</v>
      </c>
    </row>
    <row r="38" spans="1:60" ht="19.5" customHeight="1" x14ac:dyDescent="0.15">
      <c r="A38" s="15" t="s">
        <v>80</v>
      </c>
      <c r="B38" s="16">
        <v>518</v>
      </c>
      <c r="C38" s="17">
        <v>6</v>
      </c>
      <c r="D38" s="17">
        <v>49</v>
      </c>
      <c r="E38" s="17">
        <v>27</v>
      </c>
      <c r="F38" s="18">
        <v>600</v>
      </c>
      <c r="G38" s="19">
        <v>1349</v>
      </c>
      <c r="H38" s="17">
        <v>1366</v>
      </c>
      <c r="I38" s="20">
        <v>2715</v>
      </c>
      <c r="J38" s="19">
        <v>3</v>
      </c>
      <c r="K38" s="17">
        <v>91</v>
      </c>
      <c r="L38" s="20">
        <v>94</v>
      </c>
      <c r="M38" s="21">
        <v>6</v>
      </c>
      <c r="N38" s="22">
        <v>0</v>
      </c>
      <c r="O38" s="22">
        <v>0</v>
      </c>
      <c r="P38" s="22">
        <v>0</v>
      </c>
      <c r="Q38" s="23">
        <v>14</v>
      </c>
      <c r="R38" s="17">
        <v>69</v>
      </c>
      <c r="S38" s="18">
        <v>83</v>
      </c>
      <c r="T38" s="23">
        <v>2320</v>
      </c>
      <c r="U38" s="17">
        <v>1824</v>
      </c>
      <c r="V38" s="22">
        <v>63</v>
      </c>
      <c r="W38" s="20">
        <v>122</v>
      </c>
      <c r="X38" s="23">
        <v>49</v>
      </c>
      <c r="Y38" s="17">
        <v>12</v>
      </c>
      <c r="Z38" s="17">
        <v>0</v>
      </c>
      <c r="AA38" s="25">
        <v>0</v>
      </c>
      <c r="AB38" s="26">
        <v>61</v>
      </c>
      <c r="AC38" s="27">
        <v>18</v>
      </c>
      <c r="AD38" s="28">
        <v>22</v>
      </c>
      <c r="AE38" s="29">
        <v>34</v>
      </c>
      <c r="AF38" s="28">
        <v>1333</v>
      </c>
      <c r="AG38" s="22">
        <v>988</v>
      </c>
      <c r="AH38" s="22">
        <v>340</v>
      </c>
      <c r="AI38" s="22">
        <v>273</v>
      </c>
      <c r="AJ38" s="22">
        <v>0</v>
      </c>
      <c r="AK38" s="22">
        <v>0</v>
      </c>
      <c r="AL38" s="29">
        <v>5</v>
      </c>
      <c r="AM38" s="28">
        <v>24</v>
      </c>
      <c r="AN38" s="22">
        <v>8</v>
      </c>
      <c r="AO38" s="22">
        <v>0</v>
      </c>
      <c r="AP38" s="22">
        <v>0</v>
      </c>
      <c r="AQ38" s="22">
        <v>46</v>
      </c>
      <c r="AR38" s="22">
        <v>2</v>
      </c>
      <c r="AS38" s="32">
        <v>0</v>
      </c>
      <c r="AT38" s="41">
        <v>3439</v>
      </c>
      <c r="AU38" s="45">
        <v>7382</v>
      </c>
      <c r="AV38" s="46">
        <v>1496</v>
      </c>
      <c r="AW38" s="23">
        <v>111</v>
      </c>
      <c r="AX38" s="47">
        <v>149</v>
      </c>
      <c r="AY38" s="176">
        <v>629</v>
      </c>
      <c r="AZ38" s="183">
        <v>6</v>
      </c>
      <c r="BA38" s="38">
        <v>635</v>
      </c>
      <c r="BB38" s="37">
        <v>1498</v>
      </c>
      <c r="BC38" s="38">
        <v>1366</v>
      </c>
      <c r="BD38" s="39">
        <v>2864</v>
      </c>
      <c r="BE38" s="33">
        <v>3699</v>
      </c>
      <c r="BF38" s="48">
        <v>7642</v>
      </c>
      <c r="BG38" s="40">
        <v>0.52304469273743015</v>
      </c>
    </row>
    <row r="39" spans="1:60" ht="19.5" customHeight="1" x14ac:dyDescent="0.15">
      <c r="A39" s="15" t="s">
        <v>81</v>
      </c>
      <c r="B39" s="16">
        <v>670</v>
      </c>
      <c r="C39" s="17">
        <v>12</v>
      </c>
      <c r="D39" s="17">
        <v>71</v>
      </c>
      <c r="E39" s="17">
        <v>112</v>
      </c>
      <c r="F39" s="18">
        <v>865</v>
      </c>
      <c r="G39" s="19">
        <v>1735</v>
      </c>
      <c r="H39" s="17">
        <v>2579</v>
      </c>
      <c r="I39" s="20">
        <v>4314</v>
      </c>
      <c r="J39" s="19">
        <v>0</v>
      </c>
      <c r="K39" s="17">
        <v>71</v>
      </c>
      <c r="L39" s="20">
        <v>71</v>
      </c>
      <c r="M39" s="21">
        <v>8</v>
      </c>
      <c r="N39" s="22">
        <v>1</v>
      </c>
      <c r="O39" s="22">
        <v>0</v>
      </c>
      <c r="P39" s="22">
        <v>3</v>
      </c>
      <c r="Q39" s="23">
        <v>21</v>
      </c>
      <c r="R39" s="17">
        <v>76</v>
      </c>
      <c r="S39" s="18">
        <v>97</v>
      </c>
      <c r="T39" s="23">
        <v>1958</v>
      </c>
      <c r="U39" s="17">
        <v>1145</v>
      </c>
      <c r="V39" s="22">
        <v>127</v>
      </c>
      <c r="W39" s="20">
        <v>213</v>
      </c>
      <c r="X39" s="23">
        <v>64</v>
      </c>
      <c r="Y39" s="17">
        <v>20</v>
      </c>
      <c r="Z39" s="17">
        <v>0</v>
      </c>
      <c r="AA39" s="25">
        <v>0</v>
      </c>
      <c r="AB39" s="26">
        <v>84</v>
      </c>
      <c r="AC39" s="27">
        <v>33</v>
      </c>
      <c r="AD39" s="28">
        <v>22</v>
      </c>
      <c r="AE39" s="29">
        <v>5</v>
      </c>
      <c r="AF39" s="28">
        <v>500</v>
      </c>
      <c r="AG39" s="22">
        <v>424</v>
      </c>
      <c r="AH39" s="22">
        <v>68</v>
      </c>
      <c r="AI39" s="22">
        <v>27</v>
      </c>
      <c r="AJ39" s="22">
        <v>0</v>
      </c>
      <c r="AK39" s="22">
        <v>0</v>
      </c>
      <c r="AL39" s="29">
        <v>8</v>
      </c>
      <c r="AM39" s="28">
        <v>64</v>
      </c>
      <c r="AN39" s="22">
        <v>46</v>
      </c>
      <c r="AO39" s="22">
        <v>0</v>
      </c>
      <c r="AP39" s="22">
        <v>0</v>
      </c>
      <c r="AQ39" s="22">
        <v>26</v>
      </c>
      <c r="AR39" s="22">
        <v>1</v>
      </c>
      <c r="AS39" s="32">
        <v>0</v>
      </c>
      <c r="AT39" s="41">
        <v>5270</v>
      </c>
      <c r="AU39" s="45">
        <v>8060</v>
      </c>
      <c r="AV39" s="46">
        <v>2782</v>
      </c>
      <c r="AW39" s="23">
        <v>161</v>
      </c>
      <c r="AX39" s="47">
        <v>109</v>
      </c>
      <c r="AY39" s="176">
        <v>831</v>
      </c>
      <c r="AZ39" s="183">
        <v>12</v>
      </c>
      <c r="BA39" s="38">
        <v>843</v>
      </c>
      <c r="BB39" s="37">
        <v>1844</v>
      </c>
      <c r="BC39" s="38">
        <v>2579</v>
      </c>
      <c r="BD39" s="39">
        <v>4423</v>
      </c>
      <c r="BE39" s="33">
        <v>5540</v>
      </c>
      <c r="BF39" s="48">
        <v>8330</v>
      </c>
      <c r="BG39" s="40">
        <v>0.41691159846258197</v>
      </c>
    </row>
    <row r="40" spans="1:60" ht="19.5" customHeight="1" x14ac:dyDescent="0.15">
      <c r="A40" s="80" t="s">
        <v>82</v>
      </c>
      <c r="B40" s="42">
        <v>1010</v>
      </c>
      <c r="C40" s="43">
        <v>4</v>
      </c>
      <c r="D40" s="43">
        <v>90</v>
      </c>
      <c r="E40" s="43">
        <v>136</v>
      </c>
      <c r="F40" s="81">
        <v>1240</v>
      </c>
      <c r="G40" s="82">
        <v>2499</v>
      </c>
      <c r="H40" s="43">
        <v>3626</v>
      </c>
      <c r="I40" s="83">
        <v>6125</v>
      </c>
      <c r="J40" s="82">
        <v>1</v>
      </c>
      <c r="K40" s="43">
        <v>200</v>
      </c>
      <c r="L40" s="83">
        <v>201</v>
      </c>
      <c r="M40" s="84">
        <v>9</v>
      </c>
      <c r="N40" s="85">
        <v>0</v>
      </c>
      <c r="O40" s="85">
        <v>0</v>
      </c>
      <c r="P40" s="85">
        <v>2</v>
      </c>
      <c r="Q40" s="86">
        <v>9</v>
      </c>
      <c r="R40" s="43">
        <v>128</v>
      </c>
      <c r="S40" s="81">
        <v>137</v>
      </c>
      <c r="T40" s="86">
        <v>3079</v>
      </c>
      <c r="U40" s="43">
        <v>1399</v>
      </c>
      <c r="V40" s="85">
        <v>0</v>
      </c>
      <c r="W40" s="83">
        <v>353</v>
      </c>
      <c r="X40" s="86">
        <v>70</v>
      </c>
      <c r="Y40" s="43">
        <v>24</v>
      </c>
      <c r="Z40" s="43">
        <v>0</v>
      </c>
      <c r="AA40" s="87">
        <v>0</v>
      </c>
      <c r="AB40" s="44">
        <v>94</v>
      </c>
      <c r="AC40" s="88">
        <v>8</v>
      </c>
      <c r="AD40" s="89">
        <v>31</v>
      </c>
      <c r="AE40" s="90">
        <v>0</v>
      </c>
      <c r="AF40" s="89">
        <v>656</v>
      </c>
      <c r="AG40" s="85">
        <v>623</v>
      </c>
      <c r="AH40" s="85">
        <v>32</v>
      </c>
      <c r="AI40" s="85">
        <v>13</v>
      </c>
      <c r="AJ40" s="85">
        <v>0</v>
      </c>
      <c r="AK40" s="85">
        <v>0</v>
      </c>
      <c r="AL40" s="90">
        <v>1</v>
      </c>
      <c r="AM40" s="89">
        <v>61</v>
      </c>
      <c r="AN40" s="85">
        <v>41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46">
        <v>7713</v>
      </c>
      <c r="AU40" s="45">
        <v>11781</v>
      </c>
      <c r="AV40" s="46">
        <v>3975</v>
      </c>
      <c r="AW40" s="23">
        <v>161</v>
      </c>
      <c r="AX40" s="47">
        <v>630</v>
      </c>
      <c r="AY40" s="176">
        <v>1171</v>
      </c>
      <c r="AZ40" s="183">
        <v>4</v>
      </c>
      <c r="BA40" s="38">
        <v>1175</v>
      </c>
      <c r="BB40" s="37">
        <v>3129</v>
      </c>
      <c r="BC40" s="38">
        <v>3626</v>
      </c>
      <c r="BD40" s="39">
        <v>6755</v>
      </c>
      <c r="BE40" s="33">
        <v>8504</v>
      </c>
      <c r="BF40" s="48">
        <v>12572</v>
      </c>
      <c r="BG40" s="40">
        <v>0.46321243523316064</v>
      </c>
    </row>
    <row r="41" spans="1:60" ht="19.5" customHeight="1" x14ac:dyDescent="0.15">
      <c r="A41" s="15" t="s">
        <v>83</v>
      </c>
      <c r="B41" s="16">
        <v>1331</v>
      </c>
      <c r="C41" s="17">
        <v>6</v>
      </c>
      <c r="D41" s="17">
        <v>137</v>
      </c>
      <c r="E41" s="17">
        <v>114</v>
      </c>
      <c r="F41" s="18">
        <v>1588</v>
      </c>
      <c r="G41" s="19">
        <v>2182</v>
      </c>
      <c r="H41" s="17">
        <v>1885</v>
      </c>
      <c r="I41" s="20">
        <v>4067</v>
      </c>
      <c r="J41" s="19">
        <v>0</v>
      </c>
      <c r="K41" s="17">
        <v>57</v>
      </c>
      <c r="L41" s="20">
        <v>57</v>
      </c>
      <c r="M41" s="21">
        <v>10</v>
      </c>
      <c r="N41" s="22">
        <v>0</v>
      </c>
      <c r="O41" s="22">
        <v>0</v>
      </c>
      <c r="P41" s="22">
        <v>5</v>
      </c>
      <c r="Q41" s="23">
        <v>21</v>
      </c>
      <c r="R41" s="17">
        <v>137</v>
      </c>
      <c r="S41" s="18">
        <v>158</v>
      </c>
      <c r="T41" s="23">
        <v>4003</v>
      </c>
      <c r="U41" s="17">
        <v>2207</v>
      </c>
      <c r="V41" s="22">
        <v>0</v>
      </c>
      <c r="W41" s="20">
        <v>393</v>
      </c>
      <c r="X41" s="23">
        <v>91</v>
      </c>
      <c r="Y41" s="17">
        <v>20</v>
      </c>
      <c r="Z41" s="17">
        <v>0</v>
      </c>
      <c r="AA41" s="25">
        <v>0</v>
      </c>
      <c r="AB41" s="26">
        <v>111</v>
      </c>
      <c r="AC41" s="27">
        <v>184</v>
      </c>
      <c r="AD41" s="28">
        <v>28</v>
      </c>
      <c r="AE41" s="29">
        <v>4</v>
      </c>
      <c r="AF41" s="28">
        <v>1403</v>
      </c>
      <c r="AG41" s="22">
        <v>1310</v>
      </c>
      <c r="AH41" s="22">
        <v>75</v>
      </c>
      <c r="AI41" s="22">
        <v>28</v>
      </c>
      <c r="AJ41" s="22">
        <v>0</v>
      </c>
      <c r="AK41" s="22">
        <v>0</v>
      </c>
      <c r="AL41" s="29">
        <v>12</v>
      </c>
      <c r="AM41" s="28">
        <v>92</v>
      </c>
      <c r="AN41" s="22">
        <v>69</v>
      </c>
      <c r="AO41" s="22">
        <v>0</v>
      </c>
      <c r="AP41" s="22">
        <v>0</v>
      </c>
      <c r="AQ41" s="22">
        <v>229</v>
      </c>
      <c r="AR41" s="22">
        <v>20</v>
      </c>
      <c r="AS41" s="32">
        <v>0</v>
      </c>
      <c r="AT41" s="41">
        <v>5769</v>
      </c>
      <c r="AU41" s="77">
        <v>12001</v>
      </c>
      <c r="AV41" s="41">
        <v>2072</v>
      </c>
      <c r="AW41" s="23">
        <v>191</v>
      </c>
      <c r="AX41" s="47">
        <v>561</v>
      </c>
      <c r="AY41" s="176">
        <v>1522</v>
      </c>
      <c r="AZ41" s="183">
        <v>6</v>
      </c>
      <c r="BA41" s="38">
        <v>1528</v>
      </c>
      <c r="BB41" s="37">
        <v>2743</v>
      </c>
      <c r="BC41" s="38">
        <v>1885</v>
      </c>
      <c r="BD41" s="39">
        <v>4628</v>
      </c>
      <c r="BE41" s="33">
        <v>6521</v>
      </c>
      <c r="BF41" s="48">
        <v>12753</v>
      </c>
      <c r="BG41" s="40">
        <v>0.59269662921348309</v>
      </c>
    </row>
    <row r="42" spans="1:60" ht="19.5" customHeight="1" x14ac:dyDescent="0.15">
      <c r="A42" s="15" t="s">
        <v>84</v>
      </c>
      <c r="B42" s="16">
        <v>2595</v>
      </c>
      <c r="C42" s="17">
        <v>16</v>
      </c>
      <c r="D42" s="17">
        <v>180</v>
      </c>
      <c r="E42" s="17">
        <v>357</v>
      </c>
      <c r="F42" s="18">
        <v>3148</v>
      </c>
      <c r="G42" s="19">
        <v>3822</v>
      </c>
      <c r="H42" s="17">
        <v>5359</v>
      </c>
      <c r="I42" s="20">
        <v>9181</v>
      </c>
      <c r="J42" s="19">
        <v>42</v>
      </c>
      <c r="K42" s="17">
        <v>215</v>
      </c>
      <c r="L42" s="20">
        <v>257</v>
      </c>
      <c r="M42" s="21">
        <v>20</v>
      </c>
      <c r="N42" s="22">
        <v>0</v>
      </c>
      <c r="O42" s="22">
        <v>0</v>
      </c>
      <c r="P42" s="22">
        <v>6</v>
      </c>
      <c r="Q42" s="23">
        <v>44</v>
      </c>
      <c r="R42" s="17">
        <v>237</v>
      </c>
      <c r="S42" s="18">
        <v>281</v>
      </c>
      <c r="T42" s="23">
        <v>7010</v>
      </c>
      <c r="U42" s="17">
        <v>3260</v>
      </c>
      <c r="V42" s="22">
        <v>0</v>
      </c>
      <c r="W42" s="20">
        <v>685</v>
      </c>
      <c r="X42" s="23">
        <v>177</v>
      </c>
      <c r="Y42" s="17">
        <v>40</v>
      </c>
      <c r="Z42" s="17">
        <v>0</v>
      </c>
      <c r="AA42" s="25">
        <v>0</v>
      </c>
      <c r="AB42" s="26">
        <v>217</v>
      </c>
      <c r="AC42" s="27">
        <v>633</v>
      </c>
      <c r="AD42" s="28">
        <v>197</v>
      </c>
      <c r="AE42" s="29">
        <v>166</v>
      </c>
      <c r="AF42" s="28">
        <v>2287</v>
      </c>
      <c r="AG42" s="22">
        <v>2019</v>
      </c>
      <c r="AH42" s="22">
        <v>244</v>
      </c>
      <c r="AI42" s="22">
        <v>124</v>
      </c>
      <c r="AJ42" s="22">
        <v>0</v>
      </c>
      <c r="AK42" s="22">
        <v>0</v>
      </c>
      <c r="AL42" s="29">
        <v>20</v>
      </c>
      <c r="AM42" s="28">
        <v>420</v>
      </c>
      <c r="AN42" s="22">
        <v>250</v>
      </c>
      <c r="AO42" s="22">
        <v>0</v>
      </c>
      <c r="AP42" s="22">
        <v>0</v>
      </c>
      <c r="AQ42" s="22">
        <v>741</v>
      </c>
      <c r="AR42" s="22">
        <v>110</v>
      </c>
      <c r="AS42" s="32">
        <v>0</v>
      </c>
      <c r="AT42" s="41">
        <v>12682</v>
      </c>
      <c r="AU42" s="45">
        <v>24744</v>
      </c>
      <c r="AV42" s="46">
        <v>5967</v>
      </c>
      <c r="AW42" s="23">
        <v>5</v>
      </c>
      <c r="AX42" s="47">
        <v>6029</v>
      </c>
      <c r="AY42" s="176">
        <v>2600</v>
      </c>
      <c r="AZ42" s="183">
        <v>16</v>
      </c>
      <c r="BA42" s="38">
        <v>2616</v>
      </c>
      <c r="BB42" s="37">
        <v>9851</v>
      </c>
      <c r="BC42" s="38">
        <v>5359</v>
      </c>
      <c r="BD42" s="39">
        <v>15210</v>
      </c>
      <c r="BE42" s="33">
        <v>18716</v>
      </c>
      <c r="BF42" s="48">
        <v>30778</v>
      </c>
      <c r="BG42" s="40">
        <v>0.64766600920447071</v>
      </c>
    </row>
    <row r="43" spans="1:60" ht="19.5" customHeight="1" x14ac:dyDescent="0.15">
      <c r="A43" s="15" t="s">
        <v>85</v>
      </c>
      <c r="B43" s="16">
        <v>1607</v>
      </c>
      <c r="C43" s="17">
        <v>7</v>
      </c>
      <c r="D43" s="17">
        <v>165</v>
      </c>
      <c r="E43" s="17">
        <v>190</v>
      </c>
      <c r="F43" s="18">
        <v>1969</v>
      </c>
      <c r="G43" s="19">
        <v>3089</v>
      </c>
      <c r="H43" s="17">
        <v>4193</v>
      </c>
      <c r="I43" s="20">
        <v>7282</v>
      </c>
      <c r="J43" s="19">
        <v>1</v>
      </c>
      <c r="K43" s="17">
        <v>164</v>
      </c>
      <c r="L43" s="20">
        <v>165</v>
      </c>
      <c r="M43" s="21">
        <v>12</v>
      </c>
      <c r="N43" s="22">
        <v>0</v>
      </c>
      <c r="O43" s="22">
        <v>0</v>
      </c>
      <c r="P43" s="22">
        <v>2</v>
      </c>
      <c r="Q43" s="23">
        <v>20</v>
      </c>
      <c r="R43" s="17">
        <v>98</v>
      </c>
      <c r="S43" s="18">
        <v>118</v>
      </c>
      <c r="T43" s="23">
        <v>3876</v>
      </c>
      <c r="U43" s="17">
        <v>1453</v>
      </c>
      <c r="V43" s="22">
        <v>0</v>
      </c>
      <c r="W43" s="20">
        <v>479</v>
      </c>
      <c r="X43" s="23">
        <v>85</v>
      </c>
      <c r="Y43" s="17">
        <v>23</v>
      </c>
      <c r="Z43" s="17">
        <v>0</v>
      </c>
      <c r="AA43" s="25">
        <v>0</v>
      </c>
      <c r="AB43" s="26">
        <v>108</v>
      </c>
      <c r="AC43" s="27">
        <v>53</v>
      </c>
      <c r="AD43" s="28">
        <v>83</v>
      </c>
      <c r="AE43" s="29">
        <v>11</v>
      </c>
      <c r="AF43" s="28">
        <v>967</v>
      </c>
      <c r="AG43" s="22">
        <v>905</v>
      </c>
      <c r="AH43" s="22">
        <v>61</v>
      </c>
      <c r="AI43" s="22">
        <v>28</v>
      </c>
      <c r="AJ43" s="22">
        <v>0</v>
      </c>
      <c r="AK43" s="22">
        <v>0</v>
      </c>
      <c r="AL43" s="29">
        <v>0</v>
      </c>
      <c r="AM43" s="28">
        <v>91</v>
      </c>
      <c r="AN43" s="22">
        <v>58</v>
      </c>
      <c r="AO43" s="22">
        <v>0</v>
      </c>
      <c r="AP43" s="22">
        <v>0</v>
      </c>
      <c r="AQ43" s="22">
        <v>6</v>
      </c>
      <c r="AR43" s="22">
        <v>15</v>
      </c>
      <c r="AS43" s="32">
        <v>0</v>
      </c>
      <c r="AT43" s="41">
        <v>9513</v>
      </c>
      <c r="AU43" s="45">
        <v>14841</v>
      </c>
      <c r="AV43" s="46">
        <v>4566</v>
      </c>
      <c r="AW43" s="23">
        <v>1</v>
      </c>
      <c r="AX43" s="47">
        <v>1879</v>
      </c>
      <c r="AY43" s="176">
        <v>1608</v>
      </c>
      <c r="AZ43" s="183">
        <v>7</v>
      </c>
      <c r="BA43" s="38">
        <v>1615</v>
      </c>
      <c r="BB43" s="37">
        <v>4968</v>
      </c>
      <c r="BC43" s="38">
        <v>4193</v>
      </c>
      <c r="BD43" s="39">
        <v>9161</v>
      </c>
      <c r="BE43" s="33">
        <v>11393</v>
      </c>
      <c r="BF43" s="48">
        <v>16721</v>
      </c>
      <c r="BG43" s="40">
        <v>0.54229887566859514</v>
      </c>
    </row>
    <row r="44" spans="1:60" ht="19.5" customHeight="1" x14ac:dyDescent="0.15">
      <c r="A44" s="15" t="s">
        <v>86</v>
      </c>
      <c r="B44" s="16">
        <v>1281</v>
      </c>
      <c r="C44" s="17">
        <v>21</v>
      </c>
      <c r="D44" s="17">
        <v>116</v>
      </c>
      <c r="E44" s="17">
        <v>344</v>
      </c>
      <c r="F44" s="18">
        <v>1762</v>
      </c>
      <c r="G44" s="19">
        <v>2265</v>
      </c>
      <c r="H44" s="17">
        <v>3570</v>
      </c>
      <c r="I44" s="20">
        <v>5835</v>
      </c>
      <c r="J44" s="19">
        <v>5</v>
      </c>
      <c r="K44" s="17">
        <v>308</v>
      </c>
      <c r="L44" s="20">
        <v>313</v>
      </c>
      <c r="M44" s="21">
        <v>24</v>
      </c>
      <c r="N44" s="22">
        <v>2</v>
      </c>
      <c r="O44" s="22">
        <v>0</v>
      </c>
      <c r="P44" s="22">
        <v>16</v>
      </c>
      <c r="Q44" s="23">
        <v>13</v>
      </c>
      <c r="R44" s="17">
        <v>101</v>
      </c>
      <c r="S44" s="18">
        <v>114</v>
      </c>
      <c r="T44" s="23">
        <v>4090</v>
      </c>
      <c r="U44" s="17">
        <v>1864</v>
      </c>
      <c r="V44" s="22">
        <v>0</v>
      </c>
      <c r="W44" s="20">
        <v>425</v>
      </c>
      <c r="X44" s="23">
        <v>93</v>
      </c>
      <c r="Y44" s="17">
        <v>30</v>
      </c>
      <c r="Z44" s="17">
        <v>0</v>
      </c>
      <c r="AA44" s="25">
        <v>0</v>
      </c>
      <c r="AB44" s="26">
        <v>123</v>
      </c>
      <c r="AC44" s="27">
        <v>176</v>
      </c>
      <c r="AD44" s="28">
        <v>7</v>
      </c>
      <c r="AE44" s="29">
        <v>7</v>
      </c>
      <c r="AF44" s="28">
        <v>1158</v>
      </c>
      <c r="AG44" s="22">
        <v>1083</v>
      </c>
      <c r="AH44" s="22">
        <v>71</v>
      </c>
      <c r="AI44" s="22">
        <v>35</v>
      </c>
      <c r="AJ44" s="22">
        <v>0</v>
      </c>
      <c r="AK44" s="22">
        <v>0</v>
      </c>
      <c r="AL44" s="29">
        <v>4</v>
      </c>
      <c r="AM44" s="28">
        <v>112</v>
      </c>
      <c r="AN44" s="22">
        <v>68</v>
      </c>
      <c r="AO44" s="22">
        <v>0</v>
      </c>
      <c r="AP44" s="22">
        <v>0</v>
      </c>
      <c r="AQ44" s="22">
        <v>81</v>
      </c>
      <c r="AR44" s="22">
        <v>5</v>
      </c>
      <c r="AS44" s="32">
        <v>0</v>
      </c>
      <c r="AT44" s="41">
        <v>8012</v>
      </c>
      <c r="AU44" s="45">
        <v>13885</v>
      </c>
      <c r="AV44" s="46">
        <v>4267</v>
      </c>
      <c r="AW44" s="23">
        <v>10</v>
      </c>
      <c r="AX44" s="47">
        <v>2217</v>
      </c>
      <c r="AY44" s="176">
        <v>1291</v>
      </c>
      <c r="AZ44" s="183">
        <v>21</v>
      </c>
      <c r="BA44" s="38">
        <v>1312</v>
      </c>
      <c r="BB44" s="37">
        <v>4482</v>
      </c>
      <c r="BC44" s="38">
        <v>3570</v>
      </c>
      <c r="BD44" s="39">
        <v>8052</v>
      </c>
      <c r="BE44" s="33">
        <v>10239</v>
      </c>
      <c r="BF44" s="48">
        <v>16112</v>
      </c>
      <c r="BG44" s="40">
        <v>0.55663189269746649</v>
      </c>
    </row>
    <row r="45" spans="1:60" ht="19.5" customHeight="1" x14ac:dyDescent="0.15">
      <c r="A45" s="15" t="s">
        <v>87</v>
      </c>
      <c r="B45" s="16">
        <v>984</v>
      </c>
      <c r="C45" s="17">
        <v>16</v>
      </c>
      <c r="D45" s="17">
        <v>140</v>
      </c>
      <c r="E45" s="17">
        <v>197</v>
      </c>
      <c r="F45" s="18">
        <v>1337</v>
      </c>
      <c r="G45" s="19">
        <v>2340</v>
      </c>
      <c r="H45" s="17">
        <v>4354</v>
      </c>
      <c r="I45" s="20">
        <v>6694</v>
      </c>
      <c r="J45" s="19">
        <v>2</v>
      </c>
      <c r="K45" s="17">
        <v>38</v>
      </c>
      <c r="L45" s="20">
        <v>40</v>
      </c>
      <c r="M45" s="21">
        <v>15</v>
      </c>
      <c r="N45" s="22">
        <v>0</v>
      </c>
      <c r="O45" s="22">
        <v>0</v>
      </c>
      <c r="P45" s="22">
        <v>3</v>
      </c>
      <c r="Q45" s="23">
        <v>13</v>
      </c>
      <c r="R45" s="17">
        <v>55</v>
      </c>
      <c r="S45" s="18">
        <v>68</v>
      </c>
      <c r="T45" s="23">
        <v>3469</v>
      </c>
      <c r="U45" s="17">
        <v>729</v>
      </c>
      <c r="V45" s="22">
        <v>127</v>
      </c>
      <c r="W45" s="20">
        <v>608</v>
      </c>
      <c r="X45" s="23">
        <v>101</v>
      </c>
      <c r="Y45" s="17">
        <v>25</v>
      </c>
      <c r="Z45" s="17">
        <v>0</v>
      </c>
      <c r="AA45" s="25">
        <v>0</v>
      </c>
      <c r="AB45" s="26">
        <v>126</v>
      </c>
      <c r="AC45" s="27">
        <v>36</v>
      </c>
      <c r="AD45" s="28">
        <v>82</v>
      </c>
      <c r="AE45" s="29">
        <v>22</v>
      </c>
      <c r="AF45" s="28">
        <v>1247</v>
      </c>
      <c r="AG45" s="22">
        <v>1013</v>
      </c>
      <c r="AH45" s="22">
        <v>227</v>
      </c>
      <c r="AI45" s="22">
        <v>62</v>
      </c>
      <c r="AJ45" s="22">
        <v>1</v>
      </c>
      <c r="AK45" s="22">
        <v>0</v>
      </c>
      <c r="AL45" s="29">
        <v>0</v>
      </c>
      <c r="AM45" s="28">
        <v>272</v>
      </c>
      <c r="AN45" s="22">
        <v>109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8121</v>
      </c>
      <c r="AU45" s="45">
        <v>13443</v>
      </c>
      <c r="AV45" s="46">
        <v>4620</v>
      </c>
      <c r="AW45" s="23">
        <v>348</v>
      </c>
      <c r="AX45" s="47">
        <v>4405</v>
      </c>
      <c r="AY45" s="176">
        <v>1332</v>
      </c>
      <c r="AZ45" s="183">
        <v>16</v>
      </c>
      <c r="BA45" s="38">
        <v>1348</v>
      </c>
      <c r="BB45" s="37">
        <v>6745</v>
      </c>
      <c r="BC45" s="38">
        <v>4354</v>
      </c>
      <c r="BD45" s="39">
        <v>11099</v>
      </c>
      <c r="BE45" s="33">
        <v>12874</v>
      </c>
      <c r="BF45" s="48">
        <v>18196</v>
      </c>
      <c r="BG45" s="40">
        <v>0.6077124065231102</v>
      </c>
    </row>
    <row r="46" spans="1:60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v>0</v>
      </c>
      <c r="G46" s="82">
        <v>0</v>
      </c>
      <c r="H46" s="43">
        <v>0</v>
      </c>
      <c r="I46" s="83">
        <v>0</v>
      </c>
      <c r="J46" s="82">
        <v>0</v>
      </c>
      <c r="K46" s="43">
        <v>0</v>
      </c>
      <c r="L46" s="83"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466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466</v>
      </c>
      <c r="AV46" s="46">
        <v>0</v>
      </c>
      <c r="AW46" s="23">
        <v>0</v>
      </c>
      <c r="AX46" s="47">
        <v>0</v>
      </c>
      <c r="AY46" s="179">
        <v>0</v>
      </c>
      <c r="AZ46" s="184">
        <v>0</v>
      </c>
      <c r="BA46" s="50">
        <v>0</v>
      </c>
      <c r="BB46" s="49">
        <v>0</v>
      </c>
      <c r="BC46" s="50">
        <v>0</v>
      </c>
      <c r="BD46" s="51">
        <v>0</v>
      </c>
      <c r="BE46" s="52">
        <v>0</v>
      </c>
      <c r="BF46" s="53">
        <v>466</v>
      </c>
      <c r="BG46" s="54">
        <v>0</v>
      </c>
    </row>
    <row r="47" spans="1:60" ht="19.5" customHeight="1" thickTop="1" thickBot="1" x14ac:dyDescent="0.2">
      <c r="A47" s="55" t="s">
        <v>56</v>
      </c>
      <c r="B47" s="56">
        <v>34504</v>
      </c>
      <c r="C47" s="57">
        <v>192</v>
      </c>
      <c r="D47" s="57">
        <v>3962</v>
      </c>
      <c r="E47" s="57">
        <v>4889</v>
      </c>
      <c r="F47" s="58">
        <v>43547</v>
      </c>
      <c r="G47" s="59">
        <v>64742</v>
      </c>
      <c r="H47" s="57">
        <v>84869</v>
      </c>
      <c r="I47" s="60">
        <v>149611</v>
      </c>
      <c r="J47" s="59">
        <v>213</v>
      </c>
      <c r="K47" s="57">
        <v>3174</v>
      </c>
      <c r="L47" s="60">
        <v>3387</v>
      </c>
      <c r="M47" s="62">
        <v>245</v>
      </c>
      <c r="N47" s="63">
        <v>7</v>
      </c>
      <c r="O47" s="63">
        <v>1</v>
      </c>
      <c r="P47" s="63">
        <v>87</v>
      </c>
      <c r="Q47" s="64">
        <v>552</v>
      </c>
      <c r="R47" s="57">
        <v>2369</v>
      </c>
      <c r="S47" s="58">
        <v>2921</v>
      </c>
      <c r="T47" s="64">
        <v>102542</v>
      </c>
      <c r="U47" s="57">
        <v>50818</v>
      </c>
      <c r="V47" s="63">
        <v>5135</v>
      </c>
      <c r="W47" s="60">
        <v>9974</v>
      </c>
      <c r="X47" s="64">
        <v>2353</v>
      </c>
      <c r="Y47" s="57">
        <v>585</v>
      </c>
      <c r="Z47" s="57">
        <v>2</v>
      </c>
      <c r="AA47" s="65">
        <v>1</v>
      </c>
      <c r="AB47" s="66">
        <v>2941</v>
      </c>
      <c r="AC47" s="67">
        <v>5277</v>
      </c>
      <c r="AD47" s="68">
        <v>1275</v>
      </c>
      <c r="AE47" s="69">
        <v>356</v>
      </c>
      <c r="AF47" s="68">
        <v>39093</v>
      </c>
      <c r="AG47" s="63">
        <v>36619</v>
      </c>
      <c r="AH47" s="63">
        <v>2258</v>
      </c>
      <c r="AI47" s="63">
        <v>1328</v>
      </c>
      <c r="AJ47" s="63">
        <v>14</v>
      </c>
      <c r="AK47" s="63">
        <v>0</v>
      </c>
      <c r="AL47" s="69">
        <v>114</v>
      </c>
      <c r="AM47" s="68">
        <v>11852</v>
      </c>
      <c r="AN47" s="63">
        <v>7089</v>
      </c>
      <c r="AO47" s="63">
        <v>4</v>
      </c>
      <c r="AP47" s="63">
        <v>0</v>
      </c>
      <c r="AQ47" s="63">
        <v>2416</v>
      </c>
      <c r="AR47" s="63">
        <v>241</v>
      </c>
      <c r="AS47" s="70">
        <v>0</v>
      </c>
      <c r="AT47" s="61">
        <v>198228</v>
      </c>
      <c r="AU47" s="71">
        <v>367146</v>
      </c>
      <c r="AV47" s="61">
        <v>93369</v>
      </c>
      <c r="AW47" s="64">
        <v>1100</v>
      </c>
      <c r="AX47" s="72">
        <v>82039</v>
      </c>
      <c r="AY47" s="181">
        <v>35604</v>
      </c>
      <c r="AZ47" s="65">
        <v>192</v>
      </c>
      <c r="BA47" s="57">
        <v>35796</v>
      </c>
      <c r="BB47" s="73">
        <v>146781</v>
      </c>
      <c r="BC47" s="74">
        <v>84869</v>
      </c>
      <c r="BD47" s="75">
        <v>231650</v>
      </c>
      <c r="BE47" s="61">
        <v>281367</v>
      </c>
      <c r="BF47" s="71">
        <v>450285</v>
      </c>
      <c r="BG47" s="76">
        <v>0.63363263544139869</v>
      </c>
    </row>
    <row r="48" spans="1:60" ht="19.5" customHeight="1" thickTop="1" x14ac:dyDescent="0.15">
      <c r="A48" s="15" t="s">
        <v>89</v>
      </c>
      <c r="B48" s="16">
        <v>1833</v>
      </c>
      <c r="C48" s="17">
        <v>11</v>
      </c>
      <c r="D48" s="17">
        <v>251</v>
      </c>
      <c r="E48" s="17">
        <v>246</v>
      </c>
      <c r="F48" s="18">
        <v>2341</v>
      </c>
      <c r="G48" s="19">
        <v>5024</v>
      </c>
      <c r="H48" s="17">
        <v>4215</v>
      </c>
      <c r="I48" s="20">
        <v>9239</v>
      </c>
      <c r="J48" s="19">
        <v>5</v>
      </c>
      <c r="K48" s="17">
        <v>62</v>
      </c>
      <c r="L48" s="20">
        <v>67</v>
      </c>
      <c r="M48" s="21">
        <v>6</v>
      </c>
      <c r="N48" s="22">
        <v>0</v>
      </c>
      <c r="O48" s="22">
        <v>0</v>
      </c>
      <c r="P48" s="22">
        <v>2</v>
      </c>
      <c r="Q48" s="23">
        <v>14</v>
      </c>
      <c r="R48" s="17">
        <v>31</v>
      </c>
      <c r="S48" s="18">
        <v>45</v>
      </c>
      <c r="T48" s="23">
        <v>5257</v>
      </c>
      <c r="U48" s="17">
        <v>1052</v>
      </c>
      <c r="V48" s="22">
        <v>0</v>
      </c>
      <c r="W48" s="20">
        <v>657</v>
      </c>
      <c r="X48" s="23">
        <v>131</v>
      </c>
      <c r="Y48" s="17">
        <v>32</v>
      </c>
      <c r="Z48" s="17">
        <v>0</v>
      </c>
      <c r="AA48" s="25">
        <v>0</v>
      </c>
      <c r="AB48" s="26">
        <v>163</v>
      </c>
      <c r="AC48" s="27">
        <v>533</v>
      </c>
      <c r="AD48" s="28">
        <v>342</v>
      </c>
      <c r="AE48" s="29">
        <v>7</v>
      </c>
      <c r="AF48" s="28">
        <v>2080</v>
      </c>
      <c r="AG48" s="22">
        <v>1993</v>
      </c>
      <c r="AH48" s="22">
        <v>85</v>
      </c>
      <c r="AI48" s="22">
        <v>33</v>
      </c>
      <c r="AJ48" s="22">
        <v>0</v>
      </c>
      <c r="AK48" s="22">
        <v>0</v>
      </c>
      <c r="AL48" s="29">
        <v>1</v>
      </c>
      <c r="AM48" s="28">
        <v>1166</v>
      </c>
      <c r="AN48" s="22">
        <v>616</v>
      </c>
      <c r="AO48" s="22">
        <v>0</v>
      </c>
      <c r="AP48" s="22">
        <v>0</v>
      </c>
      <c r="AQ48" s="22">
        <v>48</v>
      </c>
      <c r="AR48" s="22">
        <v>4</v>
      </c>
      <c r="AS48" s="32">
        <v>0</v>
      </c>
      <c r="AT48" s="33">
        <v>11713</v>
      </c>
      <c r="AU48" s="34">
        <v>21358</v>
      </c>
      <c r="AV48" s="35">
        <v>4540</v>
      </c>
      <c r="AW48" s="182">
        <v>272</v>
      </c>
      <c r="AX48" s="47">
        <v>4664</v>
      </c>
      <c r="AY48" s="176">
        <v>2105</v>
      </c>
      <c r="AZ48" s="183">
        <v>11</v>
      </c>
      <c r="BA48" s="38">
        <v>2116</v>
      </c>
      <c r="BB48" s="37">
        <v>9688</v>
      </c>
      <c r="BC48" s="38">
        <v>4215</v>
      </c>
      <c r="BD48" s="39">
        <v>13903</v>
      </c>
      <c r="BE48" s="33">
        <v>16649</v>
      </c>
      <c r="BF48" s="78">
        <v>26294</v>
      </c>
      <c r="BG48" s="79">
        <v>0.69682802272890743</v>
      </c>
    </row>
    <row r="49" spans="1:59" ht="19.5" customHeight="1" x14ac:dyDescent="0.15">
      <c r="A49" s="15" t="s">
        <v>90</v>
      </c>
      <c r="B49" s="16">
        <v>1241</v>
      </c>
      <c r="C49" s="17">
        <v>7</v>
      </c>
      <c r="D49" s="17">
        <v>136</v>
      </c>
      <c r="E49" s="17">
        <v>63</v>
      </c>
      <c r="F49" s="18">
        <v>1447</v>
      </c>
      <c r="G49" s="19">
        <v>3973</v>
      </c>
      <c r="H49" s="17">
        <v>2406</v>
      </c>
      <c r="I49" s="20">
        <v>6379</v>
      </c>
      <c r="J49" s="19">
        <v>0</v>
      </c>
      <c r="K49" s="17">
        <v>36</v>
      </c>
      <c r="L49" s="20">
        <v>36</v>
      </c>
      <c r="M49" s="21">
        <v>1</v>
      </c>
      <c r="N49" s="22">
        <v>0</v>
      </c>
      <c r="O49" s="22">
        <v>0</v>
      </c>
      <c r="P49" s="22">
        <v>0</v>
      </c>
      <c r="Q49" s="23">
        <v>11</v>
      </c>
      <c r="R49" s="17">
        <v>46</v>
      </c>
      <c r="S49" s="18">
        <v>57</v>
      </c>
      <c r="T49" s="23">
        <v>2751</v>
      </c>
      <c r="U49" s="17">
        <v>789</v>
      </c>
      <c r="V49" s="22">
        <v>201</v>
      </c>
      <c r="W49" s="20">
        <v>392</v>
      </c>
      <c r="X49" s="23">
        <v>71</v>
      </c>
      <c r="Y49" s="17">
        <v>15</v>
      </c>
      <c r="Z49" s="17">
        <v>0</v>
      </c>
      <c r="AA49" s="25">
        <v>0</v>
      </c>
      <c r="AB49" s="26">
        <v>86</v>
      </c>
      <c r="AC49" s="27">
        <v>114</v>
      </c>
      <c r="AD49" s="28">
        <v>70</v>
      </c>
      <c r="AE49" s="29">
        <v>3</v>
      </c>
      <c r="AF49" s="28">
        <v>1058</v>
      </c>
      <c r="AG49" s="22">
        <v>948</v>
      </c>
      <c r="AH49" s="22">
        <v>107</v>
      </c>
      <c r="AI49" s="22">
        <v>32</v>
      </c>
      <c r="AJ49" s="22">
        <v>0</v>
      </c>
      <c r="AK49" s="22">
        <v>0</v>
      </c>
      <c r="AL49" s="29">
        <v>0</v>
      </c>
      <c r="AM49" s="28">
        <v>440</v>
      </c>
      <c r="AN49" s="22">
        <v>220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7903</v>
      </c>
      <c r="AU49" s="45">
        <v>12482</v>
      </c>
      <c r="AV49" s="46">
        <v>2513</v>
      </c>
      <c r="AW49" s="23">
        <v>43</v>
      </c>
      <c r="AX49" s="47">
        <v>3369</v>
      </c>
      <c r="AY49" s="176">
        <v>1284</v>
      </c>
      <c r="AZ49" s="183">
        <v>7</v>
      </c>
      <c r="BA49" s="38">
        <v>1291</v>
      </c>
      <c r="BB49" s="37">
        <v>7342</v>
      </c>
      <c r="BC49" s="38">
        <v>2406</v>
      </c>
      <c r="BD49" s="39">
        <v>9748</v>
      </c>
      <c r="BE49" s="33">
        <v>11315</v>
      </c>
      <c r="BF49" s="48">
        <v>15894</v>
      </c>
      <c r="BG49" s="40">
        <v>0.7531801395157981</v>
      </c>
    </row>
    <row r="50" spans="1:59" ht="19.5" customHeight="1" x14ac:dyDescent="0.15">
      <c r="A50" s="15" t="s">
        <v>91</v>
      </c>
      <c r="B50" s="16">
        <v>1517</v>
      </c>
      <c r="C50" s="17">
        <v>1</v>
      </c>
      <c r="D50" s="17">
        <v>230</v>
      </c>
      <c r="E50" s="17">
        <v>126</v>
      </c>
      <c r="F50" s="18">
        <v>1874</v>
      </c>
      <c r="G50" s="19">
        <v>1971</v>
      </c>
      <c r="H50" s="17">
        <v>2391</v>
      </c>
      <c r="I50" s="20">
        <v>4362</v>
      </c>
      <c r="J50" s="19">
        <v>2</v>
      </c>
      <c r="K50" s="17">
        <v>40</v>
      </c>
      <c r="L50" s="20">
        <v>42</v>
      </c>
      <c r="M50" s="21">
        <v>7</v>
      </c>
      <c r="N50" s="22">
        <v>0</v>
      </c>
      <c r="O50" s="22">
        <v>0</v>
      </c>
      <c r="P50" s="22">
        <v>1</v>
      </c>
      <c r="Q50" s="23">
        <v>22</v>
      </c>
      <c r="R50" s="17">
        <v>15</v>
      </c>
      <c r="S50" s="18">
        <v>37</v>
      </c>
      <c r="T50" s="23">
        <v>3878</v>
      </c>
      <c r="U50" s="17">
        <v>669</v>
      </c>
      <c r="V50" s="22">
        <v>0</v>
      </c>
      <c r="W50" s="20">
        <v>555</v>
      </c>
      <c r="X50" s="23">
        <v>140</v>
      </c>
      <c r="Y50" s="17">
        <v>25</v>
      </c>
      <c r="Z50" s="17">
        <v>0</v>
      </c>
      <c r="AA50" s="25">
        <v>0</v>
      </c>
      <c r="AB50" s="26">
        <v>165</v>
      </c>
      <c r="AC50" s="27">
        <v>226</v>
      </c>
      <c r="AD50" s="28">
        <v>50</v>
      </c>
      <c r="AE50" s="29">
        <v>0</v>
      </c>
      <c r="AF50" s="28">
        <v>1406</v>
      </c>
      <c r="AG50" s="22">
        <v>1354</v>
      </c>
      <c r="AH50" s="22">
        <v>51</v>
      </c>
      <c r="AI50" s="22">
        <v>29</v>
      </c>
      <c r="AJ50" s="22">
        <v>0</v>
      </c>
      <c r="AK50" s="22">
        <v>0</v>
      </c>
      <c r="AL50" s="29">
        <v>0</v>
      </c>
      <c r="AM50" s="28">
        <v>667</v>
      </c>
      <c r="AN50" s="22">
        <v>361</v>
      </c>
      <c r="AO50" s="22">
        <v>0</v>
      </c>
      <c r="AP50" s="22">
        <v>0</v>
      </c>
      <c r="AQ50" s="22">
        <v>262</v>
      </c>
      <c r="AR50" s="22">
        <v>5</v>
      </c>
      <c r="AS50" s="32">
        <v>0</v>
      </c>
      <c r="AT50" s="41">
        <v>6318</v>
      </c>
      <c r="AU50" s="45">
        <v>13014</v>
      </c>
      <c r="AV50" s="46">
        <v>2565</v>
      </c>
      <c r="AW50" s="23">
        <v>1</v>
      </c>
      <c r="AX50" s="47">
        <v>6522</v>
      </c>
      <c r="AY50" s="176">
        <v>1518</v>
      </c>
      <c r="AZ50" s="183">
        <v>1</v>
      </c>
      <c r="BA50" s="38">
        <v>1519</v>
      </c>
      <c r="BB50" s="37">
        <v>8493</v>
      </c>
      <c r="BC50" s="38">
        <v>2391</v>
      </c>
      <c r="BD50" s="39">
        <v>10884</v>
      </c>
      <c r="BE50" s="33">
        <v>12841</v>
      </c>
      <c r="BF50" s="48">
        <v>19537</v>
      </c>
      <c r="BG50" s="40">
        <v>0.7803197353914002</v>
      </c>
    </row>
    <row r="51" spans="1:59" ht="19.5" customHeight="1" x14ac:dyDescent="0.15">
      <c r="A51" s="15" t="s">
        <v>92</v>
      </c>
      <c r="B51" s="16">
        <v>1532</v>
      </c>
      <c r="C51" s="17">
        <v>3</v>
      </c>
      <c r="D51" s="17">
        <v>220</v>
      </c>
      <c r="E51" s="17">
        <v>146</v>
      </c>
      <c r="F51" s="18">
        <v>1901</v>
      </c>
      <c r="G51" s="19">
        <v>2668</v>
      </c>
      <c r="H51" s="17">
        <v>2785</v>
      </c>
      <c r="I51" s="20">
        <v>5453</v>
      </c>
      <c r="J51" s="19">
        <v>1</v>
      </c>
      <c r="K51" s="17">
        <v>52</v>
      </c>
      <c r="L51" s="20">
        <v>53</v>
      </c>
      <c r="M51" s="21">
        <v>12</v>
      </c>
      <c r="N51" s="22">
        <v>0</v>
      </c>
      <c r="O51" s="22">
        <v>0</v>
      </c>
      <c r="P51" s="22">
        <v>5</v>
      </c>
      <c r="Q51" s="23">
        <v>29</v>
      </c>
      <c r="R51" s="17">
        <v>36</v>
      </c>
      <c r="S51" s="18">
        <v>65</v>
      </c>
      <c r="T51" s="23">
        <v>3780</v>
      </c>
      <c r="U51" s="17">
        <v>1282</v>
      </c>
      <c r="V51" s="22">
        <v>649</v>
      </c>
      <c r="W51" s="20">
        <v>492</v>
      </c>
      <c r="X51" s="23">
        <v>129</v>
      </c>
      <c r="Y51" s="17">
        <v>32</v>
      </c>
      <c r="Z51" s="17">
        <v>0</v>
      </c>
      <c r="AA51" s="25">
        <v>0</v>
      </c>
      <c r="AB51" s="26">
        <v>161</v>
      </c>
      <c r="AC51" s="27">
        <v>127</v>
      </c>
      <c r="AD51" s="28">
        <v>6</v>
      </c>
      <c r="AE51" s="29">
        <v>44</v>
      </c>
      <c r="AF51" s="28">
        <v>1397</v>
      </c>
      <c r="AG51" s="22">
        <v>1374</v>
      </c>
      <c r="AH51" s="22">
        <v>21</v>
      </c>
      <c r="AI51" s="22">
        <v>5</v>
      </c>
      <c r="AJ51" s="22">
        <v>0</v>
      </c>
      <c r="AK51" s="22">
        <v>0</v>
      </c>
      <c r="AL51" s="29">
        <v>0</v>
      </c>
      <c r="AM51" s="28">
        <v>529</v>
      </c>
      <c r="AN51" s="22">
        <v>288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7466</v>
      </c>
      <c r="AU51" s="45">
        <v>13575</v>
      </c>
      <c r="AV51" s="46">
        <v>2998</v>
      </c>
      <c r="AW51" s="23">
        <v>0</v>
      </c>
      <c r="AX51" s="47">
        <v>5571</v>
      </c>
      <c r="AY51" s="176">
        <v>1532</v>
      </c>
      <c r="AZ51" s="183">
        <v>3</v>
      </c>
      <c r="BA51" s="38">
        <v>1535</v>
      </c>
      <c r="BB51" s="37">
        <v>8239</v>
      </c>
      <c r="BC51" s="38">
        <v>2785</v>
      </c>
      <c r="BD51" s="39">
        <v>11024</v>
      </c>
      <c r="BE51" s="33">
        <v>13037</v>
      </c>
      <c r="BF51" s="48">
        <v>19146</v>
      </c>
      <c r="BG51" s="40">
        <v>0.74736937590711172</v>
      </c>
    </row>
    <row r="52" spans="1:59" ht="19.5" customHeight="1" x14ac:dyDescent="0.15">
      <c r="A52" s="15" t="s">
        <v>93</v>
      </c>
      <c r="B52" s="16">
        <v>1951</v>
      </c>
      <c r="C52" s="17">
        <v>14</v>
      </c>
      <c r="D52" s="17">
        <v>157</v>
      </c>
      <c r="E52" s="17">
        <v>138</v>
      </c>
      <c r="F52" s="18">
        <v>2260</v>
      </c>
      <c r="G52" s="19">
        <v>3479</v>
      </c>
      <c r="H52" s="17">
        <v>4240</v>
      </c>
      <c r="I52" s="20">
        <v>7719</v>
      </c>
      <c r="J52" s="19">
        <v>0</v>
      </c>
      <c r="K52" s="17">
        <v>80</v>
      </c>
      <c r="L52" s="20">
        <v>80</v>
      </c>
      <c r="M52" s="21">
        <v>5</v>
      </c>
      <c r="N52" s="22">
        <v>0</v>
      </c>
      <c r="O52" s="22">
        <v>0</v>
      </c>
      <c r="P52" s="22">
        <v>2</v>
      </c>
      <c r="Q52" s="23">
        <v>34</v>
      </c>
      <c r="R52" s="17">
        <v>75</v>
      </c>
      <c r="S52" s="18">
        <v>109</v>
      </c>
      <c r="T52" s="23">
        <v>4886</v>
      </c>
      <c r="U52" s="17">
        <v>826</v>
      </c>
      <c r="V52" s="22">
        <v>0</v>
      </c>
      <c r="W52" s="20">
        <v>752</v>
      </c>
      <c r="X52" s="23">
        <v>142</v>
      </c>
      <c r="Y52" s="17">
        <v>32</v>
      </c>
      <c r="Z52" s="17">
        <v>0</v>
      </c>
      <c r="AA52" s="25">
        <v>0</v>
      </c>
      <c r="AB52" s="26">
        <v>174</v>
      </c>
      <c r="AC52" s="27">
        <v>55</v>
      </c>
      <c r="AD52" s="28">
        <v>9</v>
      </c>
      <c r="AE52" s="29">
        <v>6</v>
      </c>
      <c r="AF52" s="28">
        <v>1635</v>
      </c>
      <c r="AG52" s="22">
        <v>1615</v>
      </c>
      <c r="AH52" s="22">
        <v>18</v>
      </c>
      <c r="AI52" s="22">
        <v>2</v>
      </c>
      <c r="AJ52" s="22">
        <v>0</v>
      </c>
      <c r="AK52" s="22">
        <v>0</v>
      </c>
      <c r="AL52" s="29">
        <v>0</v>
      </c>
      <c r="AM52" s="28">
        <v>1192</v>
      </c>
      <c r="AN52" s="22">
        <v>718</v>
      </c>
      <c r="AO52" s="22">
        <v>0</v>
      </c>
      <c r="AP52" s="22">
        <v>0</v>
      </c>
      <c r="AQ52" s="22">
        <v>0</v>
      </c>
      <c r="AR52" s="22">
        <v>0</v>
      </c>
      <c r="AS52" s="32">
        <v>0</v>
      </c>
      <c r="AT52" s="41">
        <v>10099</v>
      </c>
      <c r="AU52" s="45">
        <v>18165</v>
      </c>
      <c r="AV52" s="46">
        <v>4477</v>
      </c>
      <c r="AW52" s="23">
        <v>0</v>
      </c>
      <c r="AX52" s="47">
        <v>5704</v>
      </c>
      <c r="AY52" s="176">
        <v>1951</v>
      </c>
      <c r="AZ52" s="183">
        <v>14</v>
      </c>
      <c r="BA52" s="38">
        <v>1965</v>
      </c>
      <c r="BB52" s="37">
        <v>9183</v>
      </c>
      <c r="BC52" s="38">
        <v>4240</v>
      </c>
      <c r="BD52" s="39">
        <v>13423</v>
      </c>
      <c r="BE52" s="33">
        <v>15803</v>
      </c>
      <c r="BF52" s="48">
        <v>23869</v>
      </c>
      <c r="BG52" s="40">
        <v>0.68412426432243167</v>
      </c>
    </row>
    <row r="53" spans="1:59" ht="19.5" customHeight="1" thickBot="1" x14ac:dyDescent="0.2">
      <c r="A53" s="15" t="s">
        <v>94</v>
      </c>
      <c r="B53" s="16">
        <v>1929</v>
      </c>
      <c r="C53" s="17">
        <v>28</v>
      </c>
      <c r="D53" s="17">
        <v>218</v>
      </c>
      <c r="E53" s="17">
        <v>154</v>
      </c>
      <c r="F53" s="18">
        <v>2329</v>
      </c>
      <c r="G53" s="19">
        <v>4263</v>
      </c>
      <c r="H53" s="17">
        <v>3755</v>
      </c>
      <c r="I53" s="20">
        <v>8018</v>
      </c>
      <c r="J53" s="19">
        <v>3</v>
      </c>
      <c r="K53" s="17">
        <v>49</v>
      </c>
      <c r="L53" s="20">
        <v>52</v>
      </c>
      <c r="M53" s="21">
        <v>9</v>
      </c>
      <c r="N53" s="22">
        <v>0</v>
      </c>
      <c r="O53" s="22">
        <v>0</v>
      </c>
      <c r="P53" s="22">
        <v>1</v>
      </c>
      <c r="Q53" s="23">
        <v>11</v>
      </c>
      <c r="R53" s="17">
        <v>67</v>
      </c>
      <c r="S53" s="18">
        <v>78</v>
      </c>
      <c r="T53" s="23">
        <v>4706</v>
      </c>
      <c r="U53" s="17">
        <v>1016</v>
      </c>
      <c r="V53" s="22">
        <v>232</v>
      </c>
      <c r="W53" s="20">
        <v>672</v>
      </c>
      <c r="X53" s="23">
        <v>143</v>
      </c>
      <c r="Y53" s="17">
        <v>28</v>
      </c>
      <c r="Z53" s="17">
        <v>0</v>
      </c>
      <c r="AA53" s="25">
        <v>0</v>
      </c>
      <c r="AB53" s="26">
        <v>171</v>
      </c>
      <c r="AC53" s="27">
        <v>51</v>
      </c>
      <c r="AD53" s="28">
        <v>36</v>
      </c>
      <c r="AE53" s="29">
        <v>3</v>
      </c>
      <c r="AF53" s="28">
        <v>1471</v>
      </c>
      <c r="AG53" s="22">
        <v>1294</v>
      </c>
      <c r="AH53" s="22">
        <v>172</v>
      </c>
      <c r="AI53" s="22">
        <v>85</v>
      </c>
      <c r="AJ53" s="22">
        <v>0</v>
      </c>
      <c r="AK53" s="22">
        <v>0</v>
      </c>
      <c r="AL53" s="29">
        <v>0</v>
      </c>
      <c r="AM53" s="28">
        <v>367</v>
      </c>
      <c r="AN53" s="22">
        <v>146</v>
      </c>
      <c r="AO53" s="22">
        <v>0</v>
      </c>
      <c r="AP53" s="22">
        <v>0</v>
      </c>
      <c r="AQ53" s="22">
        <v>19</v>
      </c>
      <c r="AR53" s="22">
        <v>0</v>
      </c>
      <c r="AS53" s="32">
        <v>0</v>
      </c>
      <c r="AT53" s="41">
        <v>10439</v>
      </c>
      <c r="AU53" s="45">
        <v>17341</v>
      </c>
      <c r="AV53" s="46">
        <v>3995</v>
      </c>
      <c r="AW53" s="23">
        <v>0</v>
      </c>
      <c r="AX53" s="47">
        <v>5885</v>
      </c>
      <c r="AY53" s="179">
        <v>1929</v>
      </c>
      <c r="AZ53" s="184">
        <v>28</v>
      </c>
      <c r="BA53" s="50">
        <v>1957</v>
      </c>
      <c r="BB53" s="49">
        <v>10148</v>
      </c>
      <c r="BC53" s="50">
        <v>3755</v>
      </c>
      <c r="BD53" s="51">
        <v>13903</v>
      </c>
      <c r="BE53" s="52">
        <v>16324</v>
      </c>
      <c r="BF53" s="53">
        <v>23226</v>
      </c>
      <c r="BG53" s="54">
        <v>0.72991440696252607</v>
      </c>
    </row>
    <row r="54" spans="1:59" ht="19.5" customHeight="1" thickTop="1" thickBot="1" x14ac:dyDescent="0.2">
      <c r="A54" s="55" t="s">
        <v>56</v>
      </c>
      <c r="B54" s="56">
        <v>10003</v>
      </c>
      <c r="C54" s="57">
        <v>64</v>
      </c>
      <c r="D54" s="57">
        <v>1212</v>
      </c>
      <c r="E54" s="57">
        <v>873</v>
      </c>
      <c r="F54" s="58">
        <v>12152</v>
      </c>
      <c r="G54" s="59">
        <v>21378</v>
      </c>
      <c r="H54" s="57">
        <v>19792</v>
      </c>
      <c r="I54" s="60">
        <v>41170</v>
      </c>
      <c r="J54" s="59">
        <v>11</v>
      </c>
      <c r="K54" s="57">
        <v>319</v>
      </c>
      <c r="L54" s="60">
        <v>330</v>
      </c>
      <c r="M54" s="62">
        <v>40</v>
      </c>
      <c r="N54" s="63">
        <v>0</v>
      </c>
      <c r="O54" s="63">
        <v>0</v>
      </c>
      <c r="P54" s="63">
        <v>11</v>
      </c>
      <c r="Q54" s="64">
        <v>121</v>
      </c>
      <c r="R54" s="57">
        <v>270</v>
      </c>
      <c r="S54" s="58">
        <v>391</v>
      </c>
      <c r="T54" s="64">
        <v>25258</v>
      </c>
      <c r="U54" s="57">
        <v>5634</v>
      </c>
      <c r="V54" s="63">
        <v>1082</v>
      </c>
      <c r="W54" s="60">
        <v>3520</v>
      </c>
      <c r="X54" s="64">
        <v>756</v>
      </c>
      <c r="Y54" s="57">
        <v>164</v>
      </c>
      <c r="Z54" s="57">
        <v>0</v>
      </c>
      <c r="AA54" s="65">
        <v>0</v>
      </c>
      <c r="AB54" s="66">
        <v>920</v>
      </c>
      <c r="AC54" s="67">
        <v>1106</v>
      </c>
      <c r="AD54" s="68">
        <v>513</v>
      </c>
      <c r="AE54" s="69">
        <v>63</v>
      </c>
      <c r="AF54" s="68">
        <v>9047</v>
      </c>
      <c r="AG54" s="63">
        <v>8578</v>
      </c>
      <c r="AH54" s="63">
        <v>454</v>
      </c>
      <c r="AI54" s="63">
        <v>186</v>
      </c>
      <c r="AJ54" s="63">
        <v>0</v>
      </c>
      <c r="AK54" s="63">
        <v>0</v>
      </c>
      <c r="AL54" s="69">
        <v>1</v>
      </c>
      <c r="AM54" s="68">
        <v>4361</v>
      </c>
      <c r="AN54" s="63">
        <v>2349</v>
      </c>
      <c r="AO54" s="63">
        <v>0</v>
      </c>
      <c r="AP54" s="63">
        <v>0</v>
      </c>
      <c r="AQ54" s="63">
        <v>329</v>
      </c>
      <c r="AR54" s="63">
        <v>9</v>
      </c>
      <c r="AS54" s="70">
        <v>0</v>
      </c>
      <c r="AT54" s="61">
        <v>53938</v>
      </c>
      <c r="AU54" s="71">
        <v>95935</v>
      </c>
      <c r="AV54" s="61">
        <v>21088</v>
      </c>
      <c r="AW54" s="64">
        <v>316</v>
      </c>
      <c r="AX54" s="72">
        <v>31715</v>
      </c>
      <c r="AY54" s="181">
        <v>10319</v>
      </c>
      <c r="AZ54" s="65">
        <v>64</v>
      </c>
      <c r="BA54" s="57">
        <v>10383</v>
      </c>
      <c r="BB54" s="73">
        <v>53093</v>
      </c>
      <c r="BC54" s="74">
        <v>19792</v>
      </c>
      <c r="BD54" s="75">
        <v>72885</v>
      </c>
      <c r="BE54" s="61">
        <v>85969</v>
      </c>
      <c r="BF54" s="71">
        <v>127966</v>
      </c>
      <c r="BG54" s="76">
        <v>0.72844892639088976</v>
      </c>
    </row>
    <row r="55" spans="1:59" ht="19.5" customHeight="1" thickTop="1" x14ac:dyDescent="0.15">
      <c r="A55" s="15" t="s">
        <v>95</v>
      </c>
      <c r="B55" s="16">
        <v>1238</v>
      </c>
      <c r="C55" s="17">
        <v>3</v>
      </c>
      <c r="D55" s="17">
        <v>222</v>
      </c>
      <c r="E55" s="17">
        <v>64</v>
      </c>
      <c r="F55" s="18">
        <v>1527</v>
      </c>
      <c r="G55" s="19">
        <v>2718</v>
      </c>
      <c r="H55" s="17">
        <v>1619</v>
      </c>
      <c r="I55" s="20">
        <v>4337</v>
      </c>
      <c r="J55" s="19">
        <v>1</v>
      </c>
      <c r="K55" s="17">
        <v>22</v>
      </c>
      <c r="L55" s="20">
        <v>23</v>
      </c>
      <c r="M55" s="21">
        <v>5</v>
      </c>
      <c r="N55" s="22">
        <v>0</v>
      </c>
      <c r="O55" s="22">
        <v>0</v>
      </c>
      <c r="P55" s="22">
        <v>3</v>
      </c>
      <c r="Q55" s="23">
        <v>19</v>
      </c>
      <c r="R55" s="17">
        <v>18</v>
      </c>
      <c r="S55" s="18">
        <v>37</v>
      </c>
      <c r="T55" s="23">
        <v>2512</v>
      </c>
      <c r="U55" s="17">
        <v>406</v>
      </c>
      <c r="V55" s="22">
        <v>0</v>
      </c>
      <c r="W55" s="20">
        <v>448</v>
      </c>
      <c r="X55" s="23">
        <v>143</v>
      </c>
      <c r="Y55" s="17">
        <v>26</v>
      </c>
      <c r="Z55" s="17">
        <v>0</v>
      </c>
      <c r="AA55" s="25">
        <v>0</v>
      </c>
      <c r="AB55" s="26">
        <v>169</v>
      </c>
      <c r="AC55" s="27">
        <v>2</v>
      </c>
      <c r="AD55" s="28">
        <v>4</v>
      </c>
      <c r="AE55" s="29">
        <v>2</v>
      </c>
      <c r="AF55" s="28">
        <v>980</v>
      </c>
      <c r="AG55" s="22">
        <v>971</v>
      </c>
      <c r="AH55" s="22">
        <v>9</v>
      </c>
      <c r="AI55" s="22">
        <v>1</v>
      </c>
      <c r="AJ55" s="22">
        <v>0</v>
      </c>
      <c r="AK55" s="22">
        <v>0</v>
      </c>
      <c r="AL55" s="29">
        <v>0</v>
      </c>
      <c r="AM55" s="28">
        <v>463</v>
      </c>
      <c r="AN55" s="22">
        <v>222</v>
      </c>
      <c r="AO55" s="22">
        <v>0</v>
      </c>
      <c r="AP55" s="22">
        <v>0</v>
      </c>
      <c r="AQ55" s="22">
        <v>4</v>
      </c>
      <c r="AR55" s="22">
        <v>0</v>
      </c>
      <c r="AS55" s="32">
        <v>0</v>
      </c>
      <c r="AT55" s="33">
        <v>5908</v>
      </c>
      <c r="AU55" s="34">
        <v>10081</v>
      </c>
      <c r="AV55" s="35">
        <v>1713</v>
      </c>
      <c r="AW55" s="182">
        <v>0</v>
      </c>
      <c r="AX55" s="47">
        <v>4050</v>
      </c>
      <c r="AY55" s="176">
        <v>1238</v>
      </c>
      <c r="AZ55" s="183">
        <v>3</v>
      </c>
      <c r="BA55" s="38">
        <v>1241</v>
      </c>
      <c r="BB55" s="37">
        <v>6768</v>
      </c>
      <c r="BC55" s="38">
        <v>1619</v>
      </c>
      <c r="BD55" s="39">
        <v>8387</v>
      </c>
      <c r="BE55" s="33">
        <v>9958</v>
      </c>
      <c r="BF55" s="78">
        <v>14131</v>
      </c>
      <c r="BG55" s="79">
        <v>0.80696315726719925</v>
      </c>
    </row>
    <row r="56" spans="1:59" ht="19.5" customHeight="1" x14ac:dyDescent="0.15">
      <c r="A56" s="15" t="s">
        <v>96</v>
      </c>
      <c r="B56" s="16">
        <v>3497</v>
      </c>
      <c r="C56" s="17">
        <v>0</v>
      </c>
      <c r="D56" s="17">
        <v>428</v>
      </c>
      <c r="E56" s="17">
        <v>344</v>
      </c>
      <c r="F56" s="18">
        <v>4269</v>
      </c>
      <c r="G56" s="19">
        <v>4787</v>
      </c>
      <c r="H56" s="17">
        <v>5890</v>
      </c>
      <c r="I56" s="20">
        <v>10677</v>
      </c>
      <c r="J56" s="19">
        <v>13</v>
      </c>
      <c r="K56" s="17">
        <v>195</v>
      </c>
      <c r="L56" s="20">
        <v>208</v>
      </c>
      <c r="M56" s="21">
        <v>20</v>
      </c>
      <c r="N56" s="22">
        <v>0</v>
      </c>
      <c r="O56" s="22">
        <v>0</v>
      </c>
      <c r="P56" s="22">
        <v>5</v>
      </c>
      <c r="Q56" s="23">
        <v>42</v>
      </c>
      <c r="R56" s="17">
        <v>149</v>
      </c>
      <c r="S56" s="18">
        <v>191</v>
      </c>
      <c r="T56" s="23">
        <v>8265</v>
      </c>
      <c r="U56" s="17">
        <v>1949</v>
      </c>
      <c r="V56" s="22">
        <v>0</v>
      </c>
      <c r="W56" s="20">
        <v>1022</v>
      </c>
      <c r="X56" s="23">
        <v>176</v>
      </c>
      <c r="Y56" s="17">
        <v>47</v>
      </c>
      <c r="Z56" s="17">
        <v>0</v>
      </c>
      <c r="AA56" s="25">
        <v>0</v>
      </c>
      <c r="AB56" s="26">
        <v>223</v>
      </c>
      <c r="AC56" s="27">
        <v>70</v>
      </c>
      <c r="AD56" s="28">
        <v>11</v>
      </c>
      <c r="AE56" s="29">
        <v>6</v>
      </c>
      <c r="AF56" s="28">
        <v>2783</v>
      </c>
      <c r="AG56" s="22">
        <v>2725</v>
      </c>
      <c r="AH56" s="22">
        <v>51</v>
      </c>
      <c r="AI56" s="22">
        <v>18</v>
      </c>
      <c r="AJ56" s="22">
        <v>0</v>
      </c>
      <c r="AK56" s="22">
        <v>0</v>
      </c>
      <c r="AL56" s="29">
        <v>6</v>
      </c>
      <c r="AM56" s="28">
        <v>1234</v>
      </c>
      <c r="AN56" s="22">
        <v>776</v>
      </c>
      <c r="AO56" s="22">
        <v>0</v>
      </c>
      <c r="AP56" s="22">
        <v>0</v>
      </c>
      <c r="AQ56" s="22">
        <v>25</v>
      </c>
      <c r="AR56" s="22">
        <v>4</v>
      </c>
      <c r="AS56" s="32">
        <v>0</v>
      </c>
      <c r="AT56" s="41">
        <v>15226</v>
      </c>
      <c r="AU56" s="45">
        <v>28038</v>
      </c>
      <c r="AV56" s="46">
        <v>6449</v>
      </c>
      <c r="AW56" s="23">
        <v>0</v>
      </c>
      <c r="AX56" s="47">
        <v>11162</v>
      </c>
      <c r="AY56" s="176">
        <v>3497</v>
      </c>
      <c r="AZ56" s="183">
        <v>0</v>
      </c>
      <c r="BA56" s="38">
        <v>3497</v>
      </c>
      <c r="BB56" s="37">
        <v>15949</v>
      </c>
      <c r="BC56" s="38">
        <v>5890</v>
      </c>
      <c r="BD56" s="39">
        <v>21839</v>
      </c>
      <c r="BE56" s="33">
        <v>26388</v>
      </c>
      <c r="BF56" s="48">
        <v>39200</v>
      </c>
      <c r="BG56" s="40">
        <v>0.73029900636476031</v>
      </c>
    </row>
    <row r="57" spans="1:59" ht="19.5" customHeight="1" x14ac:dyDescent="0.15">
      <c r="A57" s="15" t="s">
        <v>97</v>
      </c>
      <c r="B57" s="16">
        <v>994</v>
      </c>
      <c r="C57" s="17">
        <v>22</v>
      </c>
      <c r="D57" s="17">
        <v>177</v>
      </c>
      <c r="E57" s="17">
        <v>180</v>
      </c>
      <c r="F57" s="18">
        <v>1373</v>
      </c>
      <c r="G57" s="19">
        <v>2855</v>
      </c>
      <c r="H57" s="17">
        <v>4091</v>
      </c>
      <c r="I57" s="20">
        <v>6946</v>
      </c>
      <c r="J57" s="19">
        <v>0</v>
      </c>
      <c r="K57" s="17">
        <v>81</v>
      </c>
      <c r="L57" s="20">
        <v>81</v>
      </c>
      <c r="M57" s="21">
        <v>11</v>
      </c>
      <c r="N57" s="22">
        <v>0</v>
      </c>
      <c r="O57" s="22">
        <v>0</v>
      </c>
      <c r="P57" s="22">
        <v>1</v>
      </c>
      <c r="Q57" s="23">
        <v>19</v>
      </c>
      <c r="R57" s="17">
        <v>65</v>
      </c>
      <c r="S57" s="18">
        <v>84</v>
      </c>
      <c r="T57" s="23">
        <v>4240</v>
      </c>
      <c r="U57" s="17">
        <v>1187</v>
      </c>
      <c r="V57" s="22">
        <v>0</v>
      </c>
      <c r="W57" s="20">
        <v>480</v>
      </c>
      <c r="X57" s="23">
        <v>98</v>
      </c>
      <c r="Y57" s="17">
        <v>25</v>
      </c>
      <c r="Z57" s="17">
        <v>0</v>
      </c>
      <c r="AA57" s="25">
        <v>0</v>
      </c>
      <c r="AB57" s="26">
        <v>123</v>
      </c>
      <c r="AC57" s="27">
        <v>118</v>
      </c>
      <c r="AD57" s="28">
        <v>4</v>
      </c>
      <c r="AE57" s="29">
        <v>3</v>
      </c>
      <c r="AF57" s="28">
        <v>1417</v>
      </c>
      <c r="AG57" s="22">
        <v>1407</v>
      </c>
      <c r="AH57" s="22">
        <v>10</v>
      </c>
      <c r="AI57" s="22">
        <v>5</v>
      </c>
      <c r="AJ57" s="22">
        <v>0</v>
      </c>
      <c r="AK57" s="22">
        <v>0</v>
      </c>
      <c r="AL57" s="29">
        <v>0</v>
      </c>
      <c r="AM57" s="28">
        <v>564</v>
      </c>
      <c r="AN57" s="22">
        <v>295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1">
        <v>8469</v>
      </c>
      <c r="AU57" s="45">
        <v>15022</v>
      </c>
      <c r="AV57" s="46">
        <v>4385</v>
      </c>
      <c r="AW57" s="23">
        <v>1154</v>
      </c>
      <c r="AX57" s="47">
        <v>4983</v>
      </c>
      <c r="AY57" s="176">
        <v>2148</v>
      </c>
      <c r="AZ57" s="183">
        <v>22</v>
      </c>
      <c r="BA57" s="38">
        <v>2170</v>
      </c>
      <c r="BB57" s="37">
        <v>7838</v>
      </c>
      <c r="BC57" s="38">
        <v>4091</v>
      </c>
      <c r="BD57" s="39">
        <v>11929</v>
      </c>
      <c r="BE57" s="33">
        <v>14606</v>
      </c>
      <c r="BF57" s="48">
        <v>21159</v>
      </c>
      <c r="BG57" s="40">
        <v>0.65705423757230275</v>
      </c>
    </row>
    <row r="58" spans="1:59" ht="19.5" customHeight="1" x14ac:dyDescent="0.15">
      <c r="A58" s="15" t="s">
        <v>98</v>
      </c>
      <c r="B58" s="16">
        <v>948</v>
      </c>
      <c r="C58" s="17">
        <v>22</v>
      </c>
      <c r="D58" s="17">
        <v>255</v>
      </c>
      <c r="E58" s="17">
        <v>296</v>
      </c>
      <c r="F58" s="18">
        <v>1521</v>
      </c>
      <c r="G58" s="19">
        <v>3628</v>
      </c>
      <c r="H58" s="17">
        <v>5485</v>
      </c>
      <c r="I58" s="20">
        <v>9113</v>
      </c>
      <c r="J58" s="19">
        <v>2</v>
      </c>
      <c r="K58" s="17">
        <v>74</v>
      </c>
      <c r="L58" s="20">
        <v>76</v>
      </c>
      <c r="M58" s="21">
        <v>13</v>
      </c>
      <c r="N58" s="22">
        <v>0</v>
      </c>
      <c r="O58" s="22">
        <v>0</v>
      </c>
      <c r="P58" s="22">
        <v>4</v>
      </c>
      <c r="Q58" s="23">
        <v>12</v>
      </c>
      <c r="R58" s="17">
        <v>65</v>
      </c>
      <c r="S58" s="18">
        <v>77</v>
      </c>
      <c r="T58" s="23">
        <v>5834</v>
      </c>
      <c r="U58" s="17">
        <v>1214</v>
      </c>
      <c r="V58" s="22">
        <v>0</v>
      </c>
      <c r="W58" s="20">
        <v>562</v>
      </c>
      <c r="X58" s="23">
        <v>144</v>
      </c>
      <c r="Y58" s="17">
        <v>30</v>
      </c>
      <c r="Z58" s="17">
        <v>0</v>
      </c>
      <c r="AA58" s="25">
        <v>0</v>
      </c>
      <c r="AB58" s="26">
        <v>174</v>
      </c>
      <c r="AC58" s="27">
        <v>514</v>
      </c>
      <c r="AD58" s="28">
        <v>8</v>
      </c>
      <c r="AE58" s="29">
        <v>9</v>
      </c>
      <c r="AF58" s="28">
        <v>1831</v>
      </c>
      <c r="AG58" s="22">
        <v>1814</v>
      </c>
      <c r="AH58" s="22">
        <v>17</v>
      </c>
      <c r="AI58" s="22">
        <v>8</v>
      </c>
      <c r="AJ58" s="22">
        <v>0</v>
      </c>
      <c r="AK58" s="22">
        <v>0</v>
      </c>
      <c r="AL58" s="29">
        <v>0</v>
      </c>
      <c r="AM58" s="28">
        <v>533</v>
      </c>
      <c r="AN58" s="22">
        <v>335</v>
      </c>
      <c r="AO58" s="22">
        <v>0</v>
      </c>
      <c r="AP58" s="22">
        <v>0</v>
      </c>
      <c r="AQ58" s="22">
        <v>19</v>
      </c>
      <c r="AR58" s="22">
        <v>0</v>
      </c>
      <c r="AS58" s="32">
        <v>0</v>
      </c>
      <c r="AT58" s="41">
        <v>10810</v>
      </c>
      <c r="AU58" s="45">
        <v>19809</v>
      </c>
      <c r="AV58" s="46">
        <v>5890</v>
      </c>
      <c r="AW58" s="23">
        <v>2014</v>
      </c>
      <c r="AX58" s="47">
        <v>7496</v>
      </c>
      <c r="AY58" s="176">
        <v>2962</v>
      </c>
      <c r="AZ58" s="183">
        <v>22</v>
      </c>
      <c r="BA58" s="38">
        <v>2984</v>
      </c>
      <c r="BB58" s="37">
        <v>11124</v>
      </c>
      <c r="BC58" s="38">
        <v>5485</v>
      </c>
      <c r="BD58" s="39">
        <v>16609</v>
      </c>
      <c r="BE58" s="33">
        <v>20320</v>
      </c>
      <c r="BF58" s="48">
        <v>29319</v>
      </c>
      <c r="BG58" s="40">
        <v>0.66975736046721657</v>
      </c>
    </row>
    <row r="59" spans="1:59" ht="19.5" customHeight="1" x14ac:dyDescent="0.15">
      <c r="A59" s="15" t="s">
        <v>99</v>
      </c>
      <c r="B59" s="16">
        <v>1590</v>
      </c>
      <c r="C59" s="17">
        <v>13</v>
      </c>
      <c r="D59" s="17">
        <v>227</v>
      </c>
      <c r="E59" s="17">
        <v>244</v>
      </c>
      <c r="F59" s="18">
        <v>2074</v>
      </c>
      <c r="G59" s="19">
        <v>3404</v>
      </c>
      <c r="H59" s="17">
        <v>4126</v>
      </c>
      <c r="I59" s="20">
        <v>7530</v>
      </c>
      <c r="J59" s="19">
        <v>9</v>
      </c>
      <c r="K59" s="17">
        <v>59</v>
      </c>
      <c r="L59" s="20">
        <v>68</v>
      </c>
      <c r="M59" s="21">
        <v>10</v>
      </c>
      <c r="N59" s="22">
        <v>1</v>
      </c>
      <c r="O59" s="22">
        <v>1</v>
      </c>
      <c r="P59" s="22">
        <v>4</v>
      </c>
      <c r="Q59" s="23">
        <v>32</v>
      </c>
      <c r="R59" s="17">
        <v>70</v>
      </c>
      <c r="S59" s="18">
        <v>102</v>
      </c>
      <c r="T59" s="23">
        <v>4622</v>
      </c>
      <c r="U59" s="17">
        <v>1769</v>
      </c>
      <c r="V59" s="22">
        <v>735</v>
      </c>
      <c r="W59" s="20">
        <v>485</v>
      </c>
      <c r="X59" s="23">
        <v>96</v>
      </c>
      <c r="Y59" s="17">
        <v>26</v>
      </c>
      <c r="Z59" s="17">
        <v>0</v>
      </c>
      <c r="AA59" s="25">
        <v>0</v>
      </c>
      <c r="AB59" s="26">
        <v>122</v>
      </c>
      <c r="AC59" s="27">
        <v>52</v>
      </c>
      <c r="AD59" s="28">
        <v>23</v>
      </c>
      <c r="AE59" s="29">
        <v>1</v>
      </c>
      <c r="AF59" s="28">
        <v>1331</v>
      </c>
      <c r="AG59" s="22">
        <v>1274</v>
      </c>
      <c r="AH59" s="22">
        <v>57</v>
      </c>
      <c r="AI59" s="22">
        <v>17</v>
      </c>
      <c r="AJ59" s="22">
        <v>0</v>
      </c>
      <c r="AK59" s="22">
        <v>0</v>
      </c>
      <c r="AL59" s="29">
        <v>0</v>
      </c>
      <c r="AM59" s="28">
        <v>188</v>
      </c>
      <c r="AN59" s="22">
        <v>107</v>
      </c>
      <c r="AO59" s="22">
        <v>0</v>
      </c>
      <c r="AP59" s="22">
        <v>0</v>
      </c>
      <c r="AQ59" s="22">
        <v>1</v>
      </c>
      <c r="AR59" s="22">
        <v>0</v>
      </c>
      <c r="AS59" s="32">
        <v>0</v>
      </c>
      <c r="AT59" s="41">
        <v>9779</v>
      </c>
      <c r="AU59" s="45">
        <v>16221</v>
      </c>
      <c r="AV59" s="46">
        <v>4452</v>
      </c>
      <c r="AW59" s="23">
        <v>490</v>
      </c>
      <c r="AX59" s="47">
        <v>5805</v>
      </c>
      <c r="AY59" s="176">
        <v>2080</v>
      </c>
      <c r="AZ59" s="183">
        <v>13</v>
      </c>
      <c r="BA59" s="38">
        <v>2093</v>
      </c>
      <c r="BB59" s="37">
        <v>9209</v>
      </c>
      <c r="BC59" s="38">
        <v>4126</v>
      </c>
      <c r="BD59" s="39">
        <v>13335</v>
      </c>
      <c r="BE59" s="33">
        <v>16074</v>
      </c>
      <c r="BF59" s="48">
        <v>22516</v>
      </c>
      <c r="BG59" s="40">
        <v>0.69058867641544808</v>
      </c>
    </row>
    <row r="60" spans="1:59" ht="19.5" customHeight="1" x14ac:dyDescent="0.15">
      <c r="A60" s="15" t="s">
        <v>100</v>
      </c>
      <c r="B60" s="16">
        <v>3765</v>
      </c>
      <c r="C60" s="17">
        <v>16</v>
      </c>
      <c r="D60" s="17">
        <v>573</v>
      </c>
      <c r="E60" s="17">
        <v>367</v>
      </c>
      <c r="F60" s="18">
        <v>4721</v>
      </c>
      <c r="G60" s="19">
        <v>5213</v>
      </c>
      <c r="H60" s="17">
        <v>3694</v>
      </c>
      <c r="I60" s="20">
        <v>8907</v>
      </c>
      <c r="J60" s="19">
        <v>18</v>
      </c>
      <c r="K60" s="17">
        <v>228</v>
      </c>
      <c r="L60" s="20">
        <v>246</v>
      </c>
      <c r="M60" s="21">
        <v>12</v>
      </c>
      <c r="N60" s="22">
        <v>0</v>
      </c>
      <c r="O60" s="22">
        <v>0</v>
      </c>
      <c r="P60" s="22">
        <v>1</v>
      </c>
      <c r="Q60" s="23">
        <v>33</v>
      </c>
      <c r="R60" s="17">
        <v>248</v>
      </c>
      <c r="S60" s="18">
        <v>281</v>
      </c>
      <c r="T60" s="23">
        <v>9018</v>
      </c>
      <c r="U60" s="17">
        <v>3766</v>
      </c>
      <c r="V60" s="22">
        <v>0</v>
      </c>
      <c r="W60" s="20">
        <v>799</v>
      </c>
      <c r="X60" s="23">
        <v>270</v>
      </c>
      <c r="Y60" s="17">
        <v>61</v>
      </c>
      <c r="Z60" s="17">
        <v>0</v>
      </c>
      <c r="AA60" s="25">
        <v>0</v>
      </c>
      <c r="AB60" s="26">
        <v>331</v>
      </c>
      <c r="AC60" s="27">
        <v>517</v>
      </c>
      <c r="AD60" s="28">
        <v>77</v>
      </c>
      <c r="AE60" s="29">
        <v>7</v>
      </c>
      <c r="AF60" s="28">
        <v>3406</v>
      </c>
      <c r="AG60" s="22">
        <v>3331</v>
      </c>
      <c r="AH60" s="22">
        <v>36</v>
      </c>
      <c r="AI60" s="22">
        <v>14</v>
      </c>
      <c r="AJ60" s="22">
        <v>0</v>
      </c>
      <c r="AK60" s="22">
        <v>0</v>
      </c>
      <c r="AL60" s="29">
        <v>38</v>
      </c>
      <c r="AM60" s="28">
        <v>1048</v>
      </c>
      <c r="AN60" s="22">
        <v>642</v>
      </c>
      <c r="AO60" s="22">
        <v>0</v>
      </c>
      <c r="AP60" s="22">
        <v>0</v>
      </c>
      <c r="AQ60" s="22">
        <v>376</v>
      </c>
      <c r="AR60" s="22">
        <v>26</v>
      </c>
      <c r="AS60" s="32">
        <v>0</v>
      </c>
      <c r="AT60" s="41">
        <v>13934</v>
      </c>
      <c r="AU60" s="45">
        <v>29021</v>
      </c>
      <c r="AV60" s="46">
        <v>4317</v>
      </c>
      <c r="AW60" s="23">
        <v>81</v>
      </c>
      <c r="AX60" s="47">
        <v>10952</v>
      </c>
      <c r="AY60" s="176">
        <v>3846</v>
      </c>
      <c r="AZ60" s="183">
        <v>16</v>
      </c>
      <c r="BA60" s="38">
        <v>3862</v>
      </c>
      <c r="BB60" s="37">
        <v>16165</v>
      </c>
      <c r="BC60" s="38">
        <v>3694</v>
      </c>
      <c r="BD60" s="39">
        <v>19859</v>
      </c>
      <c r="BE60" s="33">
        <v>24967</v>
      </c>
      <c r="BF60" s="48">
        <v>40054</v>
      </c>
      <c r="BG60" s="40">
        <v>0.81398861976937409</v>
      </c>
    </row>
    <row r="61" spans="1:59" ht="19.5" customHeight="1" x14ac:dyDescent="0.15">
      <c r="A61" s="15" t="s">
        <v>101</v>
      </c>
      <c r="B61" s="16">
        <v>1142</v>
      </c>
      <c r="C61" s="17">
        <v>2</v>
      </c>
      <c r="D61" s="17">
        <v>146</v>
      </c>
      <c r="E61" s="17">
        <v>104</v>
      </c>
      <c r="F61" s="18">
        <v>1394</v>
      </c>
      <c r="G61" s="19">
        <v>2968</v>
      </c>
      <c r="H61" s="17">
        <v>2881</v>
      </c>
      <c r="I61" s="20">
        <v>5849</v>
      </c>
      <c r="J61" s="19">
        <v>1</v>
      </c>
      <c r="K61" s="17">
        <v>71</v>
      </c>
      <c r="L61" s="20">
        <v>72</v>
      </c>
      <c r="M61" s="21">
        <v>6</v>
      </c>
      <c r="N61" s="22">
        <v>0</v>
      </c>
      <c r="O61" s="22">
        <v>0</v>
      </c>
      <c r="P61" s="22">
        <v>2</v>
      </c>
      <c r="Q61" s="23">
        <v>28</v>
      </c>
      <c r="R61" s="17">
        <v>55</v>
      </c>
      <c r="S61" s="18">
        <v>83</v>
      </c>
      <c r="T61" s="23">
        <v>2781</v>
      </c>
      <c r="U61" s="17">
        <v>947</v>
      </c>
      <c r="V61" s="22">
        <v>0</v>
      </c>
      <c r="W61" s="20">
        <v>253</v>
      </c>
      <c r="X61" s="23">
        <v>65</v>
      </c>
      <c r="Y61" s="17">
        <v>21</v>
      </c>
      <c r="Z61" s="17">
        <v>0</v>
      </c>
      <c r="AA61" s="25">
        <v>0</v>
      </c>
      <c r="AB61" s="26">
        <v>86</v>
      </c>
      <c r="AC61" s="27">
        <v>19</v>
      </c>
      <c r="AD61" s="28">
        <v>8</v>
      </c>
      <c r="AE61" s="29">
        <v>0</v>
      </c>
      <c r="AF61" s="28">
        <v>885</v>
      </c>
      <c r="AG61" s="22">
        <v>869</v>
      </c>
      <c r="AH61" s="22">
        <v>15</v>
      </c>
      <c r="AI61" s="22">
        <v>8</v>
      </c>
      <c r="AJ61" s="22">
        <v>0</v>
      </c>
      <c r="AK61" s="22">
        <v>0</v>
      </c>
      <c r="AL61" s="29">
        <v>0</v>
      </c>
      <c r="AM61" s="28">
        <v>341</v>
      </c>
      <c r="AN61" s="22">
        <v>282</v>
      </c>
      <c r="AO61" s="22">
        <v>0</v>
      </c>
      <c r="AP61" s="22">
        <v>0</v>
      </c>
      <c r="AQ61" s="22">
        <v>8</v>
      </c>
      <c r="AR61" s="22">
        <v>0</v>
      </c>
      <c r="AS61" s="32">
        <v>0</v>
      </c>
      <c r="AT61" s="41">
        <v>7352</v>
      </c>
      <c r="AU61" s="45">
        <v>11563</v>
      </c>
      <c r="AV61" s="46">
        <v>3064</v>
      </c>
      <c r="AW61" s="23">
        <v>374</v>
      </c>
      <c r="AX61" s="47">
        <v>2438</v>
      </c>
      <c r="AY61" s="176">
        <v>1516</v>
      </c>
      <c r="AZ61" s="183">
        <v>2</v>
      </c>
      <c r="BA61" s="38">
        <v>1518</v>
      </c>
      <c r="BB61" s="37">
        <v>5406</v>
      </c>
      <c r="BC61" s="38">
        <v>2881</v>
      </c>
      <c r="BD61" s="39">
        <v>8287</v>
      </c>
      <c r="BE61" s="33">
        <v>10164</v>
      </c>
      <c r="BF61" s="48">
        <v>14375</v>
      </c>
      <c r="BG61" s="40">
        <v>0.6523470495957524</v>
      </c>
    </row>
    <row r="62" spans="1:59" ht="19.5" customHeight="1" x14ac:dyDescent="0.15">
      <c r="A62" s="15" t="s">
        <v>102</v>
      </c>
      <c r="B62" s="16">
        <v>2404</v>
      </c>
      <c r="C62" s="17">
        <v>7</v>
      </c>
      <c r="D62" s="17">
        <v>356</v>
      </c>
      <c r="E62" s="17">
        <v>233</v>
      </c>
      <c r="F62" s="18">
        <v>3000</v>
      </c>
      <c r="G62" s="19">
        <v>5887</v>
      </c>
      <c r="H62" s="17">
        <v>4249</v>
      </c>
      <c r="I62" s="20">
        <v>10136</v>
      </c>
      <c r="J62" s="19">
        <v>29</v>
      </c>
      <c r="K62" s="17">
        <v>173</v>
      </c>
      <c r="L62" s="20">
        <v>202</v>
      </c>
      <c r="M62" s="21">
        <v>21</v>
      </c>
      <c r="N62" s="22">
        <v>1</v>
      </c>
      <c r="O62" s="22">
        <v>1</v>
      </c>
      <c r="P62" s="22">
        <v>10</v>
      </c>
      <c r="Q62" s="23">
        <v>22</v>
      </c>
      <c r="R62" s="17">
        <v>105</v>
      </c>
      <c r="S62" s="18">
        <v>127</v>
      </c>
      <c r="T62" s="23">
        <v>5556</v>
      </c>
      <c r="U62" s="17">
        <v>2812</v>
      </c>
      <c r="V62" s="22">
        <v>809</v>
      </c>
      <c r="W62" s="20">
        <v>453</v>
      </c>
      <c r="X62" s="23">
        <v>165</v>
      </c>
      <c r="Y62" s="17">
        <v>49</v>
      </c>
      <c r="Z62" s="17">
        <v>0</v>
      </c>
      <c r="AA62" s="25">
        <v>0</v>
      </c>
      <c r="AB62" s="26">
        <v>214</v>
      </c>
      <c r="AC62" s="27">
        <v>117</v>
      </c>
      <c r="AD62" s="28">
        <v>60</v>
      </c>
      <c r="AE62" s="29">
        <v>10</v>
      </c>
      <c r="AF62" s="28">
        <v>1757</v>
      </c>
      <c r="AG62" s="22">
        <v>1704</v>
      </c>
      <c r="AH62" s="22">
        <v>49</v>
      </c>
      <c r="AI62" s="22">
        <v>24</v>
      </c>
      <c r="AJ62" s="22">
        <v>0</v>
      </c>
      <c r="AK62" s="22">
        <v>0</v>
      </c>
      <c r="AL62" s="29">
        <v>4</v>
      </c>
      <c r="AM62" s="28">
        <v>196</v>
      </c>
      <c r="AN62" s="22">
        <v>133</v>
      </c>
      <c r="AO62" s="22">
        <v>0</v>
      </c>
      <c r="AP62" s="22">
        <v>0</v>
      </c>
      <c r="AQ62" s="22">
        <v>89</v>
      </c>
      <c r="AR62" s="22">
        <v>37</v>
      </c>
      <c r="AS62" s="32">
        <v>0</v>
      </c>
      <c r="AT62" s="41">
        <v>13423</v>
      </c>
      <c r="AU62" s="45">
        <v>21586</v>
      </c>
      <c r="AV62" s="46">
        <v>4683</v>
      </c>
      <c r="AW62" s="23">
        <v>41</v>
      </c>
      <c r="AX62" s="47">
        <v>5901</v>
      </c>
      <c r="AY62" s="176">
        <v>2445</v>
      </c>
      <c r="AZ62" s="183">
        <v>7</v>
      </c>
      <c r="BA62" s="38">
        <v>2452</v>
      </c>
      <c r="BB62" s="37">
        <v>11788</v>
      </c>
      <c r="BC62" s="38">
        <v>4249</v>
      </c>
      <c r="BD62" s="39">
        <v>16037</v>
      </c>
      <c r="BE62" s="33">
        <v>19365</v>
      </c>
      <c r="BF62" s="48">
        <v>27528</v>
      </c>
      <c r="BG62" s="40">
        <v>0.73505019642077696</v>
      </c>
    </row>
    <row r="63" spans="1:59" ht="19.5" customHeight="1" x14ac:dyDescent="0.15">
      <c r="A63" s="15" t="s">
        <v>103</v>
      </c>
      <c r="B63" s="16">
        <v>2349</v>
      </c>
      <c r="C63" s="17">
        <v>4</v>
      </c>
      <c r="D63" s="17">
        <v>345</v>
      </c>
      <c r="E63" s="17">
        <v>197</v>
      </c>
      <c r="F63" s="18">
        <v>2895</v>
      </c>
      <c r="G63" s="19">
        <v>4597</v>
      </c>
      <c r="H63" s="17">
        <v>4287</v>
      </c>
      <c r="I63" s="20">
        <v>8884</v>
      </c>
      <c r="J63" s="19">
        <v>36</v>
      </c>
      <c r="K63" s="17">
        <v>240</v>
      </c>
      <c r="L63" s="20">
        <v>276</v>
      </c>
      <c r="M63" s="21">
        <v>10</v>
      </c>
      <c r="N63" s="22">
        <v>1</v>
      </c>
      <c r="O63" s="22">
        <v>0</v>
      </c>
      <c r="P63" s="22">
        <v>4</v>
      </c>
      <c r="Q63" s="23">
        <v>14</v>
      </c>
      <c r="R63" s="17">
        <v>137</v>
      </c>
      <c r="S63" s="18">
        <v>151</v>
      </c>
      <c r="T63" s="23">
        <v>5251</v>
      </c>
      <c r="U63" s="17">
        <v>2940</v>
      </c>
      <c r="V63" s="22">
        <v>655</v>
      </c>
      <c r="W63" s="20">
        <v>419</v>
      </c>
      <c r="X63" s="23">
        <v>162</v>
      </c>
      <c r="Y63" s="17">
        <v>43</v>
      </c>
      <c r="Z63" s="17">
        <v>0</v>
      </c>
      <c r="AA63" s="25">
        <v>0</v>
      </c>
      <c r="AB63" s="26">
        <v>205</v>
      </c>
      <c r="AC63" s="27">
        <v>172</v>
      </c>
      <c r="AD63" s="28">
        <v>10</v>
      </c>
      <c r="AE63" s="29">
        <v>2</v>
      </c>
      <c r="AF63" s="28">
        <v>1917</v>
      </c>
      <c r="AG63" s="22">
        <v>1892</v>
      </c>
      <c r="AH63" s="22">
        <v>23</v>
      </c>
      <c r="AI63" s="22">
        <v>10</v>
      </c>
      <c r="AJ63" s="22">
        <v>0</v>
      </c>
      <c r="AK63" s="22">
        <v>0</v>
      </c>
      <c r="AL63" s="29">
        <v>2</v>
      </c>
      <c r="AM63" s="28">
        <v>263</v>
      </c>
      <c r="AN63" s="22">
        <v>162</v>
      </c>
      <c r="AO63" s="22">
        <v>0</v>
      </c>
      <c r="AP63" s="22">
        <v>0</v>
      </c>
      <c r="AQ63" s="22">
        <v>68</v>
      </c>
      <c r="AR63" s="22">
        <v>4</v>
      </c>
      <c r="AS63" s="32">
        <v>0</v>
      </c>
      <c r="AT63" s="41">
        <v>12147</v>
      </c>
      <c r="AU63" s="45">
        <v>20190</v>
      </c>
      <c r="AV63" s="46">
        <v>4738</v>
      </c>
      <c r="AW63" s="23">
        <v>7</v>
      </c>
      <c r="AX63" s="47">
        <v>6499</v>
      </c>
      <c r="AY63" s="176">
        <v>2356</v>
      </c>
      <c r="AZ63" s="183">
        <v>4</v>
      </c>
      <c r="BA63" s="38">
        <v>2360</v>
      </c>
      <c r="BB63" s="37">
        <v>11096</v>
      </c>
      <c r="BC63" s="38">
        <v>4287</v>
      </c>
      <c r="BD63" s="39">
        <v>15383</v>
      </c>
      <c r="BE63" s="33">
        <v>18653</v>
      </c>
      <c r="BF63" s="48">
        <v>26696</v>
      </c>
      <c r="BG63" s="40">
        <v>0.72131573815250605</v>
      </c>
    </row>
    <row r="64" spans="1:59" ht="19.5" customHeight="1" thickBot="1" x14ac:dyDescent="0.2">
      <c r="A64" s="80" t="s">
        <v>104</v>
      </c>
      <c r="B64" s="42">
        <v>3597</v>
      </c>
      <c r="C64" s="43">
        <v>15</v>
      </c>
      <c r="D64" s="43">
        <v>554</v>
      </c>
      <c r="E64" s="43">
        <v>216</v>
      </c>
      <c r="F64" s="81">
        <v>4382</v>
      </c>
      <c r="G64" s="82">
        <v>6840</v>
      </c>
      <c r="H64" s="43">
        <v>4827</v>
      </c>
      <c r="I64" s="83">
        <v>11667</v>
      </c>
      <c r="J64" s="82">
        <v>5</v>
      </c>
      <c r="K64" s="43">
        <v>176</v>
      </c>
      <c r="L64" s="83">
        <v>181</v>
      </c>
      <c r="M64" s="84">
        <v>13</v>
      </c>
      <c r="N64" s="85">
        <v>0</v>
      </c>
      <c r="O64" s="85">
        <v>0</v>
      </c>
      <c r="P64" s="85">
        <v>4</v>
      </c>
      <c r="Q64" s="86">
        <v>48</v>
      </c>
      <c r="R64" s="43">
        <v>153</v>
      </c>
      <c r="S64" s="81">
        <v>201</v>
      </c>
      <c r="T64" s="86">
        <v>7758</v>
      </c>
      <c r="U64" s="43">
        <v>3362</v>
      </c>
      <c r="V64" s="85">
        <v>1635</v>
      </c>
      <c r="W64" s="83">
        <v>866</v>
      </c>
      <c r="X64" s="86">
        <v>239</v>
      </c>
      <c r="Y64" s="43">
        <v>54</v>
      </c>
      <c r="Z64" s="43">
        <v>0</v>
      </c>
      <c r="AA64" s="87">
        <v>0</v>
      </c>
      <c r="AB64" s="44">
        <v>293</v>
      </c>
      <c r="AC64" s="88">
        <v>283</v>
      </c>
      <c r="AD64" s="89">
        <v>80</v>
      </c>
      <c r="AE64" s="90">
        <v>30</v>
      </c>
      <c r="AF64" s="89">
        <v>2941</v>
      </c>
      <c r="AG64" s="85">
        <v>2836</v>
      </c>
      <c r="AH64" s="85">
        <v>104</v>
      </c>
      <c r="AI64" s="85">
        <v>47</v>
      </c>
      <c r="AJ64" s="85">
        <v>0</v>
      </c>
      <c r="AK64" s="85">
        <v>0</v>
      </c>
      <c r="AL64" s="90">
        <v>0</v>
      </c>
      <c r="AM64" s="89">
        <v>1335</v>
      </c>
      <c r="AN64" s="85">
        <v>746</v>
      </c>
      <c r="AO64" s="85">
        <v>0</v>
      </c>
      <c r="AP64" s="85">
        <v>0</v>
      </c>
      <c r="AQ64" s="85">
        <v>56</v>
      </c>
      <c r="AR64" s="85">
        <v>8</v>
      </c>
      <c r="AS64" s="91">
        <v>0</v>
      </c>
      <c r="AT64" s="46">
        <v>16279</v>
      </c>
      <c r="AU64" s="92">
        <v>29264</v>
      </c>
      <c r="AV64" s="93">
        <v>5247</v>
      </c>
      <c r="AW64" s="105">
        <v>0</v>
      </c>
      <c r="AX64" s="47">
        <v>10528</v>
      </c>
      <c r="AY64" s="179">
        <v>3597</v>
      </c>
      <c r="AZ64" s="184">
        <v>15</v>
      </c>
      <c r="BA64" s="50">
        <v>3612</v>
      </c>
      <c r="BB64" s="49">
        <v>17368</v>
      </c>
      <c r="BC64" s="50">
        <v>4827</v>
      </c>
      <c r="BD64" s="51">
        <v>22195</v>
      </c>
      <c r="BE64" s="52">
        <v>26807</v>
      </c>
      <c r="BF64" s="53">
        <v>39792</v>
      </c>
      <c r="BG64" s="54">
        <v>0.78251858526695206</v>
      </c>
    </row>
    <row r="65" spans="1:59" ht="19.5" customHeight="1" thickTop="1" thickBot="1" x14ac:dyDescent="0.2">
      <c r="A65" s="55" t="s">
        <v>56</v>
      </c>
      <c r="B65" s="56">
        <v>21524</v>
      </c>
      <c r="C65" s="57">
        <v>104</v>
      </c>
      <c r="D65" s="57">
        <v>3283</v>
      </c>
      <c r="E65" s="57">
        <v>2245</v>
      </c>
      <c r="F65" s="58">
        <v>27156</v>
      </c>
      <c r="G65" s="59">
        <v>42897</v>
      </c>
      <c r="H65" s="57">
        <v>41149</v>
      </c>
      <c r="I65" s="60">
        <v>84046</v>
      </c>
      <c r="J65" s="59">
        <v>114</v>
      </c>
      <c r="K65" s="57">
        <v>1319</v>
      </c>
      <c r="L65" s="60">
        <v>1433</v>
      </c>
      <c r="M65" s="62">
        <v>121</v>
      </c>
      <c r="N65" s="63">
        <v>3</v>
      </c>
      <c r="O65" s="63">
        <v>2</v>
      </c>
      <c r="P65" s="63">
        <v>38</v>
      </c>
      <c r="Q65" s="64">
        <v>269</v>
      </c>
      <c r="R65" s="57">
        <v>1065</v>
      </c>
      <c r="S65" s="58">
        <v>1334</v>
      </c>
      <c r="T65" s="64">
        <v>55837</v>
      </c>
      <c r="U65" s="57">
        <v>20352</v>
      </c>
      <c r="V65" s="63">
        <v>3834</v>
      </c>
      <c r="W65" s="60">
        <v>5787</v>
      </c>
      <c r="X65" s="64">
        <v>1558</v>
      </c>
      <c r="Y65" s="57">
        <v>382</v>
      </c>
      <c r="Z65" s="57">
        <v>0</v>
      </c>
      <c r="AA65" s="65">
        <v>0</v>
      </c>
      <c r="AB65" s="66">
        <v>1940</v>
      </c>
      <c r="AC65" s="67">
        <v>1864</v>
      </c>
      <c r="AD65" s="68">
        <v>285</v>
      </c>
      <c r="AE65" s="69">
        <v>70</v>
      </c>
      <c r="AF65" s="68">
        <v>19248</v>
      </c>
      <c r="AG65" s="63">
        <v>18823</v>
      </c>
      <c r="AH65" s="63">
        <v>371</v>
      </c>
      <c r="AI65" s="63">
        <v>152</v>
      </c>
      <c r="AJ65" s="63">
        <v>0</v>
      </c>
      <c r="AK65" s="63">
        <v>0</v>
      </c>
      <c r="AL65" s="69">
        <v>50</v>
      </c>
      <c r="AM65" s="68">
        <v>6165</v>
      </c>
      <c r="AN65" s="63">
        <v>3700</v>
      </c>
      <c r="AO65" s="63">
        <v>0</v>
      </c>
      <c r="AP65" s="63">
        <v>0</v>
      </c>
      <c r="AQ65" s="63">
        <v>646</v>
      </c>
      <c r="AR65" s="63">
        <v>79</v>
      </c>
      <c r="AS65" s="70">
        <v>0</v>
      </c>
      <c r="AT65" s="61">
        <v>113327</v>
      </c>
      <c r="AU65" s="71">
        <v>200795</v>
      </c>
      <c r="AV65" s="61">
        <v>44938</v>
      </c>
      <c r="AW65" s="64">
        <v>4161</v>
      </c>
      <c r="AX65" s="72">
        <v>69814</v>
      </c>
      <c r="AY65" s="181">
        <v>25685</v>
      </c>
      <c r="AZ65" s="65">
        <v>104</v>
      </c>
      <c r="BA65" s="57">
        <v>25789</v>
      </c>
      <c r="BB65" s="73">
        <v>112711</v>
      </c>
      <c r="BC65" s="74">
        <v>41149</v>
      </c>
      <c r="BD65" s="75">
        <v>153860</v>
      </c>
      <c r="BE65" s="61">
        <v>187302</v>
      </c>
      <c r="BF65" s="71">
        <v>274770</v>
      </c>
      <c r="BG65" s="76">
        <v>0.73255556999870008</v>
      </c>
    </row>
    <row r="66" spans="1:59" ht="19.5" customHeight="1" thickTop="1" x14ac:dyDescent="0.15">
      <c r="A66" s="15" t="s">
        <v>105</v>
      </c>
      <c r="B66" s="16">
        <v>2544</v>
      </c>
      <c r="C66" s="17">
        <v>14</v>
      </c>
      <c r="D66" s="17">
        <v>280</v>
      </c>
      <c r="E66" s="17">
        <v>189</v>
      </c>
      <c r="F66" s="18">
        <v>3027</v>
      </c>
      <c r="G66" s="19">
        <v>3493</v>
      </c>
      <c r="H66" s="17">
        <v>4348</v>
      </c>
      <c r="I66" s="20">
        <v>7841</v>
      </c>
      <c r="J66" s="19">
        <v>8</v>
      </c>
      <c r="K66" s="17">
        <v>59</v>
      </c>
      <c r="L66" s="20">
        <v>67</v>
      </c>
      <c r="M66" s="21">
        <v>12</v>
      </c>
      <c r="N66" s="22">
        <v>0</v>
      </c>
      <c r="O66" s="22">
        <v>0</v>
      </c>
      <c r="P66" s="22">
        <v>3</v>
      </c>
      <c r="Q66" s="23">
        <v>37</v>
      </c>
      <c r="R66" s="17">
        <v>68</v>
      </c>
      <c r="S66" s="18">
        <v>105</v>
      </c>
      <c r="T66" s="23">
        <v>5288</v>
      </c>
      <c r="U66" s="17">
        <v>1180</v>
      </c>
      <c r="V66" s="22">
        <v>0</v>
      </c>
      <c r="W66" s="20">
        <v>842</v>
      </c>
      <c r="X66" s="23">
        <v>158</v>
      </c>
      <c r="Y66" s="17">
        <v>43</v>
      </c>
      <c r="Z66" s="17">
        <v>0</v>
      </c>
      <c r="AA66" s="25">
        <v>0</v>
      </c>
      <c r="AB66" s="26">
        <v>201</v>
      </c>
      <c r="AC66" s="27">
        <v>25</v>
      </c>
      <c r="AD66" s="28">
        <v>44</v>
      </c>
      <c r="AE66" s="29">
        <v>2</v>
      </c>
      <c r="AF66" s="28">
        <v>1742</v>
      </c>
      <c r="AG66" s="22">
        <v>1706</v>
      </c>
      <c r="AH66" s="22">
        <v>33</v>
      </c>
      <c r="AI66" s="22">
        <v>13</v>
      </c>
      <c r="AJ66" s="22">
        <v>0</v>
      </c>
      <c r="AK66" s="22">
        <v>0</v>
      </c>
      <c r="AL66" s="29">
        <v>0</v>
      </c>
      <c r="AM66" s="28">
        <v>282</v>
      </c>
      <c r="AN66" s="22">
        <v>93</v>
      </c>
      <c r="AO66" s="22">
        <v>0</v>
      </c>
      <c r="AP66" s="22">
        <v>0</v>
      </c>
      <c r="AQ66" s="22">
        <v>1</v>
      </c>
      <c r="AR66" s="22">
        <v>0</v>
      </c>
      <c r="AS66" s="32">
        <v>0</v>
      </c>
      <c r="AT66" s="33">
        <v>11015</v>
      </c>
      <c r="AU66" s="34">
        <v>18705</v>
      </c>
      <c r="AV66" s="35">
        <v>4622</v>
      </c>
      <c r="AW66" s="182">
        <v>0</v>
      </c>
      <c r="AX66" s="47">
        <v>6705</v>
      </c>
      <c r="AY66" s="176">
        <v>2544</v>
      </c>
      <c r="AZ66" s="183">
        <v>14</v>
      </c>
      <c r="BA66" s="38">
        <v>2558</v>
      </c>
      <c r="BB66" s="37">
        <v>10198</v>
      </c>
      <c r="BC66" s="38">
        <v>4348</v>
      </c>
      <c r="BD66" s="39">
        <v>14546</v>
      </c>
      <c r="BE66" s="33">
        <v>17720</v>
      </c>
      <c r="BF66" s="78">
        <v>25410</v>
      </c>
      <c r="BG66" s="79">
        <v>0.70108620926715248</v>
      </c>
    </row>
    <row r="67" spans="1:59" ht="19.5" customHeight="1" x14ac:dyDescent="0.15">
      <c r="A67" s="15" t="s">
        <v>106</v>
      </c>
      <c r="B67" s="16">
        <v>2891</v>
      </c>
      <c r="C67" s="17">
        <v>17</v>
      </c>
      <c r="D67" s="17">
        <v>328</v>
      </c>
      <c r="E67" s="17">
        <v>218</v>
      </c>
      <c r="F67" s="18">
        <v>3454</v>
      </c>
      <c r="G67" s="19">
        <v>4616</v>
      </c>
      <c r="H67" s="17">
        <v>4125</v>
      </c>
      <c r="I67" s="20">
        <v>8741</v>
      </c>
      <c r="J67" s="19">
        <v>9</v>
      </c>
      <c r="K67" s="17">
        <v>146</v>
      </c>
      <c r="L67" s="20">
        <v>155</v>
      </c>
      <c r="M67" s="21">
        <v>17</v>
      </c>
      <c r="N67" s="22">
        <v>0</v>
      </c>
      <c r="O67" s="22">
        <v>0</v>
      </c>
      <c r="P67" s="22">
        <v>3</v>
      </c>
      <c r="Q67" s="23">
        <v>48</v>
      </c>
      <c r="R67" s="17">
        <v>138</v>
      </c>
      <c r="S67" s="18">
        <v>186</v>
      </c>
      <c r="T67" s="23">
        <v>6672</v>
      </c>
      <c r="U67" s="17">
        <v>2018</v>
      </c>
      <c r="V67" s="22">
        <v>0</v>
      </c>
      <c r="W67" s="20">
        <v>861</v>
      </c>
      <c r="X67" s="23">
        <v>208</v>
      </c>
      <c r="Y67" s="17">
        <v>44</v>
      </c>
      <c r="Z67" s="17">
        <v>0</v>
      </c>
      <c r="AA67" s="25">
        <v>0</v>
      </c>
      <c r="AB67" s="26">
        <v>252</v>
      </c>
      <c r="AC67" s="27">
        <v>1006</v>
      </c>
      <c r="AD67" s="28">
        <v>50</v>
      </c>
      <c r="AE67" s="29">
        <v>2</v>
      </c>
      <c r="AF67" s="28">
        <v>2426</v>
      </c>
      <c r="AG67" s="22">
        <v>2302</v>
      </c>
      <c r="AH67" s="22">
        <v>121</v>
      </c>
      <c r="AI67" s="22">
        <v>50</v>
      </c>
      <c r="AJ67" s="22">
        <v>0</v>
      </c>
      <c r="AK67" s="22">
        <v>0</v>
      </c>
      <c r="AL67" s="29">
        <v>2</v>
      </c>
      <c r="AM67" s="28">
        <v>1491</v>
      </c>
      <c r="AN67" s="22">
        <v>1040</v>
      </c>
      <c r="AO67" s="22">
        <v>0</v>
      </c>
      <c r="AP67" s="22">
        <v>0</v>
      </c>
      <c r="AQ67" s="22">
        <v>99</v>
      </c>
      <c r="AR67" s="22">
        <v>14</v>
      </c>
      <c r="AS67" s="32">
        <v>0</v>
      </c>
      <c r="AT67" s="41">
        <v>12433</v>
      </c>
      <c r="AU67" s="45">
        <v>24631</v>
      </c>
      <c r="AV67" s="46">
        <v>4523</v>
      </c>
      <c r="AW67" s="23">
        <v>18</v>
      </c>
      <c r="AX67" s="47">
        <v>6449</v>
      </c>
      <c r="AY67" s="176">
        <v>2909</v>
      </c>
      <c r="AZ67" s="183">
        <v>17</v>
      </c>
      <c r="BA67" s="38">
        <v>2926</v>
      </c>
      <c r="BB67" s="37">
        <v>11065</v>
      </c>
      <c r="BC67" s="38">
        <v>4125</v>
      </c>
      <c r="BD67" s="39">
        <v>15190</v>
      </c>
      <c r="BE67" s="33">
        <v>18900</v>
      </c>
      <c r="BF67" s="48">
        <v>31098</v>
      </c>
      <c r="BG67" s="40">
        <v>0.72843976300197499</v>
      </c>
    </row>
    <row r="68" spans="1:59" ht="19.5" customHeight="1" x14ac:dyDescent="0.15">
      <c r="A68" s="15" t="s">
        <v>107</v>
      </c>
      <c r="B68" s="16">
        <v>977</v>
      </c>
      <c r="C68" s="17">
        <v>8</v>
      </c>
      <c r="D68" s="17">
        <v>113</v>
      </c>
      <c r="E68" s="17">
        <v>165</v>
      </c>
      <c r="F68" s="18">
        <v>1263</v>
      </c>
      <c r="G68" s="19">
        <v>2080</v>
      </c>
      <c r="H68" s="17">
        <v>2736</v>
      </c>
      <c r="I68" s="20">
        <v>4816</v>
      </c>
      <c r="J68" s="19">
        <v>3</v>
      </c>
      <c r="K68" s="17">
        <v>185</v>
      </c>
      <c r="L68" s="20">
        <v>188</v>
      </c>
      <c r="M68" s="21">
        <v>12</v>
      </c>
      <c r="N68" s="22">
        <v>0</v>
      </c>
      <c r="O68" s="22">
        <v>0</v>
      </c>
      <c r="P68" s="22">
        <v>6</v>
      </c>
      <c r="Q68" s="23">
        <v>40</v>
      </c>
      <c r="R68" s="17">
        <v>140</v>
      </c>
      <c r="S68" s="18">
        <v>180</v>
      </c>
      <c r="T68" s="23">
        <v>8774</v>
      </c>
      <c r="U68" s="17">
        <v>7541</v>
      </c>
      <c r="V68" s="22">
        <v>0</v>
      </c>
      <c r="W68" s="20">
        <v>229</v>
      </c>
      <c r="X68" s="23">
        <v>125</v>
      </c>
      <c r="Y68" s="17">
        <v>26</v>
      </c>
      <c r="Z68" s="17">
        <v>0</v>
      </c>
      <c r="AA68" s="25">
        <v>0</v>
      </c>
      <c r="AB68" s="26">
        <v>151</v>
      </c>
      <c r="AC68" s="27">
        <v>433</v>
      </c>
      <c r="AD68" s="28">
        <v>145</v>
      </c>
      <c r="AE68" s="29">
        <v>15</v>
      </c>
      <c r="AF68" s="28">
        <v>6842</v>
      </c>
      <c r="AG68" s="22">
        <v>6161</v>
      </c>
      <c r="AH68" s="22">
        <v>674</v>
      </c>
      <c r="AI68" s="22">
        <v>555</v>
      </c>
      <c r="AJ68" s="22">
        <v>0</v>
      </c>
      <c r="AK68" s="22">
        <v>0</v>
      </c>
      <c r="AL68" s="29">
        <v>6</v>
      </c>
      <c r="AM68" s="28">
        <v>1747</v>
      </c>
      <c r="AN68" s="22">
        <v>1562</v>
      </c>
      <c r="AO68" s="22">
        <v>0</v>
      </c>
      <c r="AP68" s="22">
        <v>0</v>
      </c>
      <c r="AQ68" s="22">
        <v>70</v>
      </c>
      <c r="AR68" s="22">
        <v>5</v>
      </c>
      <c r="AS68" s="32">
        <v>0</v>
      </c>
      <c r="AT68" s="41">
        <v>6347</v>
      </c>
      <c r="AU68" s="45">
        <v>24709</v>
      </c>
      <c r="AV68" s="46">
        <v>3106</v>
      </c>
      <c r="AW68" s="23">
        <v>44</v>
      </c>
      <c r="AX68" s="47">
        <v>3865</v>
      </c>
      <c r="AY68" s="176">
        <v>1021</v>
      </c>
      <c r="AZ68" s="183">
        <v>8</v>
      </c>
      <c r="BA68" s="38">
        <v>1029</v>
      </c>
      <c r="BB68" s="37">
        <v>5945</v>
      </c>
      <c r="BC68" s="38">
        <v>2736</v>
      </c>
      <c r="BD68" s="39">
        <v>8681</v>
      </c>
      <c r="BE68" s="33">
        <v>10256</v>
      </c>
      <c r="BF68" s="48">
        <v>28618</v>
      </c>
      <c r="BG68" s="40">
        <v>0.68482893675843792</v>
      </c>
    </row>
    <row r="69" spans="1:59" ht="19.5" customHeight="1" x14ac:dyDescent="0.15">
      <c r="A69" s="15" t="s">
        <v>108</v>
      </c>
      <c r="B69" s="16">
        <v>2414</v>
      </c>
      <c r="C69" s="17">
        <v>5</v>
      </c>
      <c r="D69" s="17">
        <v>275</v>
      </c>
      <c r="E69" s="17">
        <v>336</v>
      </c>
      <c r="F69" s="18">
        <v>3030</v>
      </c>
      <c r="G69" s="19">
        <v>2936</v>
      </c>
      <c r="H69" s="17">
        <v>4544</v>
      </c>
      <c r="I69" s="20">
        <v>7480</v>
      </c>
      <c r="J69" s="19">
        <v>17</v>
      </c>
      <c r="K69" s="17">
        <v>214</v>
      </c>
      <c r="L69" s="20">
        <v>231</v>
      </c>
      <c r="M69" s="21">
        <v>43</v>
      </c>
      <c r="N69" s="22">
        <v>2</v>
      </c>
      <c r="O69" s="22">
        <v>0</v>
      </c>
      <c r="P69" s="22">
        <v>7</v>
      </c>
      <c r="Q69" s="23">
        <v>52</v>
      </c>
      <c r="R69" s="17">
        <v>186</v>
      </c>
      <c r="S69" s="18">
        <v>238</v>
      </c>
      <c r="T69" s="23">
        <v>5445</v>
      </c>
      <c r="U69" s="17">
        <v>2250</v>
      </c>
      <c r="V69" s="22">
        <v>0</v>
      </c>
      <c r="W69" s="20">
        <v>646</v>
      </c>
      <c r="X69" s="23">
        <v>203</v>
      </c>
      <c r="Y69" s="17">
        <v>50</v>
      </c>
      <c r="Z69" s="17">
        <v>0</v>
      </c>
      <c r="AA69" s="25">
        <v>0</v>
      </c>
      <c r="AB69" s="26">
        <v>253</v>
      </c>
      <c r="AC69" s="27">
        <v>98</v>
      </c>
      <c r="AD69" s="28">
        <v>119</v>
      </c>
      <c r="AE69" s="29">
        <v>16</v>
      </c>
      <c r="AF69" s="28">
        <v>1655</v>
      </c>
      <c r="AG69" s="22">
        <v>1404</v>
      </c>
      <c r="AH69" s="22">
        <v>247</v>
      </c>
      <c r="AI69" s="22">
        <v>106</v>
      </c>
      <c r="AJ69" s="22">
        <v>0</v>
      </c>
      <c r="AK69" s="22">
        <v>0</v>
      </c>
      <c r="AL69" s="29">
        <v>0</v>
      </c>
      <c r="AM69" s="28">
        <v>124</v>
      </c>
      <c r="AN69" s="22">
        <v>89</v>
      </c>
      <c r="AO69" s="22">
        <v>0</v>
      </c>
      <c r="AP69" s="22">
        <v>0</v>
      </c>
      <c r="AQ69" s="22">
        <v>114</v>
      </c>
      <c r="AR69" s="22">
        <v>11</v>
      </c>
      <c r="AS69" s="32">
        <v>0</v>
      </c>
      <c r="AT69" s="41">
        <v>10848</v>
      </c>
      <c r="AU69" s="45">
        <v>18921</v>
      </c>
      <c r="AV69" s="46">
        <v>5142</v>
      </c>
      <c r="AW69" s="23">
        <v>121</v>
      </c>
      <c r="AX69" s="47">
        <v>5190</v>
      </c>
      <c r="AY69" s="176">
        <v>2535</v>
      </c>
      <c r="AZ69" s="183">
        <v>5</v>
      </c>
      <c r="BA69" s="38">
        <v>2540</v>
      </c>
      <c r="BB69" s="37">
        <v>8126</v>
      </c>
      <c r="BC69" s="38">
        <v>4544</v>
      </c>
      <c r="BD69" s="39">
        <v>12670</v>
      </c>
      <c r="BE69" s="33">
        <v>16159</v>
      </c>
      <c r="BF69" s="48">
        <v>24232</v>
      </c>
      <c r="BG69" s="40">
        <v>0.64135753749013413</v>
      </c>
    </row>
    <row r="70" spans="1:59" ht="19.5" customHeight="1" x14ac:dyDescent="0.15">
      <c r="A70" s="15" t="s">
        <v>109</v>
      </c>
      <c r="B70" s="16">
        <v>2560</v>
      </c>
      <c r="C70" s="17">
        <v>2</v>
      </c>
      <c r="D70" s="17">
        <v>254</v>
      </c>
      <c r="E70" s="17">
        <v>279</v>
      </c>
      <c r="F70" s="18">
        <v>3095</v>
      </c>
      <c r="G70" s="19">
        <v>3804</v>
      </c>
      <c r="H70" s="17">
        <v>5885</v>
      </c>
      <c r="I70" s="20">
        <v>9689</v>
      </c>
      <c r="J70" s="19">
        <v>24</v>
      </c>
      <c r="K70" s="17">
        <v>393</v>
      </c>
      <c r="L70" s="20">
        <v>417</v>
      </c>
      <c r="M70" s="21">
        <v>20</v>
      </c>
      <c r="N70" s="22">
        <v>0</v>
      </c>
      <c r="O70" s="22">
        <v>0</v>
      </c>
      <c r="P70" s="22">
        <v>8</v>
      </c>
      <c r="Q70" s="23">
        <v>42</v>
      </c>
      <c r="R70" s="17">
        <v>205</v>
      </c>
      <c r="S70" s="18">
        <v>247</v>
      </c>
      <c r="T70" s="23">
        <v>6675</v>
      </c>
      <c r="U70" s="17">
        <v>3329</v>
      </c>
      <c r="V70" s="22">
        <v>754</v>
      </c>
      <c r="W70" s="20">
        <v>730</v>
      </c>
      <c r="X70" s="23">
        <v>207</v>
      </c>
      <c r="Y70" s="17">
        <v>51</v>
      </c>
      <c r="Z70" s="17">
        <v>0</v>
      </c>
      <c r="AA70" s="25">
        <v>0</v>
      </c>
      <c r="AB70" s="26">
        <v>258</v>
      </c>
      <c r="AC70" s="27">
        <v>427</v>
      </c>
      <c r="AD70" s="28">
        <v>168</v>
      </c>
      <c r="AE70" s="29">
        <v>15</v>
      </c>
      <c r="AF70" s="28">
        <v>2346</v>
      </c>
      <c r="AG70" s="22">
        <v>1985</v>
      </c>
      <c r="AH70" s="22">
        <v>317</v>
      </c>
      <c r="AI70" s="22">
        <v>154</v>
      </c>
      <c r="AJ70" s="22">
        <v>0</v>
      </c>
      <c r="AK70" s="22">
        <v>0</v>
      </c>
      <c r="AL70" s="29">
        <v>14</v>
      </c>
      <c r="AM70" s="28">
        <v>475</v>
      </c>
      <c r="AN70" s="22">
        <v>251</v>
      </c>
      <c r="AO70" s="22">
        <v>0</v>
      </c>
      <c r="AP70" s="22">
        <v>0</v>
      </c>
      <c r="AQ70" s="22">
        <v>360</v>
      </c>
      <c r="AR70" s="22">
        <v>42</v>
      </c>
      <c r="AS70" s="32">
        <v>0</v>
      </c>
      <c r="AT70" s="41">
        <v>13339</v>
      </c>
      <c r="AU70" s="45">
        <v>24352</v>
      </c>
      <c r="AV70" s="46">
        <v>6579</v>
      </c>
      <c r="AW70" s="23">
        <v>86</v>
      </c>
      <c r="AX70" s="47">
        <v>4454</v>
      </c>
      <c r="AY70" s="176">
        <v>2646</v>
      </c>
      <c r="AZ70" s="183">
        <v>2</v>
      </c>
      <c r="BA70" s="38">
        <v>2648</v>
      </c>
      <c r="BB70" s="37">
        <v>8258</v>
      </c>
      <c r="BC70" s="38">
        <v>5885</v>
      </c>
      <c r="BD70" s="39">
        <v>14143</v>
      </c>
      <c r="BE70" s="33">
        <v>17879</v>
      </c>
      <c r="BF70" s="48">
        <v>28892</v>
      </c>
      <c r="BG70" s="40">
        <v>0.58389309198896977</v>
      </c>
    </row>
    <row r="71" spans="1:59" ht="19.5" customHeight="1" x14ac:dyDescent="0.15">
      <c r="A71" s="15" t="s">
        <v>110</v>
      </c>
      <c r="B71" s="16">
        <v>1666</v>
      </c>
      <c r="C71" s="17">
        <v>2</v>
      </c>
      <c r="D71" s="17">
        <v>253</v>
      </c>
      <c r="E71" s="17">
        <v>174</v>
      </c>
      <c r="F71" s="18">
        <v>2095</v>
      </c>
      <c r="G71" s="19">
        <v>4086</v>
      </c>
      <c r="H71" s="17">
        <v>4138</v>
      </c>
      <c r="I71" s="20">
        <v>8224</v>
      </c>
      <c r="J71" s="19">
        <v>32</v>
      </c>
      <c r="K71" s="17">
        <v>137</v>
      </c>
      <c r="L71" s="20">
        <v>169</v>
      </c>
      <c r="M71" s="21">
        <v>9</v>
      </c>
      <c r="N71" s="22">
        <v>0</v>
      </c>
      <c r="O71" s="22">
        <v>0</v>
      </c>
      <c r="P71" s="22">
        <v>3</v>
      </c>
      <c r="Q71" s="23">
        <v>30</v>
      </c>
      <c r="R71" s="17">
        <v>118</v>
      </c>
      <c r="S71" s="18">
        <v>148</v>
      </c>
      <c r="T71" s="23">
        <v>4127</v>
      </c>
      <c r="U71" s="17">
        <v>1668</v>
      </c>
      <c r="V71" s="22">
        <v>412</v>
      </c>
      <c r="W71" s="20">
        <v>513</v>
      </c>
      <c r="X71" s="23">
        <v>135</v>
      </c>
      <c r="Y71" s="17">
        <v>48</v>
      </c>
      <c r="Z71" s="17">
        <v>0</v>
      </c>
      <c r="AA71" s="25">
        <v>0</v>
      </c>
      <c r="AB71" s="26">
        <v>183</v>
      </c>
      <c r="AC71" s="27">
        <v>303</v>
      </c>
      <c r="AD71" s="28">
        <v>71</v>
      </c>
      <c r="AE71" s="29">
        <v>16</v>
      </c>
      <c r="AF71" s="28">
        <v>1423</v>
      </c>
      <c r="AG71" s="22">
        <v>1347</v>
      </c>
      <c r="AH71" s="22">
        <v>75</v>
      </c>
      <c r="AI71" s="22">
        <v>28</v>
      </c>
      <c r="AJ71" s="22">
        <v>0</v>
      </c>
      <c r="AK71" s="22">
        <v>0</v>
      </c>
      <c r="AL71" s="29">
        <v>1</v>
      </c>
      <c r="AM71" s="28">
        <v>500</v>
      </c>
      <c r="AN71" s="22">
        <v>338</v>
      </c>
      <c r="AO71" s="22">
        <v>0</v>
      </c>
      <c r="AP71" s="22">
        <v>0</v>
      </c>
      <c r="AQ71" s="22">
        <v>14</v>
      </c>
      <c r="AR71" s="22">
        <v>0</v>
      </c>
      <c r="AS71" s="32">
        <v>0</v>
      </c>
      <c r="AT71" s="41">
        <v>10537</v>
      </c>
      <c r="AU71" s="45">
        <v>17322</v>
      </c>
      <c r="AV71" s="46">
        <v>4460</v>
      </c>
      <c r="AW71" s="23">
        <v>41</v>
      </c>
      <c r="AX71" s="47">
        <v>3623</v>
      </c>
      <c r="AY71" s="176">
        <v>1707</v>
      </c>
      <c r="AZ71" s="183">
        <v>2</v>
      </c>
      <c r="BA71" s="38">
        <v>1709</v>
      </c>
      <c r="BB71" s="37">
        <v>7709</v>
      </c>
      <c r="BC71" s="38">
        <v>4138</v>
      </c>
      <c r="BD71" s="39">
        <v>11847</v>
      </c>
      <c r="BE71" s="33">
        <v>14201</v>
      </c>
      <c r="BF71" s="48">
        <v>20986</v>
      </c>
      <c r="BG71" s="40">
        <v>0.65071326074111591</v>
      </c>
    </row>
    <row r="72" spans="1:59" ht="19.5" customHeight="1" x14ac:dyDescent="0.15">
      <c r="A72" s="15" t="s">
        <v>111</v>
      </c>
      <c r="B72" s="16">
        <v>1663</v>
      </c>
      <c r="C72" s="17">
        <v>10</v>
      </c>
      <c r="D72" s="17">
        <v>295</v>
      </c>
      <c r="E72" s="17">
        <v>103</v>
      </c>
      <c r="F72" s="18">
        <v>2071</v>
      </c>
      <c r="G72" s="19">
        <v>4119</v>
      </c>
      <c r="H72" s="17">
        <v>4065</v>
      </c>
      <c r="I72" s="20">
        <v>8184</v>
      </c>
      <c r="J72" s="19">
        <v>1</v>
      </c>
      <c r="K72" s="17">
        <v>86</v>
      </c>
      <c r="L72" s="20">
        <v>87</v>
      </c>
      <c r="M72" s="21">
        <v>9</v>
      </c>
      <c r="N72" s="22">
        <v>0</v>
      </c>
      <c r="O72" s="22">
        <v>0</v>
      </c>
      <c r="P72" s="22">
        <v>2</v>
      </c>
      <c r="Q72" s="23">
        <v>30</v>
      </c>
      <c r="R72" s="17">
        <v>55</v>
      </c>
      <c r="S72" s="18">
        <v>85</v>
      </c>
      <c r="T72" s="23">
        <v>4083</v>
      </c>
      <c r="U72" s="17">
        <v>949</v>
      </c>
      <c r="V72" s="22">
        <v>0</v>
      </c>
      <c r="W72" s="20">
        <v>675</v>
      </c>
      <c r="X72" s="23">
        <v>126</v>
      </c>
      <c r="Y72" s="17">
        <v>41</v>
      </c>
      <c r="Z72" s="17">
        <v>0</v>
      </c>
      <c r="AA72" s="25">
        <v>0</v>
      </c>
      <c r="AB72" s="26">
        <v>167</v>
      </c>
      <c r="AC72" s="27">
        <v>220</v>
      </c>
      <c r="AD72" s="28">
        <v>236</v>
      </c>
      <c r="AE72" s="29">
        <v>1</v>
      </c>
      <c r="AF72" s="28">
        <v>1583</v>
      </c>
      <c r="AG72" s="22">
        <v>1186</v>
      </c>
      <c r="AH72" s="22">
        <v>395</v>
      </c>
      <c r="AI72" s="22">
        <v>180</v>
      </c>
      <c r="AJ72" s="22">
        <v>0</v>
      </c>
      <c r="AK72" s="22">
        <v>0</v>
      </c>
      <c r="AL72" s="29">
        <v>0</v>
      </c>
      <c r="AM72" s="28">
        <v>471</v>
      </c>
      <c r="AN72" s="22">
        <v>242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10373</v>
      </c>
      <c r="AU72" s="45">
        <v>17219</v>
      </c>
      <c r="AV72" s="46">
        <v>4273</v>
      </c>
      <c r="AW72" s="23">
        <v>28</v>
      </c>
      <c r="AX72" s="47">
        <v>5128</v>
      </c>
      <c r="AY72" s="176">
        <v>1691</v>
      </c>
      <c r="AZ72" s="183">
        <v>10</v>
      </c>
      <c r="BA72" s="38">
        <v>1701</v>
      </c>
      <c r="BB72" s="37">
        <v>9247</v>
      </c>
      <c r="BC72" s="38">
        <v>4065</v>
      </c>
      <c r="BD72" s="39">
        <v>13312</v>
      </c>
      <c r="BE72" s="33">
        <v>15529</v>
      </c>
      <c r="BF72" s="48">
        <v>22375</v>
      </c>
      <c r="BG72" s="40">
        <v>0.69463641826923073</v>
      </c>
    </row>
    <row r="73" spans="1:59" ht="19.5" customHeight="1" x14ac:dyDescent="0.15">
      <c r="A73" s="15" t="s">
        <v>112</v>
      </c>
      <c r="B73" s="16">
        <v>3290</v>
      </c>
      <c r="C73" s="17">
        <v>8</v>
      </c>
      <c r="D73" s="17">
        <v>430</v>
      </c>
      <c r="E73" s="17">
        <v>268</v>
      </c>
      <c r="F73" s="18">
        <v>3996</v>
      </c>
      <c r="G73" s="19">
        <v>4526</v>
      </c>
      <c r="H73" s="17">
        <v>3621</v>
      </c>
      <c r="I73" s="20">
        <v>8147</v>
      </c>
      <c r="J73" s="19">
        <v>13</v>
      </c>
      <c r="K73" s="17">
        <v>184</v>
      </c>
      <c r="L73" s="20">
        <v>197</v>
      </c>
      <c r="M73" s="21">
        <v>19</v>
      </c>
      <c r="N73" s="22">
        <v>1</v>
      </c>
      <c r="O73" s="22">
        <v>0</v>
      </c>
      <c r="P73" s="22">
        <v>3</v>
      </c>
      <c r="Q73" s="23">
        <v>55</v>
      </c>
      <c r="R73" s="17">
        <v>226</v>
      </c>
      <c r="S73" s="18">
        <v>281</v>
      </c>
      <c r="T73" s="23">
        <v>8503</v>
      </c>
      <c r="U73" s="17">
        <v>3400</v>
      </c>
      <c r="V73" s="22">
        <v>0</v>
      </c>
      <c r="W73" s="20">
        <v>945</v>
      </c>
      <c r="X73" s="23">
        <v>238</v>
      </c>
      <c r="Y73" s="17">
        <v>44</v>
      </c>
      <c r="Z73" s="17">
        <v>0</v>
      </c>
      <c r="AA73" s="25">
        <v>0</v>
      </c>
      <c r="AB73" s="26">
        <v>282</v>
      </c>
      <c r="AC73" s="27">
        <v>1383</v>
      </c>
      <c r="AD73" s="28">
        <v>566</v>
      </c>
      <c r="AE73" s="29">
        <v>4</v>
      </c>
      <c r="AF73" s="28">
        <v>3370</v>
      </c>
      <c r="AG73" s="22">
        <v>2818</v>
      </c>
      <c r="AH73" s="22">
        <v>535</v>
      </c>
      <c r="AI73" s="22">
        <v>314</v>
      </c>
      <c r="AJ73" s="22">
        <v>0</v>
      </c>
      <c r="AK73" s="22">
        <v>0</v>
      </c>
      <c r="AL73" s="29">
        <v>16</v>
      </c>
      <c r="AM73" s="28">
        <v>619</v>
      </c>
      <c r="AN73" s="22">
        <v>418</v>
      </c>
      <c r="AO73" s="22">
        <v>0</v>
      </c>
      <c r="AP73" s="22">
        <v>0</v>
      </c>
      <c r="AQ73" s="22">
        <v>767</v>
      </c>
      <c r="AR73" s="22">
        <v>18</v>
      </c>
      <c r="AS73" s="32">
        <v>0</v>
      </c>
      <c r="AT73" s="41">
        <v>12411</v>
      </c>
      <c r="AU73" s="45">
        <v>28204</v>
      </c>
      <c r="AV73" s="46">
        <v>4100</v>
      </c>
      <c r="AW73" s="23">
        <v>162</v>
      </c>
      <c r="AX73" s="47">
        <v>8143</v>
      </c>
      <c r="AY73" s="176">
        <v>3452</v>
      </c>
      <c r="AZ73" s="183">
        <v>8</v>
      </c>
      <c r="BA73" s="38">
        <v>3460</v>
      </c>
      <c r="BB73" s="37">
        <v>12669</v>
      </c>
      <c r="BC73" s="38">
        <v>3621</v>
      </c>
      <c r="BD73" s="39">
        <v>16290</v>
      </c>
      <c r="BE73" s="33">
        <v>20716</v>
      </c>
      <c r="BF73" s="48">
        <v>36509</v>
      </c>
      <c r="BG73" s="40">
        <v>0.77771639042357277</v>
      </c>
    </row>
    <row r="74" spans="1:59" ht="19.5" customHeight="1" thickBot="1" x14ac:dyDescent="0.2">
      <c r="A74" s="80" t="s">
        <v>113</v>
      </c>
      <c r="B74" s="42">
        <v>2159</v>
      </c>
      <c r="C74" s="43">
        <v>9</v>
      </c>
      <c r="D74" s="43">
        <v>266</v>
      </c>
      <c r="E74" s="43">
        <v>234</v>
      </c>
      <c r="F74" s="81">
        <v>2668</v>
      </c>
      <c r="G74" s="82">
        <v>6983</v>
      </c>
      <c r="H74" s="43">
        <v>6246</v>
      </c>
      <c r="I74" s="83">
        <v>13229</v>
      </c>
      <c r="J74" s="82">
        <v>0</v>
      </c>
      <c r="K74" s="43">
        <v>223</v>
      </c>
      <c r="L74" s="83">
        <v>223</v>
      </c>
      <c r="M74" s="84">
        <v>13</v>
      </c>
      <c r="N74" s="85">
        <v>1</v>
      </c>
      <c r="O74" s="85">
        <v>0</v>
      </c>
      <c r="P74" s="85">
        <v>1</v>
      </c>
      <c r="Q74" s="86">
        <v>27</v>
      </c>
      <c r="R74" s="43">
        <v>92</v>
      </c>
      <c r="S74" s="81">
        <v>119</v>
      </c>
      <c r="T74" s="86">
        <v>5415</v>
      </c>
      <c r="U74" s="43">
        <v>1993</v>
      </c>
      <c r="V74" s="85">
        <v>0</v>
      </c>
      <c r="W74" s="83">
        <v>787</v>
      </c>
      <c r="X74" s="86">
        <v>153</v>
      </c>
      <c r="Y74" s="43">
        <v>39</v>
      </c>
      <c r="Z74" s="43">
        <v>0</v>
      </c>
      <c r="AA74" s="87">
        <v>0</v>
      </c>
      <c r="AB74" s="44">
        <v>192</v>
      </c>
      <c r="AC74" s="88">
        <v>141</v>
      </c>
      <c r="AD74" s="89">
        <v>223</v>
      </c>
      <c r="AE74" s="90">
        <v>45</v>
      </c>
      <c r="AF74" s="89">
        <v>2094</v>
      </c>
      <c r="AG74" s="85">
        <v>1825</v>
      </c>
      <c r="AH74" s="85">
        <v>258</v>
      </c>
      <c r="AI74" s="85">
        <v>140</v>
      </c>
      <c r="AJ74" s="85">
        <v>0</v>
      </c>
      <c r="AK74" s="85">
        <v>0</v>
      </c>
      <c r="AL74" s="90">
        <v>10</v>
      </c>
      <c r="AM74" s="89">
        <v>1174</v>
      </c>
      <c r="AN74" s="85">
        <v>594</v>
      </c>
      <c r="AO74" s="85">
        <v>0</v>
      </c>
      <c r="AP74" s="85">
        <v>0</v>
      </c>
      <c r="AQ74" s="85">
        <v>5</v>
      </c>
      <c r="AR74" s="85">
        <v>1</v>
      </c>
      <c r="AS74" s="91">
        <v>0</v>
      </c>
      <c r="AT74" s="46">
        <v>16180</v>
      </c>
      <c r="AU74" s="92">
        <v>25589</v>
      </c>
      <c r="AV74" s="93">
        <v>6725</v>
      </c>
      <c r="AW74" s="105">
        <v>180</v>
      </c>
      <c r="AX74" s="47">
        <v>5181</v>
      </c>
      <c r="AY74" s="179">
        <v>2339</v>
      </c>
      <c r="AZ74" s="184">
        <v>9</v>
      </c>
      <c r="BA74" s="50">
        <v>2348</v>
      </c>
      <c r="BB74" s="49">
        <v>12164</v>
      </c>
      <c r="BC74" s="50">
        <v>6246</v>
      </c>
      <c r="BD74" s="51">
        <v>18410</v>
      </c>
      <c r="BE74" s="52">
        <v>21541</v>
      </c>
      <c r="BF74" s="53">
        <v>30950</v>
      </c>
      <c r="BG74" s="54">
        <v>0.6607278652906029</v>
      </c>
    </row>
    <row r="75" spans="1:59" ht="19.5" customHeight="1" thickTop="1" thickBot="1" x14ac:dyDescent="0.2">
      <c r="A75" s="55" t="s">
        <v>56</v>
      </c>
      <c r="B75" s="56">
        <v>20164</v>
      </c>
      <c r="C75" s="57">
        <v>75</v>
      </c>
      <c r="D75" s="57">
        <v>2494</v>
      </c>
      <c r="E75" s="57">
        <v>1966</v>
      </c>
      <c r="F75" s="58">
        <v>24699</v>
      </c>
      <c r="G75" s="59">
        <v>36643</v>
      </c>
      <c r="H75" s="57">
        <v>39708</v>
      </c>
      <c r="I75" s="60">
        <v>76351</v>
      </c>
      <c r="J75" s="59">
        <v>107</v>
      </c>
      <c r="K75" s="57">
        <v>1627</v>
      </c>
      <c r="L75" s="60">
        <v>1734</v>
      </c>
      <c r="M75" s="62">
        <v>154</v>
      </c>
      <c r="N75" s="63">
        <v>4</v>
      </c>
      <c r="O75" s="63">
        <v>0</v>
      </c>
      <c r="P75" s="63">
        <v>36</v>
      </c>
      <c r="Q75" s="64">
        <v>361</v>
      </c>
      <c r="R75" s="57">
        <v>1228</v>
      </c>
      <c r="S75" s="58">
        <v>1589</v>
      </c>
      <c r="T75" s="64">
        <v>54982</v>
      </c>
      <c r="U75" s="57">
        <v>24328</v>
      </c>
      <c r="V75" s="63">
        <v>1166</v>
      </c>
      <c r="W75" s="60">
        <v>6228</v>
      </c>
      <c r="X75" s="64">
        <v>1553</v>
      </c>
      <c r="Y75" s="57">
        <v>386</v>
      </c>
      <c r="Z75" s="57">
        <v>0</v>
      </c>
      <c r="AA75" s="65">
        <v>0</v>
      </c>
      <c r="AB75" s="66">
        <v>1939</v>
      </c>
      <c r="AC75" s="67">
        <v>4036</v>
      </c>
      <c r="AD75" s="68">
        <v>1622</v>
      </c>
      <c r="AE75" s="69">
        <v>116</v>
      </c>
      <c r="AF75" s="68">
        <v>23481</v>
      </c>
      <c r="AG75" s="63">
        <v>20734</v>
      </c>
      <c r="AH75" s="63">
        <v>2655</v>
      </c>
      <c r="AI75" s="63">
        <v>1540</v>
      </c>
      <c r="AJ75" s="63">
        <v>0</v>
      </c>
      <c r="AK75" s="63">
        <v>0</v>
      </c>
      <c r="AL75" s="69">
        <v>49</v>
      </c>
      <c r="AM75" s="68">
        <v>6883</v>
      </c>
      <c r="AN75" s="63">
        <v>4627</v>
      </c>
      <c r="AO75" s="63">
        <v>0</v>
      </c>
      <c r="AP75" s="63">
        <v>0</v>
      </c>
      <c r="AQ75" s="63">
        <v>1430</v>
      </c>
      <c r="AR75" s="63">
        <v>91</v>
      </c>
      <c r="AS75" s="70">
        <v>0</v>
      </c>
      <c r="AT75" s="61">
        <v>103483</v>
      </c>
      <c r="AU75" s="71">
        <v>199652</v>
      </c>
      <c r="AV75" s="61">
        <v>43530</v>
      </c>
      <c r="AW75" s="64">
        <v>680</v>
      </c>
      <c r="AX75" s="72">
        <v>48738</v>
      </c>
      <c r="AY75" s="181">
        <v>20844</v>
      </c>
      <c r="AZ75" s="65">
        <v>75</v>
      </c>
      <c r="BA75" s="57">
        <v>20919</v>
      </c>
      <c r="BB75" s="73">
        <v>85381</v>
      </c>
      <c r="BC75" s="74">
        <v>39708</v>
      </c>
      <c r="BD75" s="75">
        <v>125089</v>
      </c>
      <c r="BE75" s="61">
        <v>152901</v>
      </c>
      <c r="BF75" s="71">
        <v>249070</v>
      </c>
      <c r="BG75" s="76">
        <v>0.68256201584471854</v>
      </c>
    </row>
    <row r="76" spans="1:59" ht="19.5" customHeight="1" thickTop="1" x14ac:dyDescent="0.15">
      <c r="A76" s="15" t="s">
        <v>114</v>
      </c>
      <c r="B76" s="16">
        <v>1045</v>
      </c>
      <c r="C76" s="17">
        <v>3</v>
      </c>
      <c r="D76" s="17">
        <v>125</v>
      </c>
      <c r="E76" s="17">
        <v>64</v>
      </c>
      <c r="F76" s="18">
        <v>1237</v>
      </c>
      <c r="G76" s="19">
        <v>2394</v>
      </c>
      <c r="H76" s="17">
        <v>1623</v>
      </c>
      <c r="I76" s="20">
        <v>4017</v>
      </c>
      <c r="J76" s="19">
        <v>1</v>
      </c>
      <c r="K76" s="17">
        <v>5</v>
      </c>
      <c r="L76" s="20">
        <v>6</v>
      </c>
      <c r="M76" s="21">
        <v>5</v>
      </c>
      <c r="N76" s="22">
        <v>0</v>
      </c>
      <c r="O76" s="22">
        <v>0</v>
      </c>
      <c r="P76" s="22">
        <v>1</v>
      </c>
      <c r="Q76" s="23">
        <v>12</v>
      </c>
      <c r="R76" s="17">
        <v>37</v>
      </c>
      <c r="S76" s="18">
        <v>49</v>
      </c>
      <c r="T76" s="23">
        <v>2244</v>
      </c>
      <c r="U76" s="17">
        <v>411</v>
      </c>
      <c r="V76" s="22">
        <v>0</v>
      </c>
      <c r="W76" s="20">
        <v>419</v>
      </c>
      <c r="X76" s="23">
        <v>41</v>
      </c>
      <c r="Y76" s="17">
        <v>10</v>
      </c>
      <c r="Z76" s="17">
        <v>0</v>
      </c>
      <c r="AA76" s="25">
        <v>0</v>
      </c>
      <c r="AB76" s="26">
        <v>51</v>
      </c>
      <c r="AC76" s="27">
        <v>14</v>
      </c>
      <c r="AD76" s="28">
        <v>2</v>
      </c>
      <c r="AE76" s="29">
        <v>0</v>
      </c>
      <c r="AF76" s="28">
        <v>898</v>
      </c>
      <c r="AG76" s="22">
        <v>876</v>
      </c>
      <c r="AH76" s="22">
        <v>21</v>
      </c>
      <c r="AI76" s="22">
        <v>4</v>
      </c>
      <c r="AJ76" s="22">
        <v>0</v>
      </c>
      <c r="AK76" s="22">
        <v>0</v>
      </c>
      <c r="AL76" s="29">
        <v>0</v>
      </c>
      <c r="AM76" s="28">
        <v>343</v>
      </c>
      <c r="AN76" s="22">
        <v>171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5281</v>
      </c>
      <c r="AU76" s="34">
        <v>8882</v>
      </c>
      <c r="AV76" s="35">
        <v>1700</v>
      </c>
      <c r="AW76" s="182">
        <v>1</v>
      </c>
      <c r="AX76" s="47">
        <v>2480</v>
      </c>
      <c r="AY76" s="176">
        <v>1046</v>
      </c>
      <c r="AZ76" s="183">
        <v>3</v>
      </c>
      <c r="BA76" s="38">
        <v>1049</v>
      </c>
      <c r="BB76" s="37">
        <v>4874</v>
      </c>
      <c r="BC76" s="38">
        <v>1623</v>
      </c>
      <c r="BD76" s="39">
        <v>6497</v>
      </c>
      <c r="BE76" s="33">
        <v>7762</v>
      </c>
      <c r="BF76" s="78">
        <v>11363</v>
      </c>
      <c r="BG76" s="79">
        <v>0.75019239649068803</v>
      </c>
    </row>
    <row r="77" spans="1:59" ht="19.5" customHeight="1" x14ac:dyDescent="0.15">
      <c r="A77" s="15" t="s">
        <v>115</v>
      </c>
      <c r="B77" s="16">
        <v>1403</v>
      </c>
      <c r="C77" s="17">
        <v>28</v>
      </c>
      <c r="D77" s="17">
        <v>231</v>
      </c>
      <c r="E77" s="17">
        <v>55</v>
      </c>
      <c r="F77" s="18">
        <v>1717</v>
      </c>
      <c r="G77" s="19">
        <v>2554</v>
      </c>
      <c r="H77" s="17">
        <v>2158</v>
      </c>
      <c r="I77" s="20">
        <v>4712</v>
      </c>
      <c r="J77" s="19">
        <v>0</v>
      </c>
      <c r="K77" s="17">
        <v>47</v>
      </c>
      <c r="L77" s="20">
        <v>47</v>
      </c>
      <c r="M77" s="21">
        <v>5</v>
      </c>
      <c r="N77" s="22">
        <v>1</v>
      </c>
      <c r="O77" s="22">
        <v>1</v>
      </c>
      <c r="P77" s="22">
        <v>0</v>
      </c>
      <c r="Q77" s="23">
        <v>4</v>
      </c>
      <c r="R77" s="17">
        <v>10</v>
      </c>
      <c r="S77" s="18">
        <v>14</v>
      </c>
      <c r="T77" s="23">
        <v>2825</v>
      </c>
      <c r="U77" s="17">
        <v>747</v>
      </c>
      <c r="V77" s="22">
        <v>387</v>
      </c>
      <c r="W77" s="20">
        <v>425</v>
      </c>
      <c r="X77" s="23">
        <v>74</v>
      </c>
      <c r="Y77" s="17">
        <v>21</v>
      </c>
      <c r="Z77" s="17">
        <v>0</v>
      </c>
      <c r="AA77" s="25">
        <v>0</v>
      </c>
      <c r="AB77" s="26">
        <v>95</v>
      </c>
      <c r="AC77" s="27">
        <v>80</v>
      </c>
      <c r="AD77" s="28">
        <v>14</v>
      </c>
      <c r="AE77" s="29">
        <v>8</v>
      </c>
      <c r="AF77" s="28">
        <v>1270</v>
      </c>
      <c r="AG77" s="22">
        <v>1183</v>
      </c>
      <c r="AH77" s="22">
        <v>87</v>
      </c>
      <c r="AI77" s="22">
        <v>43</v>
      </c>
      <c r="AJ77" s="22">
        <v>0</v>
      </c>
      <c r="AK77" s="22">
        <v>0</v>
      </c>
      <c r="AL77" s="29">
        <v>0</v>
      </c>
      <c r="AM77" s="28">
        <v>630</v>
      </c>
      <c r="AN77" s="22">
        <v>305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6501</v>
      </c>
      <c r="AU77" s="45">
        <v>11437</v>
      </c>
      <c r="AV77" s="46">
        <v>2293</v>
      </c>
      <c r="AW77" s="23">
        <v>0</v>
      </c>
      <c r="AX77" s="47">
        <v>4357</v>
      </c>
      <c r="AY77" s="176">
        <v>1403</v>
      </c>
      <c r="AZ77" s="183">
        <v>28</v>
      </c>
      <c r="BA77" s="38">
        <v>1431</v>
      </c>
      <c r="BB77" s="37">
        <v>6911</v>
      </c>
      <c r="BC77" s="38">
        <v>2158</v>
      </c>
      <c r="BD77" s="39">
        <v>9069</v>
      </c>
      <c r="BE77" s="33">
        <v>10858</v>
      </c>
      <c r="BF77" s="48">
        <v>15794</v>
      </c>
      <c r="BG77" s="40">
        <v>0.76204653214246332</v>
      </c>
    </row>
    <row r="78" spans="1:59" ht="19.5" customHeight="1" x14ac:dyDescent="0.15">
      <c r="A78" s="15" t="s">
        <v>116</v>
      </c>
      <c r="B78" s="16">
        <v>3706</v>
      </c>
      <c r="C78" s="17">
        <v>7</v>
      </c>
      <c r="D78" s="17">
        <v>424</v>
      </c>
      <c r="E78" s="17">
        <v>300</v>
      </c>
      <c r="F78" s="18">
        <v>4437</v>
      </c>
      <c r="G78" s="19">
        <v>7438</v>
      </c>
      <c r="H78" s="17">
        <v>6200</v>
      </c>
      <c r="I78" s="20">
        <v>13638</v>
      </c>
      <c r="J78" s="19">
        <v>8</v>
      </c>
      <c r="K78" s="17">
        <v>91</v>
      </c>
      <c r="L78" s="20">
        <v>99</v>
      </c>
      <c r="M78" s="21">
        <v>16</v>
      </c>
      <c r="N78" s="22">
        <v>0</v>
      </c>
      <c r="O78" s="22">
        <v>0</v>
      </c>
      <c r="P78" s="22">
        <v>3</v>
      </c>
      <c r="Q78" s="23">
        <v>42</v>
      </c>
      <c r="R78" s="17">
        <v>38</v>
      </c>
      <c r="S78" s="18">
        <v>80</v>
      </c>
      <c r="T78" s="23">
        <v>7907</v>
      </c>
      <c r="U78" s="17">
        <v>2266</v>
      </c>
      <c r="V78" s="22">
        <v>929</v>
      </c>
      <c r="W78" s="20">
        <v>1116</v>
      </c>
      <c r="X78" s="23">
        <v>318</v>
      </c>
      <c r="Y78" s="17">
        <v>81</v>
      </c>
      <c r="Z78" s="17">
        <v>0</v>
      </c>
      <c r="AA78" s="25">
        <v>0</v>
      </c>
      <c r="AB78" s="26">
        <v>399</v>
      </c>
      <c r="AC78" s="27">
        <v>71</v>
      </c>
      <c r="AD78" s="28">
        <v>19</v>
      </c>
      <c r="AE78" s="29">
        <v>2</v>
      </c>
      <c r="AF78" s="28">
        <v>2814</v>
      </c>
      <c r="AG78" s="22">
        <v>2803</v>
      </c>
      <c r="AH78" s="22">
        <v>11</v>
      </c>
      <c r="AI78" s="22">
        <v>6</v>
      </c>
      <c r="AJ78" s="22">
        <v>0</v>
      </c>
      <c r="AK78" s="22">
        <v>0</v>
      </c>
      <c r="AL78" s="29">
        <v>0</v>
      </c>
      <c r="AM78" s="28">
        <v>768</v>
      </c>
      <c r="AN78" s="22">
        <v>436</v>
      </c>
      <c r="AO78" s="22">
        <v>0</v>
      </c>
      <c r="AP78" s="22">
        <v>0</v>
      </c>
      <c r="AQ78" s="22">
        <v>10</v>
      </c>
      <c r="AR78" s="22">
        <v>1</v>
      </c>
      <c r="AS78" s="32">
        <v>0</v>
      </c>
      <c r="AT78" s="41">
        <v>18234</v>
      </c>
      <c r="AU78" s="45">
        <v>30305</v>
      </c>
      <c r="AV78" s="46">
        <v>6614</v>
      </c>
      <c r="AW78" s="23">
        <v>0</v>
      </c>
      <c r="AX78" s="47">
        <v>10797</v>
      </c>
      <c r="AY78" s="176">
        <v>3706</v>
      </c>
      <c r="AZ78" s="183">
        <v>7</v>
      </c>
      <c r="BA78" s="38">
        <v>3713</v>
      </c>
      <c r="BB78" s="37">
        <v>18235</v>
      </c>
      <c r="BC78" s="38">
        <v>6200</v>
      </c>
      <c r="BD78" s="39">
        <v>24435</v>
      </c>
      <c r="BE78" s="33">
        <v>29031</v>
      </c>
      <c r="BF78" s="48">
        <v>41102</v>
      </c>
      <c r="BG78" s="40">
        <v>0.74626560261919372</v>
      </c>
    </row>
    <row r="79" spans="1:59" ht="19.5" customHeight="1" x14ac:dyDescent="0.15">
      <c r="A79" s="15" t="s">
        <v>117</v>
      </c>
      <c r="B79" s="16">
        <v>2954</v>
      </c>
      <c r="C79" s="17">
        <v>13</v>
      </c>
      <c r="D79" s="17">
        <v>391</v>
      </c>
      <c r="E79" s="17">
        <v>191</v>
      </c>
      <c r="F79" s="18">
        <v>3549</v>
      </c>
      <c r="G79" s="19">
        <v>5351</v>
      </c>
      <c r="H79" s="17">
        <v>3057</v>
      </c>
      <c r="I79" s="20">
        <v>8408</v>
      </c>
      <c r="J79" s="19">
        <v>3</v>
      </c>
      <c r="K79" s="17">
        <v>61</v>
      </c>
      <c r="L79" s="20">
        <v>64</v>
      </c>
      <c r="M79" s="21">
        <v>10</v>
      </c>
      <c r="N79" s="22">
        <v>0</v>
      </c>
      <c r="O79" s="22">
        <v>0</v>
      </c>
      <c r="P79" s="22">
        <v>3</v>
      </c>
      <c r="Q79" s="23">
        <v>33</v>
      </c>
      <c r="R79" s="17">
        <v>26</v>
      </c>
      <c r="S79" s="18">
        <v>59</v>
      </c>
      <c r="T79" s="23">
        <v>6916</v>
      </c>
      <c r="U79" s="17">
        <v>1449</v>
      </c>
      <c r="V79" s="22">
        <v>0</v>
      </c>
      <c r="W79" s="20">
        <v>1010</v>
      </c>
      <c r="X79" s="23">
        <v>190</v>
      </c>
      <c r="Y79" s="17">
        <v>50</v>
      </c>
      <c r="Z79" s="17">
        <v>0</v>
      </c>
      <c r="AA79" s="25">
        <v>0</v>
      </c>
      <c r="AB79" s="26">
        <v>240</v>
      </c>
      <c r="AC79" s="27">
        <v>40</v>
      </c>
      <c r="AD79" s="28">
        <v>139</v>
      </c>
      <c r="AE79" s="29">
        <v>6</v>
      </c>
      <c r="AF79" s="28">
        <v>2579</v>
      </c>
      <c r="AG79" s="22">
        <v>2076</v>
      </c>
      <c r="AH79" s="22">
        <v>500</v>
      </c>
      <c r="AI79" s="22">
        <v>282</v>
      </c>
      <c r="AJ79" s="22">
        <v>0</v>
      </c>
      <c r="AK79" s="22">
        <v>0</v>
      </c>
      <c r="AL79" s="29">
        <v>0</v>
      </c>
      <c r="AM79" s="28">
        <v>600</v>
      </c>
      <c r="AN79" s="22">
        <v>348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12075</v>
      </c>
      <c r="AU79" s="45">
        <v>22654</v>
      </c>
      <c r="AV79" s="46">
        <v>3332</v>
      </c>
      <c r="AW79" s="23">
        <v>0</v>
      </c>
      <c r="AX79" s="47">
        <v>8510</v>
      </c>
      <c r="AY79" s="176">
        <v>2954</v>
      </c>
      <c r="AZ79" s="183">
        <v>13</v>
      </c>
      <c r="BA79" s="38">
        <v>2967</v>
      </c>
      <c r="BB79" s="37">
        <v>13861</v>
      </c>
      <c r="BC79" s="38">
        <v>3057</v>
      </c>
      <c r="BD79" s="39">
        <v>16918</v>
      </c>
      <c r="BE79" s="33">
        <v>20585</v>
      </c>
      <c r="BF79" s="48">
        <v>31164</v>
      </c>
      <c r="BG79" s="40">
        <v>0.81930488237380306</v>
      </c>
    </row>
    <row r="80" spans="1:59" ht="19.5" customHeight="1" x14ac:dyDescent="0.15">
      <c r="A80" s="15" t="s">
        <v>118</v>
      </c>
      <c r="B80" s="16">
        <v>1444</v>
      </c>
      <c r="C80" s="17">
        <v>2</v>
      </c>
      <c r="D80" s="17">
        <v>162</v>
      </c>
      <c r="E80" s="17">
        <v>124</v>
      </c>
      <c r="F80" s="18">
        <v>1732</v>
      </c>
      <c r="G80" s="19">
        <v>4468</v>
      </c>
      <c r="H80" s="17">
        <v>3490</v>
      </c>
      <c r="I80" s="20">
        <v>7958</v>
      </c>
      <c r="J80" s="19">
        <v>6</v>
      </c>
      <c r="K80" s="17">
        <v>33</v>
      </c>
      <c r="L80" s="20">
        <v>39</v>
      </c>
      <c r="M80" s="21">
        <v>6</v>
      </c>
      <c r="N80" s="22">
        <v>0</v>
      </c>
      <c r="O80" s="22">
        <v>0</v>
      </c>
      <c r="P80" s="22">
        <v>1</v>
      </c>
      <c r="Q80" s="23">
        <v>18</v>
      </c>
      <c r="R80" s="17">
        <v>20</v>
      </c>
      <c r="S80" s="18">
        <v>38</v>
      </c>
      <c r="T80" s="23">
        <v>3370</v>
      </c>
      <c r="U80" s="17">
        <v>730</v>
      </c>
      <c r="V80" s="22">
        <v>0</v>
      </c>
      <c r="W80" s="20">
        <v>568</v>
      </c>
      <c r="X80" s="23">
        <v>88</v>
      </c>
      <c r="Y80" s="17">
        <v>19</v>
      </c>
      <c r="Z80" s="17">
        <v>0</v>
      </c>
      <c r="AA80" s="25">
        <v>0</v>
      </c>
      <c r="AB80" s="26">
        <v>107</v>
      </c>
      <c r="AC80" s="27">
        <v>39</v>
      </c>
      <c r="AD80" s="28">
        <v>18</v>
      </c>
      <c r="AE80" s="29">
        <v>7</v>
      </c>
      <c r="AF80" s="28">
        <v>1223</v>
      </c>
      <c r="AG80" s="22">
        <v>1111</v>
      </c>
      <c r="AH80" s="22">
        <v>107</v>
      </c>
      <c r="AI80" s="22">
        <v>51</v>
      </c>
      <c r="AJ80" s="22">
        <v>0</v>
      </c>
      <c r="AK80" s="22">
        <v>0</v>
      </c>
      <c r="AL80" s="29">
        <v>0</v>
      </c>
      <c r="AM80" s="28">
        <v>472</v>
      </c>
      <c r="AN80" s="22">
        <v>291</v>
      </c>
      <c r="AO80" s="22">
        <v>0</v>
      </c>
      <c r="AP80" s="22">
        <v>0</v>
      </c>
      <c r="AQ80" s="22">
        <v>6</v>
      </c>
      <c r="AR80" s="22">
        <v>0</v>
      </c>
      <c r="AS80" s="32">
        <v>0</v>
      </c>
      <c r="AT80" s="41">
        <v>9771</v>
      </c>
      <c r="AU80" s="45">
        <v>15051</v>
      </c>
      <c r="AV80" s="46">
        <v>3655</v>
      </c>
      <c r="AW80" s="23">
        <v>0</v>
      </c>
      <c r="AX80" s="47">
        <v>3332</v>
      </c>
      <c r="AY80" s="176">
        <v>1444</v>
      </c>
      <c r="AZ80" s="183">
        <v>2</v>
      </c>
      <c r="BA80" s="38">
        <v>1446</v>
      </c>
      <c r="BB80" s="37">
        <v>7800</v>
      </c>
      <c r="BC80" s="38">
        <v>3490</v>
      </c>
      <c r="BD80" s="39">
        <v>11290</v>
      </c>
      <c r="BE80" s="33">
        <v>13103</v>
      </c>
      <c r="BF80" s="48">
        <v>18383</v>
      </c>
      <c r="BG80" s="40">
        <v>0.69087688219663423</v>
      </c>
    </row>
    <row r="81" spans="1:59" ht="19.5" customHeight="1" thickBot="1" x14ac:dyDescent="0.2">
      <c r="A81" s="80" t="s">
        <v>119</v>
      </c>
      <c r="B81" s="42">
        <v>2595</v>
      </c>
      <c r="C81" s="43">
        <v>23</v>
      </c>
      <c r="D81" s="43">
        <v>280</v>
      </c>
      <c r="E81" s="43">
        <v>132</v>
      </c>
      <c r="F81" s="81">
        <v>3030</v>
      </c>
      <c r="G81" s="82">
        <v>4375</v>
      </c>
      <c r="H81" s="43">
        <v>3375</v>
      </c>
      <c r="I81" s="83">
        <v>7750</v>
      </c>
      <c r="J81" s="82">
        <v>6</v>
      </c>
      <c r="K81" s="43">
        <v>54</v>
      </c>
      <c r="L81" s="83">
        <v>60</v>
      </c>
      <c r="M81" s="84">
        <v>12</v>
      </c>
      <c r="N81" s="85">
        <v>0</v>
      </c>
      <c r="O81" s="85">
        <v>0</v>
      </c>
      <c r="P81" s="85">
        <v>3</v>
      </c>
      <c r="Q81" s="86">
        <v>16</v>
      </c>
      <c r="R81" s="43">
        <v>72</v>
      </c>
      <c r="S81" s="81">
        <v>88</v>
      </c>
      <c r="T81" s="86">
        <v>5374</v>
      </c>
      <c r="U81" s="43">
        <v>1173</v>
      </c>
      <c r="V81" s="85">
        <v>330</v>
      </c>
      <c r="W81" s="83">
        <v>742</v>
      </c>
      <c r="X81" s="86">
        <v>146</v>
      </c>
      <c r="Y81" s="43">
        <v>30</v>
      </c>
      <c r="Z81" s="43">
        <v>0</v>
      </c>
      <c r="AA81" s="87">
        <v>0</v>
      </c>
      <c r="AB81" s="44">
        <v>176</v>
      </c>
      <c r="AC81" s="88">
        <v>230</v>
      </c>
      <c r="AD81" s="89">
        <v>85</v>
      </c>
      <c r="AE81" s="90">
        <v>1</v>
      </c>
      <c r="AF81" s="89">
        <v>1982</v>
      </c>
      <c r="AG81" s="85">
        <v>1825</v>
      </c>
      <c r="AH81" s="85">
        <v>152</v>
      </c>
      <c r="AI81" s="85">
        <v>77</v>
      </c>
      <c r="AJ81" s="85">
        <v>0</v>
      </c>
      <c r="AK81" s="85">
        <v>0</v>
      </c>
      <c r="AL81" s="90">
        <v>2</v>
      </c>
      <c r="AM81" s="89">
        <v>459</v>
      </c>
      <c r="AN81" s="85">
        <v>251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10870</v>
      </c>
      <c r="AU81" s="45">
        <v>19265</v>
      </c>
      <c r="AV81" s="93">
        <v>3596</v>
      </c>
      <c r="AW81" s="105">
        <v>20</v>
      </c>
      <c r="AX81" s="47">
        <v>8163</v>
      </c>
      <c r="AY81" s="179">
        <v>2615</v>
      </c>
      <c r="AZ81" s="184">
        <v>23</v>
      </c>
      <c r="BA81" s="50">
        <v>2638</v>
      </c>
      <c r="BB81" s="49">
        <v>12538</v>
      </c>
      <c r="BC81" s="50">
        <v>3375</v>
      </c>
      <c r="BD81" s="51">
        <v>15913</v>
      </c>
      <c r="BE81" s="52">
        <v>19053</v>
      </c>
      <c r="BF81" s="53">
        <v>27448</v>
      </c>
      <c r="BG81" s="54">
        <v>0.7879092565826683</v>
      </c>
    </row>
    <row r="82" spans="1:59" ht="19.5" customHeight="1" thickTop="1" thickBot="1" x14ac:dyDescent="0.2">
      <c r="A82" s="55" t="s">
        <v>56</v>
      </c>
      <c r="B82" s="56">
        <v>13147</v>
      </c>
      <c r="C82" s="57">
        <v>76</v>
      </c>
      <c r="D82" s="57">
        <v>1613</v>
      </c>
      <c r="E82" s="57">
        <v>866</v>
      </c>
      <c r="F82" s="58">
        <v>15702</v>
      </c>
      <c r="G82" s="59">
        <v>26580</v>
      </c>
      <c r="H82" s="57">
        <v>19903</v>
      </c>
      <c r="I82" s="60">
        <v>46483</v>
      </c>
      <c r="J82" s="59">
        <v>24</v>
      </c>
      <c r="K82" s="57">
        <v>291</v>
      </c>
      <c r="L82" s="60">
        <v>315</v>
      </c>
      <c r="M82" s="62">
        <v>54</v>
      </c>
      <c r="N82" s="63">
        <v>1</v>
      </c>
      <c r="O82" s="63">
        <v>1</v>
      </c>
      <c r="P82" s="63">
        <v>11</v>
      </c>
      <c r="Q82" s="64">
        <v>125</v>
      </c>
      <c r="R82" s="57">
        <v>203</v>
      </c>
      <c r="S82" s="58">
        <v>328</v>
      </c>
      <c r="T82" s="64">
        <v>28636</v>
      </c>
      <c r="U82" s="57">
        <v>6776</v>
      </c>
      <c r="V82" s="63">
        <v>1646</v>
      </c>
      <c r="W82" s="60">
        <v>4280</v>
      </c>
      <c r="X82" s="64">
        <v>857</v>
      </c>
      <c r="Y82" s="57">
        <v>211</v>
      </c>
      <c r="Z82" s="57">
        <v>0</v>
      </c>
      <c r="AA82" s="65">
        <v>0</v>
      </c>
      <c r="AB82" s="66">
        <v>1068</v>
      </c>
      <c r="AC82" s="67">
        <v>474</v>
      </c>
      <c r="AD82" s="68">
        <v>277</v>
      </c>
      <c r="AE82" s="69">
        <v>24</v>
      </c>
      <c r="AF82" s="68">
        <v>10766</v>
      </c>
      <c r="AG82" s="63">
        <v>9874</v>
      </c>
      <c r="AH82" s="63">
        <v>878</v>
      </c>
      <c r="AI82" s="63">
        <v>463</v>
      </c>
      <c r="AJ82" s="63">
        <v>0</v>
      </c>
      <c r="AK82" s="63">
        <v>0</v>
      </c>
      <c r="AL82" s="69">
        <v>2</v>
      </c>
      <c r="AM82" s="68">
        <v>3272</v>
      </c>
      <c r="AN82" s="63">
        <v>1802</v>
      </c>
      <c r="AO82" s="63">
        <v>0</v>
      </c>
      <c r="AP82" s="63">
        <v>0</v>
      </c>
      <c r="AQ82" s="63">
        <v>16</v>
      </c>
      <c r="AR82" s="63">
        <v>1</v>
      </c>
      <c r="AS82" s="70">
        <v>0</v>
      </c>
      <c r="AT82" s="61">
        <v>62732</v>
      </c>
      <c r="AU82" s="71">
        <v>107594</v>
      </c>
      <c r="AV82" s="61">
        <v>21190</v>
      </c>
      <c r="AW82" s="64">
        <v>21</v>
      </c>
      <c r="AX82" s="72">
        <v>37639</v>
      </c>
      <c r="AY82" s="181">
        <v>13168</v>
      </c>
      <c r="AZ82" s="65">
        <v>76</v>
      </c>
      <c r="BA82" s="57">
        <v>13244</v>
      </c>
      <c r="BB82" s="73">
        <v>64219</v>
      </c>
      <c r="BC82" s="74">
        <v>19903</v>
      </c>
      <c r="BD82" s="75">
        <v>84122</v>
      </c>
      <c r="BE82" s="61">
        <v>100392</v>
      </c>
      <c r="BF82" s="71">
        <v>145254</v>
      </c>
      <c r="BG82" s="76">
        <v>0.76340315256413305</v>
      </c>
    </row>
    <row r="83" spans="1:59" ht="19.5" customHeight="1" thickTop="1" x14ac:dyDescent="0.15">
      <c r="A83" s="15" t="s">
        <v>120</v>
      </c>
      <c r="B83" s="16">
        <v>1198</v>
      </c>
      <c r="C83" s="17">
        <v>4</v>
      </c>
      <c r="D83" s="17">
        <v>218</v>
      </c>
      <c r="E83" s="17">
        <v>114</v>
      </c>
      <c r="F83" s="18">
        <v>1534</v>
      </c>
      <c r="G83" s="19">
        <v>3320</v>
      </c>
      <c r="H83" s="17">
        <v>3009</v>
      </c>
      <c r="I83" s="20">
        <v>6329</v>
      </c>
      <c r="J83" s="19">
        <v>8</v>
      </c>
      <c r="K83" s="17">
        <v>43</v>
      </c>
      <c r="L83" s="20">
        <v>51</v>
      </c>
      <c r="M83" s="21">
        <v>7</v>
      </c>
      <c r="N83" s="22">
        <v>0</v>
      </c>
      <c r="O83" s="22">
        <v>0</v>
      </c>
      <c r="P83" s="22">
        <v>1</v>
      </c>
      <c r="Q83" s="23">
        <v>17</v>
      </c>
      <c r="R83" s="17">
        <v>28</v>
      </c>
      <c r="S83" s="18">
        <v>45</v>
      </c>
      <c r="T83" s="23">
        <v>3132</v>
      </c>
      <c r="U83" s="17">
        <v>541</v>
      </c>
      <c r="V83" s="22">
        <v>0</v>
      </c>
      <c r="W83" s="20">
        <v>586</v>
      </c>
      <c r="X83" s="23">
        <v>80</v>
      </c>
      <c r="Y83" s="17">
        <v>30</v>
      </c>
      <c r="Z83" s="17">
        <v>0</v>
      </c>
      <c r="AA83" s="25">
        <v>0</v>
      </c>
      <c r="AB83" s="26">
        <v>110</v>
      </c>
      <c r="AC83" s="27">
        <v>0</v>
      </c>
      <c r="AD83" s="28">
        <v>6</v>
      </c>
      <c r="AE83" s="29">
        <v>0</v>
      </c>
      <c r="AF83" s="28">
        <v>1216</v>
      </c>
      <c r="AG83" s="22">
        <v>1207</v>
      </c>
      <c r="AH83" s="22">
        <v>9</v>
      </c>
      <c r="AI83" s="22">
        <v>4</v>
      </c>
      <c r="AJ83" s="22">
        <v>0</v>
      </c>
      <c r="AK83" s="22">
        <v>0</v>
      </c>
      <c r="AL83" s="29">
        <v>0</v>
      </c>
      <c r="AM83" s="28">
        <v>128</v>
      </c>
      <c r="AN83" s="22">
        <v>73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7984</v>
      </c>
      <c r="AU83" s="34">
        <v>12621</v>
      </c>
      <c r="AV83" s="35">
        <v>3177</v>
      </c>
      <c r="AW83" s="182">
        <v>0</v>
      </c>
      <c r="AX83" s="47">
        <v>4602</v>
      </c>
      <c r="AY83" s="176">
        <v>1198</v>
      </c>
      <c r="AZ83" s="183">
        <v>4</v>
      </c>
      <c r="BA83" s="38">
        <v>1202</v>
      </c>
      <c r="BB83" s="37">
        <v>7922</v>
      </c>
      <c r="BC83" s="38">
        <v>3009</v>
      </c>
      <c r="BD83" s="39">
        <v>10931</v>
      </c>
      <c r="BE83" s="33">
        <v>12586</v>
      </c>
      <c r="BF83" s="78">
        <v>17223</v>
      </c>
      <c r="BG83" s="79">
        <v>0.72472783825816489</v>
      </c>
    </row>
    <row r="84" spans="1:59" ht="19.5" customHeight="1" x14ac:dyDescent="0.15">
      <c r="A84" s="15" t="s">
        <v>121</v>
      </c>
      <c r="B84" s="16">
        <v>1870</v>
      </c>
      <c r="C84" s="17">
        <v>3</v>
      </c>
      <c r="D84" s="17">
        <v>293</v>
      </c>
      <c r="E84" s="17">
        <v>156</v>
      </c>
      <c r="F84" s="18">
        <v>2322</v>
      </c>
      <c r="G84" s="19">
        <v>4621</v>
      </c>
      <c r="H84" s="17">
        <v>2947</v>
      </c>
      <c r="I84" s="20">
        <v>7568</v>
      </c>
      <c r="J84" s="19">
        <v>3</v>
      </c>
      <c r="K84" s="17">
        <v>59</v>
      </c>
      <c r="L84" s="20">
        <v>62</v>
      </c>
      <c r="M84" s="21">
        <v>3</v>
      </c>
      <c r="N84" s="22">
        <v>0</v>
      </c>
      <c r="O84" s="22">
        <v>0</v>
      </c>
      <c r="P84" s="22">
        <v>0</v>
      </c>
      <c r="Q84" s="23">
        <v>13</v>
      </c>
      <c r="R84" s="17">
        <v>24</v>
      </c>
      <c r="S84" s="18">
        <v>37</v>
      </c>
      <c r="T84" s="23">
        <v>4222</v>
      </c>
      <c r="U84" s="17">
        <v>1508</v>
      </c>
      <c r="V84" s="22">
        <v>765</v>
      </c>
      <c r="W84" s="20">
        <v>626</v>
      </c>
      <c r="X84" s="23">
        <v>118</v>
      </c>
      <c r="Y84" s="17">
        <v>25</v>
      </c>
      <c r="Z84" s="17">
        <v>0</v>
      </c>
      <c r="AA84" s="25">
        <v>0</v>
      </c>
      <c r="AB84" s="26">
        <v>143</v>
      </c>
      <c r="AC84" s="27">
        <v>34</v>
      </c>
      <c r="AD84" s="28">
        <v>4</v>
      </c>
      <c r="AE84" s="29">
        <v>1</v>
      </c>
      <c r="AF84" s="28">
        <v>1703</v>
      </c>
      <c r="AG84" s="22">
        <v>1678</v>
      </c>
      <c r="AH84" s="22">
        <v>7</v>
      </c>
      <c r="AI84" s="22">
        <v>1</v>
      </c>
      <c r="AJ84" s="22">
        <v>0</v>
      </c>
      <c r="AK84" s="22">
        <v>0</v>
      </c>
      <c r="AL84" s="29">
        <v>0</v>
      </c>
      <c r="AM84" s="28">
        <v>615</v>
      </c>
      <c r="AN84" s="22">
        <v>317</v>
      </c>
      <c r="AO84" s="22">
        <v>0</v>
      </c>
      <c r="AP84" s="22">
        <v>0</v>
      </c>
      <c r="AQ84" s="22">
        <v>31</v>
      </c>
      <c r="AR84" s="22">
        <v>6</v>
      </c>
      <c r="AS84" s="32">
        <v>0</v>
      </c>
      <c r="AT84" s="41">
        <v>10012</v>
      </c>
      <c r="AU84" s="45">
        <v>16808</v>
      </c>
      <c r="AV84" s="46">
        <v>3168</v>
      </c>
      <c r="AW84" s="23">
        <v>1</v>
      </c>
      <c r="AX84" s="47">
        <v>6169</v>
      </c>
      <c r="AY84" s="176">
        <v>1871</v>
      </c>
      <c r="AZ84" s="183">
        <v>3</v>
      </c>
      <c r="BA84" s="38">
        <v>1874</v>
      </c>
      <c r="BB84" s="37">
        <v>10790</v>
      </c>
      <c r="BC84" s="38">
        <v>2947</v>
      </c>
      <c r="BD84" s="39">
        <v>13737</v>
      </c>
      <c r="BE84" s="33">
        <v>16182</v>
      </c>
      <c r="BF84" s="48">
        <v>22978</v>
      </c>
      <c r="BG84" s="40">
        <v>0.78546989881342355</v>
      </c>
    </row>
    <row r="85" spans="1:59" ht="19.5" customHeight="1" x14ac:dyDescent="0.15">
      <c r="A85" s="96" t="s">
        <v>122</v>
      </c>
      <c r="B85" s="97">
        <v>1981</v>
      </c>
      <c r="C85" s="98">
        <v>9</v>
      </c>
      <c r="D85" s="98">
        <v>368</v>
      </c>
      <c r="E85" s="98">
        <v>153</v>
      </c>
      <c r="F85" s="99">
        <v>2511</v>
      </c>
      <c r="G85" s="100">
        <v>9708</v>
      </c>
      <c r="H85" s="98">
        <v>2947</v>
      </c>
      <c r="I85" s="101">
        <v>12655</v>
      </c>
      <c r="J85" s="100">
        <v>1</v>
      </c>
      <c r="K85" s="98">
        <v>34</v>
      </c>
      <c r="L85" s="101">
        <v>35</v>
      </c>
      <c r="M85" s="103">
        <v>11</v>
      </c>
      <c r="N85" s="104">
        <v>0</v>
      </c>
      <c r="O85" s="104">
        <v>0</v>
      </c>
      <c r="P85" s="104">
        <v>4</v>
      </c>
      <c r="Q85" s="105">
        <v>26</v>
      </c>
      <c r="R85" s="98">
        <v>25</v>
      </c>
      <c r="S85" s="99">
        <v>51</v>
      </c>
      <c r="T85" s="105">
        <v>5212</v>
      </c>
      <c r="U85" s="98">
        <v>751</v>
      </c>
      <c r="V85" s="104">
        <v>0</v>
      </c>
      <c r="W85" s="101">
        <v>1048</v>
      </c>
      <c r="X85" s="105">
        <v>177</v>
      </c>
      <c r="Y85" s="98">
        <v>44</v>
      </c>
      <c r="Z85" s="98">
        <v>0</v>
      </c>
      <c r="AA85" s="106">
        <v>0</v>
      </c>
      <c r="AB85" s="107">
        <v>221</v>
      </c>
      <c r="AC85" s="108">
        <v>30</v>
      </c>
      <c r="AD85" s="109">
        <v>40</v>
      </c>
      <c r="AE85" s="110">
        <v>0</v>
      </c>
      <c r="AF85" s="109">
        <v>2148</v>
      </c>
      <c r="AG85" s="104">
        <v>2009</v>
      </c>
      <c r="AH85" s="104">
        <v>133</v>
      </c>
      <c r="AI85" s="104">
        <v>42</v>
      </c>
      <c r="AJ85" s="104">
        <v>0</v>
      </c>
      <c r="AK85" s="104">
        <v>0</v>
      </c>
      <c r="AL85" s="110">
        <v>2</v>
      </c>
      <c r="AM85" s="109">
        <v>943</v>
      </c>
      <c r="AN85" s="104">
        <v>497</v>
      </c>
      <c r="AO85" s="104">
        <v>0</v>
      </c>
      <c r="AP85" s="104">
        <v>0</v>
      </c>
      <c r="AQ85" s="104">
        <v>6</v>
      </c>
      <c r="AR85" s="104">
        <v>0</v>
      </c>
      <c r="AS85" s="111">
        <v>0</v>
      </c>
      <c r="AT85" s="102">
        <v>15241</v>
      </c>
      <c r="AU85" s="92">
        <v>23892</v>
      </c>
      <c r="AV85" s="93">
        <v>3154</v>
      </c>
      <c r="AW85" s="105">
        <v>0</v>
      </c>
      <c r="AX85" s="47">
        <v>5143</v>
      </c>
      <c r="AY85" s="176">
        <v>1981</v>
      </c>
      <c r="AZ85" s="183">
        <v>9</v>
      </c>
      <c r="BA85" s="38">
        <v>1990</v>
      </c>
      <c r="BB85" s="37">
        <v>14851</v>
      </c>
      <c r="BC85" s="38">
        <v>2947</v>
      </c>
      <c r="BD85" s="39">
        <v>17798</v>
      </c>
      <c r="BE85" s="33">
        <v>20384</v>
      </c>
      <c r="BF85" s="48">
        <v>29035</v>
      </c>
      <c r="BG85" s="40">
        <v>0.83441959770760754</v>
      </c>
    </row>
    <row r="86" spans="1:59" ht="19.5" customHeight="1" thickBot="1" x14ac:dyDescent="0.2">
      <c r="A86" s="115" t="s">
        <v>123</v>
      </c>
      <c r="B86" s="112">
        <v>1185</v>
      </c>
      <c r="C86" s="113">
        <v>5</v>
      </c>
      <c r="D86" s="113">
        <v>162</v>
      </c>
      <c r="E86" s="113">
        <v>141</v>
      </c>
      <c r="F86" s="116">
        <v>1493</v>
      </c>
      <c r="G86" s="117">
        <v>3192</v>
      </c>
      <c r="H86" s="113">
        <v>3331</v>
      </c>
      <c r="I86" s="118">
        <v>6523</v>
      </c>
      <c r="J86" s="117">
        <v>0</v>
      </c>
      <c r="K86" s="113">
        <v>44</v>
      </c>
      <c r="L86" s="118">
        <v>44</v>
      </c>
      <c r="M86" s="94">
        <v>17</v>
      </c>
      <c r="N86" s="119">
        <v>0</v>
      </c>
      <c r="O86" s="119">
        <v>0</v>
      </c>
      <c r="P86" s="119">
        <v>3</v>
      </c>
      <c r="Q86" s="120">
        <v>24</v>
      </c>
      <c r="R86" s="113">
        <v>34</v>
      </c>
      <c r="S86" s="116">
        <v>58</v>
      </c>
      <c r="T86" s="120">
        <v>3071</v>
      </c>
      <c r="U86" s="113">
        <v>374</v>
      </c>
      <c r="V86" s="119">
        <v>0</v>
      </c>
      <c r="W86" s="118">
        <v>552</v>
      </c>
      <c r="X86" s="120">
        <v>112</v>
      </c>
      <c r="Y86" s="113">
        <v>19</v>
      </c>
      <c r="Z86" s="113">
        <v>0</v>
      </c>
      <c r="AA86" s="121">
        <v>0</v>
      </c>
      <c r="AB86" s="114">
        <v>131</v>
      </c>
      <c r="AC86" s="122">
        <v>0</v>
      </c>
      <c r="AD86" s="123">
        <v>15</v>
      </c>
      <c r="AE86" s="124">
        <v>1</v>
      </c>
      <c r="AF86" s="123">
        <v>1220</v>
      </c>
      <c r="AG86" s="119">
        <v>1081</v>
      </c>
      <c r="AH86" s="119">
        <v>139</v>
      </c>
      <c r="AI86" s="119">
        <v>59</v>
      </c>
      <c r="AJ86" s="119">
        <v>0</v>
      </c>
      <c r="AK86" s="119">
        <v>0</v>
      </c>
      <c r="AL86" s="124">
        <v>0</v>
      </c>
      <c r="AM86" s="123">
        <v>201</v>
      </c>
      <c r="AN86" s="119">
        <v>85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8105</v>
      </c>
      <c r="AU86" s="92">
        <v>12802</v>
      </c>
      <c r="AV86" s="93">
        <v>3538</v>
      </c>
      <c r="AW86" s="105">
        <v>2</v>
      </c>
      <c r="AX86" s="47">
        <v>3837</v>
      </c>
      <c r="AY86" s="179">
        <v>1187</v>
      </c>
      <c r="AZ86" s="184">
        <v>5</v>
      </c>
      <c r="BA86" s="50">
        <v>1192</v>
      </c>
      <c r="BB86" s="49">
        <v>7029</v>
      </c>
      <c r="BC86" s="50">
        <v>3331</v>
      </c>
      <c r="BD86" s="51">
        <v>10360</v>
      </c>
      <c r="BE86" s="52">
        <v>11944</v>
      </c>
      <c r="BF86" s="53">
        <v>16641</v>
      </c>
      <c r="BG86" s="54">
        <v>0.67847490347490347</v>
      </c>
    </row>
    <row r="87" spans="1:59" ht="19.5" customHeight="1" thickTop="1" thickBot="1" x14ac:dyDescent="0.2">
      <c r="A87" s="55" t="s">
        <v>56</v>
      </c>
      <c r="B87" s="56">
        <v>6234</v>
      </c>
      <c r="C87" s="57">
        <v>21</v>
      </c>
      <c r="D87" s="57">
        <v>1041</v>
      </c>
      <c r="E87" s="57">
        <v>564</v>
      </c>
      <c r="F87" s="58">
        <v>7860</v>
      </c>
      <c r="G87" s="59">
        <v>20841</v>
      </c>
      <c r="H87" s="57">
        <v>12234</v>
      </c>
      <c r="I87" s="60">
        <v>33075</v>
      </c>
      <c r="J87" s="59">
        <v>12</v>
      </c>
      <c r="K87" s="57">
        <v>180</v>
      </c>
      <c r="L87" s="60">
        <v>192</v>
      </c>
      <c r="M87" s="62">
        <v>38</v>
      </c>
      <c r="N87" s="63">
        <v>0</v>
      </c>
      <c r="O87" s="63">
        <v>0</v>
      </c>
      <c r="P87" s="63">
        <v>8</v>
      </c>
      <c r="Q87" s="64">
        <v>80</v>
      </c>
      <c r="R87" s="57">
        <v>111</v>
      </c>
      <c r="S87" s="58">
        <v>191</v>
      </c>
      <c r="T87" s="64">
        <v>15637</v>
      </c>
      <c r="U87" s="57">
        <v>3174</v>
      </c>
      <c r="V87" s="63">
        <v>765</v>
      </c>
      <c r="W87" s="60">
        <v>2812</v>
      </c>
      <c r="X87" s="64">
        <v>487</v>
      </c>
      <c r="Y87" s="57">
        <v>118</v>
      </c>
      <c r="Z87" s="57">
        <v>0</v>
      </c>
      <c r="AA87" s="65">
        <v>0</v>
      </c>
      <c r="AB87" s="66">
        <v>605</v>
      </c>
      <c r="AC87" s="67">
        <v>64</v>
      </c>
      <c r="AD87" s="68">
        <v>65</v>
      </c>
      <c r="AE87" s="69">
        <v>2</v>
      </c>
      <c r="AF87" s="68">
        <v>6287</v>
      </c>
      <c r="AG87" s="63">
        <v>5975</v>
      </c>
      <c r="AH87" s="63">
        <v>288</v>
      </c>
      <c r="AI87" s="63">
        <v>106</v>
      </c>
      <c r="AJ87" s="63">
        <v>0</v>
      </c>
      <c r="AK87" s="63">
        <v>0</v>
      </c>
      <c r="AL87" s="69">
        <v>2</v>
      </c>
      <c r="AM87" s="68">
        <v>1887</v>
      </c>
      <c r="AN87" s="63">
        <v>972</v>
      </c>
      <c r="AO87" s="63">
        <v>0</v>
      </c>
      <c r="AP87" s="63">
        <v>0</v>
      </c>
      <c r="AQ87" s="63">
        <v>37</v>
      </c>
      <c r="AR87" s="63">
        <v>6</v>
      </c>
      <c r="AS87" s="70">
        <v>0</v>
      </c>
      <c r="AT87" s="61">
        <v>41342</v>
      </c>
      <c r="AU87" s="71">
        <v>66123</v>
      </c>
      <c r="AV87" s="61">
        <v>13037</v>
      </c>
      <c r="AW87" s="64">
        <v>3</v>
      </c>
      <c r="AX87" s="72">
        <v>19751</v>
      </c>
      <c r="AY87" s="181">
        <v>6237</v>
      </c>
      <c r="AZ87" s="65">
        <v>21</v>
      </c>
      <c r="BA87" s="57">
        <v>6258</v>
      </c>
      <c r="BB87" s="73">
        <v>40592</v>
      </c>
      <c r="BC87" s="74">
        <v>12234</v>
      </c>
      <c r="BD87" s="75">
        <v>52826</v>
      </c>
      <c r="BE87" s="61">
        <v>61096</v>
      </c>
      <c r="BF87" s="71">
        <v>85877</v>
      </c>
      <c r="BG87" s="76">
        <v>0.76840949532427216</v>
      </c>
    </row>
    <row r="88" spans="1:59" ht="19.5" customHeight="1" thickTop="1" x14ac:dyDescent="0.15">
      <c r="A88" s="15" t="s">
        <v>124</v>
      </c>
      <c r="B88" s="16">
        <v>2525</v>
      </c>
      <c r="C88" s="17">
        <v>20</v>
      </c>
      <c r="D88" s="17">
        <v>396</v>
      </c>
      <c r="E88" s="17">
        <v>258</v>
      </c>
      <c r="F88" s="18">
        <v>3199</v>
      </c>
      <c r="G88" s="19">
        <v>4429</v>
      </c>
      <c r="H88" s="17">
        <v>3514</v>
      </c>
      <c r="I88" s="20">
        <v>7943</v>
      </c>
      <c r="J88" s="19">
        <v>5</v>
      </c>
      <c r="K88" s="17">
        <v>198</v>
      </c>
      <c r="L88" s="20">
        <v>203</v>
      </c>
      <c r="M88" s="21">
        <v>14</v>
      </c>
      <c r="N88" s="22">
        <v>0</v>
      </c>
      <c r="O88" s="22">
        <v>0</v>
      </c>
      <c r="P88" s="22">
        <v>5</v>
      </c>
      <c r="Q88" s="23">
        <v>30</v>
      </c>
      <c r="R88" s="17">
        <v>108</v>
      </c>
      <c r="S88" s="18">
        <v>138</v>
      </c>
      <c r="T88" s="23">
        <v>7105</v>
      </c>
      <c r="U88" s="17">
        <v>2591</v>
      </c>
      <c r="V88" s="22">
        <v>0</v>
      </c>
      <c r="W88" s="20">
        <v>758</v>
      </c>
      <c r="X88" s="23">
        <v>181</v>
      </c>
      <c r="Y88" s="17">
        <v>34</v>
      </c>
      <c r="Z88" s="17">
        <v>0</v>
      </c>
      <c r="AA88" s="25">
        <v>0</v>
      </c>
      <c r="AB88" s="26">
        <v>215</v>
      </c>
      <c r="AC88" s="27">
        <v>488</v>
      </c>
      <c r="AD88" s="28">
        <v>28</v>
      </c>
      <c r="AE88" s="29">
        <v>4</v>
      </c>
      <c r="AF88" s="28">
        <v>2623</v>
      </c>
      <c r="AG88" s="22">
        <v>2463</v>
      </c>
      <c r="AH88" s="22">
        <v>81</v>
      </c>
      <c r="AI88" s="22">
        <v>39</v>
      </c>
      <c r="AJ88" s="22">
        <v>0</v>
      </c>
      <c r="AK88" s="22">
        <v>0</v>
      </c>
      <c r="AL88" s="29">
        <v>5</v>
      </c>
      <c r="AM88" s="28">
        <v>649</v>
      </c>
      <c r="AN88" s="22">
        <v>381</v>
      </c>
      <c r="AO88" s="22">
        <v>0</v>
      </c>
      <c r="AP88" s="22">
        <v>0</v>
      </c>
      <c r="AQ88" s="22">
        <v>407</v>
      </c>
      <c r="AR88" s="22">
        <v>8</v>
      </c>
      <c r="AS88" s="32">
        <v>0</v>
      </c>
      <c r="AT88" s="33">
        <v>11454</v>
      </c>
      <c r="AU88" s="34">
        <v>23119</v>
      </c>
      <c r="AV88" s="35">
        <v>4004</v>
      </c>
      <c r="AW88" s="182">
        <v>11</v>
      </c>
      <c r="AX88" s="47">
        <v>7402</v>
      </c>
      <c r="AY88" s="176">
        <v>2536</v>
      </c>
      <c r="AZ88" s="183">
        <v>20</v>
      </c>
      <c r="BA88" s="38">
        <v>2556</v>
      </c>
      <c r="BB88" s="37">
        <v>11831</v>
      </c>
      <c r="BC88" s="38">
        <v>3514</v>
      </c>
      <c r="BD88" s="39">
        <v>15345</v>
      </c>
      <c r="BE88" s="33">
        <v>18867</v>
      </c>
      <c r="BF88" s="78">
        <v>30532</v>
      </c>
      <c r="BG88" s="79">
        <v>0.77100032583903555</v>
      </c>
    </row>
    <row r="89" spans="1:59" ht="19.5" customHeight="1" x14ac:dyDescent="0.15">
      <c r="A89" s="15" t="s">
        <v>125</v>
      </c>
      <c r="B89" s="16">
        <v>1644</v>
      </c>
      <c r="C89" s="17">
        <v>3</v>
      </c>
      <c r="D89" s="17">
        <v>284</v>
      </c>
      <c r="E89" s="17">
        <v>182</v>
      </c>
      <c r="F89" s="18">
        <v>2113</v>
      </c>
      <c r="G89" s="19">
        <v>3393</v>
      </c>
      <c r="H89" s="17">
        <v>4254</v>
      </c>
      <c r="I89" s="20">
        <v>7647</v>
      </c>
      <c r="J89" s="19">
        <v>0</v>
      </c>
      <c r="K89" s="17">
        <v>46</v>
      </c>
      <c r="L89" s="20">
        <v>46</v>
      </c>
      <c r="M89" s="21">
        <v>0</v>
      </c>
      <c r="N89" s="22">
        <v>0</v>
      </c>
      <c r="O89" s="22">
        <v>0</v>
      </c>
      <c r="P89" s="22">
        <v>0</v>
      </c>
      <c r="Q89" s="23">
        <v>14</v>
      </c>
      <c r="R89" s="17">
        <v>59</v>
      </c>
      <c r="S89" s="18">
        <v>73</v>
      </c>
      <c r="T89" s="23">
        <v>4174</v>
      </c>
      <c r="U89" s="17">
        <v>1325</v>
      </c>
      <c r="V89" s="22">
        <v>0</v>
      </c>
      <c r="W89" s="20">
        <v>543</v>
      </c>
      <c r="X89" s="23">
        <v>107</v>
      </c>
      <c r="Y89" s="17">
        <v>22</v>
      </c>
      <c r="Z89" s="17">
        <v>0</v>
      </c>
      <c r="AA89" s="25">
        <v>0</v>
      </c>
      <c r="AB89" s="26">
        <v>129</v>
      </c>
      <c r="AC89" s="27">
        <v>73</v>
      </c>
      <c r="AD89" s="28">
        <v>26</v>
      </c>
      <c r="AE89" s="29">
        <v>1</v>
      </c>
      <c r="AF89" s="28">
        <v>1392</v>
      </c>
      <c r="AG89" s="22">
        <v>1250</v>
      </c>
      <c r="AH89" s="22">
        <v>102</v>
      </c>
      <c r="AI89" s="22">
        <v>27</v>
      </c>
      <c r="AJ89" s="22">
        <v>0</v>
      </c>
      <c r="AK89" s="22">
        <v>1</v>
      </c>
      <c r="AL89" s="29">
        <v>35</v>
      </c>
      <c r="AM89" s="28">
        <v>263</v>
      </c>
      <c r="AN89" s="22">
        <v>154</v>
      </c>
      <c r="AO89" s="22">
        <v>0</v>
      </c>
      <c r="AP89" s="22">
        <v>0</v>
      </c>
      <c r="AQ89" s="22">
        <v>65</v>
      </c>
      <c r="AR89" s="22">
        <v>4</v>
      </c>
      <c r="AS89" s="32">
        <v>0</v>
      </c>
      <c r="AT89" s="41">
        <v>9860</v>
      </c>
      <c r="AU89" s="45">
        <v>16060</v>
      </c>
      <c r="AV89" s="46">
        <v>4485</v>
      </c>
      <c r="AW89" s="23">
        <v>6</v>
      </c>
      <c r="AX89" s="47">
        <v>4942</v>
      </c>
      <c r="AY89" s="176">
        <v>1650</v>
      </c>
      <c r="AZ89" s="183">
        <v>3</v>
      </c>
      <c r="BA89" s="38">
        <v>1653</v>
      </c>
      <c r="BB89" s="37">
        <v>8335</v>
      </c>
      <c r="BC89" s="38">
        <v>4254</v>
      </c>
      <c r="BD89" s="39">
        <v>12589</v>
      </c>
      <c r="BE89" s="33">
        <v>14808</v>
      </c>
      <c r="BF89" s="48">
        <v>21008</v>
      </c>
      <c r="BG89" s="40">
        <v>0.66208594804988485</v>
      </c>
    </row>
    <row r="90" spans="1:59" ht="19.5" customHeight="1" x14ac:dyDescent="0.15">
      <c r="A90" s="15" t="s">
        <v>126</v>
      </c>
      <c r="B90" s="16">
        <v>1490</v>
      </c>
      <c r="C90" s="17">
        <v>8</v>
      </c>
      <c r="D90" s="17">
        <v>172</v>
      </c>
      <c r="E90" s="17">
        <v>164</v>
      </c>
      <c r="F90" s="18">
        <v>1834</v>
      </c>
      <c r="G90" s="19">
        <v>5347</v>
      </c>
      <c r="H90" s="17">
        <v>3945</v>
      </c>
      <c r="I90" s="20">
        <v>9292</v>
      </c>
      <c r="J90" s="19">
        <v>0</v>
      </c>
      <c r="K90" s="17">
        <v>140</v>
      </c>
      <c r="L90" s="20">
        <v>140</v>
      </c>
      <c r="M90" s="21">
        <v>6</v>
      </c>
      <c r="N90" s="22">
        <v>1</v>
      </c>
      <c r="O90" s="22">
        <v>0</v>
      </c>
      <c r="P90" s="22">
        <v>2</v>
      </c>
      <c r="Q90" s="23">
        <v>15</v>
      </c>
      <c r="R90" s="17">
        <v>45</v>
      </c>
      <c r="S90" s="18">
        <v>60</v>
      </c>
      <c r="T90" s="23">
        <v>3648</v>
      </c>
      <c r="U90" s="17">
        <v>1163</v>
      </c>
      <c r="V90" s="22">
        <v>0</v>
      </c>
      <c r="W90" s="20">
        <v>463</v>
      </c>
      <c r="X90" s="23">
        <v>83</v>
      </c>
      <c r="Y90" s="17">
        <v>15</v>
      </c>
      <c r="Z90" s="17">
        <v>0</v>
      </c>
      <c r="AA90" s="25">
        <v>0</v>
      </c>
      <c r="AB90" s="26">
        <v>98</v>
      </c>
      <c r="AC90" s="27">
        <v>39</v>
      </c>
      <c r="AD90" s="28">
        <v>35</v>
      </c>
      <c r="AE90" s="29">
        <v>1</v>
      </c>
      <c r="AF90" s="28">
        <v>1389</v>
      </c>
      <c r="AG90" s="22">
        <v>1342</v>
      </c>
      <c r="AH90" s="22">
        <v>36</v>
      </c>
      <c r="AI90" s="22">
        <v>11</v>
      </c>
      <c r="AJ90" s="22">
        <v>0</v>
      </c>
      <c r="AK90" s="22">
        <v>0</v>
      </c>
      <c r="AL90" s="29">
        <v>0</v>
      </c>
      <c r="AM90" s="28">
        <v>264</v>
      </c>
      <c r="AN90" s="22">
        <v>128</v>
      </c>
      <c r="AO90" s="22">
        <v>0</v>
      </c>
      <c r="AP90" s="22">
        <v>0</v>
      </c>
      <c r="AQ90" s="22">
        <v>11</v>
      </c>
      <c r="AR90" s="22">
        <v>1</v>
      </c>
      <c r="AS90" s="32">
        <v>0</v>
      </c>
      <c r="AT90" s="41">
        <v>11316</v>
      </c>
      <c r="AU90" s="45">
        <v>16862</v>
      </c>
      <c r="AV90" s="46">
        <v>4263</v>
      </c>
      <c r="AW90" s="23">
        <v>0</v>
      </c>
      <c r="AX90" s="47">
        <v>3836</v>
      </c>
      <c r="AY90" s="176">
        <v>1490</v>
      </c>
      <c r="AZ90" s="183">
        <v>8</v>
      </c>
      <c r="BA90" s="38">
        <v>1498</v>
      </c>
      <c r="BB90" s="37">
        <v>9183</v>
      </c>
      <c r="BC90" s="38">
        <v>3945</v>
      </c>
      <c r="BD90" s="39">
        <v>13128</v>
      </c>
      <c r="BE90" s="33">
        <v>15152</v>
      </c>
      <c r="BF90" s="48">
        <v>20698</v>
      </c>
      <c r="BG90" s="40">
        <v>0.69949725776965266</v>
      </c>
    </row>
    <row r="91" spans="1:59" ht="19.5" customHeight="1" x14ac:dyDescent="0.15">
      <c r="A91" s="15" t="s">
        <v>127</v>
      </c>
      <c r="B91" s="16">
        <v>557</v>
      </c>
      <c r="C91" s="17">
        <v>1</v>
      </c>
      <c r="D91" s="17">
        <v>121</v>
      </c>
      <c r="E91" s="17">
        <v>99</v>
      </c>
      <c r="F91" s="18">
        <v>778</v>
      </c>
      <c r="G91" s="19">
        <v>1942</v>
      </c>
      <c r="H91" s="17">
        <v>3038</v>
      </c>
      <c r="I91" s="20">
        <v>4980</v>
      </c>
      <c r="J91" s="19">
        <v>0</v>
      </c>
      <c r="K91" s="17">
        <v>38</v>
      </c>
      <c r="L91" s="20">
        <v>38</v>
      </c>
      <c r="M91" s="21">
        <v>3</v>
      </c>
      <c r="N91" s="22">
        <v>0</v>
      </c>
      <c r="O91" s="22">
        <v>0</v>
      </c>
      <c r="P91" s="22">
        <v>0</v>
      </c>
      <c r="Q91" s="23">
        <v>7</v>
      </c>
      <c r="R91" s="17">
        <v>29</v>
      </c>
      <c r="S91" s="18">
        <v>36</v>
      </c>
      <c r="T91" s="23">
        <v>1910</v>
      </c>
      <c r="U91" s="17">
        <v>754</v>
      </c>
      <c r="V91" s="22">
        <v>0</v>
      </c>
      <c r="W91" s="20">
        <v>267</v>
      </c>
      <c r="X91" s="23">
        <v>44</v>
      </c>
      <c r="Y91" s="17">
        <v>18</v>
      </c>
      <c r="Z91" s="17">
        <v>0</v>
      </c>
      <c r="AA91" s="25">
        <v>0</v>
      </c>
      <c r="AB91" s="26">
        <v>62</v>
      </c>
      <c r="AC91" s="27">
        <v>44</v>
      </c>
      <c r="AD91" s="28">
        <v>22</v>
      </c>
      <c r="AE91" s="29">
        <v>3</v>
      </c>
      <c r="AF91" s="28">
        <v>688</v>
      </c>
      <c r="AG91" s="22">
        <v>646</v>
      </c>
      <c r="AH91" s="22">
        <v>33</v>
      </c>
      <c r="AI91" s="22">
        <v>23</v>
      </c>
      <c r="AJ91" s="22">
        <v>0</v>
      </c>
      <c r="AK91" s="22">
        <v>0</v>
      </c>
      <c r="AL91" s="29">
        <v>1</v>
      </c>
      <c r="AM91" s="28">
        <v>159</v>
      </c>
      <c r="AN91" s="22">
        <v>131</v>
      </c>
      <c r="AO91" s="22">
        <v>0</v>
      </c>
      <c r="AP91" s="22">
        <v>0</v>
      </c>
      <c r="AQ91" s="22">
        <v>12</v>
      </c>
      <c r="AR91" s="22">
        <v>0</v>
      </c>
      <c r="AS91" s="32">
        <v>0</v>
      </c>
      <c r="AT91" s="41">
        <v>5841</v>
      </c>
      <c r="AU91" s="45">
        <v>8777</v>
      </c>
      <c r="AV91" s="46">
        <v>3179</v>
      </c>
      <c r="AW91" s="23">
        <v>0</v>
      </c>
      <c r="AX91" s="47">
        <v>1190</v>
      </c>
      <c r="AY91" s="176">
        <v>557</v>
      </c>
      <c r="AZ91" s="183">
        <v>1</v>
      </c>
      <c r="BA91" s="38">
        <v>558</v>
      </c>
      <c r="BB91" s="37">
        <v>3132</v>
      </c>
      <c r="BC91" s="38">
        <v>3038</v>
      </c>
      <c r="BD91" s="39">
        <v>6170</v>
      </c>
      <c r="BE91" s="33">
        <v>7031</v>
      </c>
      <c r="BF91" s="48">
        <v>9967</v>
      </c>
      <c r="BG91" s="40">
        <v>0.5076175040518639</v>
      </c>
    </row>
    <row r="92" spans="1:59" ht="19.5" customHeight="1" x14ac:dyDescent="0.15">
      <c r="A92" s="15" t="s">
        <v>128</v>
      </c>
      <c r="B92" s="16">
        <v>1411</v>
      </c>
      <c r="C92" s="17">
        <v>13</v>
      </c>
      <c r="D92" s="17">
        <v>203</v>
      </c>
      <c r="E92" s="17">
        <v>139</v>
      </c>
      <c r="F92" s="18">
        <v>1766</v>
      </c>
      <c r="G92" s="19">
        <v>3989</v>
      </c>
      <c r="H92" s="17">
        <v>3388</v>
      </c>
      <c r="I92" s="20">
        <v>7377</v>
      </c>
      <c r="J92" s="19">
        <v>0</v>
      </c>
      <c r="K92" s="17">
        <v>45</v>
      </c>
      <c r="L92" s="20">
        <v>45</v>
      </c>
      <c r="M92" s="21">
        <v>7</v>
      </c>
      <c r="N92" s="22">
        <v>0</v>
      </c>
      <c r="O92" s="22">
        <v>0</v>
      </c>
      <c r="P92" s="22">
        <v>2</v>
      </c>
      <c r="Q92" s="23">
        <v>15</v>
      </c>
      <c r="R92" s="17">
        <v>38</v>
      </c>
      <c r="S92" s="18">
        <v>53</v>
      </c>
      <c r="T92" s="23">
        <v>3890</v>
      </c>
      <c r="U92" s="17">
        <v>1026</v>
      </c>
      <c r="V92" s="22">
        <v>0</v>
      </c>
      <c r="W92" s="20">
        <v>599</v>
      </c>
      <c r="X92" s="23">
        <v>95</v>
      </c>
      <c r="Y92" s="17">
        <v>35</v>
      </c>
      <c r="Z92" s="17">
        <v>0</v>
      </c>
      <c r="AA92" s="25">
        <v>0</v>
      </c>
      <c r="AB92" s="26">
        <v>130</v>
      </c>
      <c r="AC92" s="27">
        <v>1</v>
      </c>
      <c r="AD92" s="28">
        <v>15</v>
      </c>
      <c r="AE92" s="29">
        <v>3</v>
      </c>
      <c r="AF92" s="28">
        <v>1422</v>
      </c>
      <c r="AG92" s="22">
        <v>1329</v>
      </c>
      <c r="AH92" s="22">
        <v>92</v>
      </c>
      <c r="AI92" s="22">
        <v>33</v>
      </c>
      <c r="AJ92" s="22">
        <v>0</v>
      </c>
      <c r="AK92" s="22">
        <v>0</v>
      </c>
      <c r="AL92" s="29">
        <v>1</v>
      </c>
      <c r="AM92" s="28">
        <v>201</v>
      </c>
      <c r="AN92" s="22">
        <v>49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41">
        <v>9241</v>
      </c>
      <c r="AU92" s="45">
        <v>14958</v>
      </c>
      <c r="AV92" s="46">
        <v>3592</v>
      </c>
      <c r="AW92" s="23">
        <v>0</v>
      </c>
      <c r="AX92" s="47">
        <v>3688</v>
      </c>
      <c r="AY92" s="176">
        <v>1411</v>
      </c>
      <c r="AZ92" s="183">
        <v>13</v>
      </c>
      <c r="BA92" s="38">
        <v>1424</v>
      </c>
      <c r="BB92" s="37">
        <v>7677</v>
      </c>
      <c r="BC92" s="38">
        <v>3388</v>
      </c>
      <c r="BD92" s="39">
        <v>11065</v>
      </c>
      <c r="BE92" s="33">
        <v>12929</v>
      </c>
      <c r="BF92" s="48">
        <v>18646</v>
      </c>
      <c r="BG92" s="40">
        <v>0.69380930863081791</v>
      </c>
    </row>
    <row r="93" spans="1:59" ht="19.5" customHeight="1" x14ac:dyDescent="0.15">
      <c r="A93" s="15" t="s">
        <v>129</v>
      </c>
      <c r="B93" s="16">
        <v>1476</v>
      </c>
      <c r="C93" s="17">
        <v>27</v>
      </c>
      <c r="D93" s="17">
        <v>189</v>
      </c>
      <c r="E93" s="17">
        <v>143</v>
      </c>
      <c r="F93" s="18">
        <v>1835</v>
      </c>
      <c r="G93" s="19">
        <v>3728</v>
      </c>
      <c r="H93" s="17">
        <v>3353</v>
      </c>
      <c r="I93" s="20">
        <v>7081</v>
      </c>
      <c r="J93" s="19">
        <v>0</v>
      </c>
      <c r="K93" s="17">
        <v>23</v>
      </c>
      <c r="L93" s="20">
        <v>23</v>
      </c>
      <c r="M93" s="21">
        <v>6</v>
      </c>
      <c r="N93" s="22">
        <v>0</v>
      </c>
      <c r="O93" s="22">
        <v>0</v>
      </c>
      <c r="P93" s="22">
        <v>1</v>
      </c>
      <c r="Q93" s="23">
        <v>1</v>
      </c>
      <c r="R93" s="17">
        <v>44</v>
      </c>
      <c r="S93" s="18">
        <v>45</v>
      </c>
      <c r="T93" s="23">
        <v>3784</v>
      </c>
      <c r="U93" s="17">
        <v>834</v>
      </c>
      <c r="V93" s="22">
        <v>0</v>
      </c>
      <c r="W93" s="20">
        <v>631</v>
      </c>
      <c r="X93" s="23">
        <v>56</v>
      </c>
      <c r="Y93" s="17">
        <v>10</v>
      </c>
      <c r="Z93" s="17">
        <v>0</v>
      </c>
      <c r="AA93" s="25">
        <v>0</v>
      </c>
      <c r="AB93" s="26">
        <v>66</v>
      </c>
      <c r="AC93" s="27">
        <v>5</v>
      </c>
      <c r="AD93" s="28">
        <v>11</v>
      </c>
      <c r="AE93" s="29">
        <v>0</v>
      </c>
      <c r="AF93" s="28">
        <v>1552</v>
      </c>
      <c r="AG93" s="22">
        <v>1478</v>
      </c>
      <c r="AH93" s="22">
        <v>46</v>
      </c>
      <c r="AI93" s="22">
        <v>12</v>
      </c>
      <c r="AJ93" s="22">
        <v>0</v>
      </c>
      <c r="AK93" s="22">
        <v>0</v>
      </c>
      <c r="AL93" s="29">
        <v>0</v>
      </c>
      <c r="AM93" s="28">
        <v>218</v>
      </c>
      <c r="AN93" s="22">
        <v>142</v>
      </c>
      <c r="AO93" s="22">
        <v>0</v>
      </c>
      <c r="AP93" s="22">
        <v>0</v>
      </c>
      <c r="AQ93" s="22">
        <v>1</v>
      </c>
      <c r="AR93" s="22">
        <v>0</v>
      </c>
      <c r="AS93" s="32">
        <v>0</v>
      </c>
      <c r="AT93" s="41">
        <v>8982</v>
      </c>
      <c r="AU93" s="45">
        <v>14664</v>
      </c>
      <c r="AV93" s="46">
        <v>3552</v>
      </c>
      <c r="AW93" s="23">
        <v>0</v>
      </c>
      <c r="AX93" s="47">
        <v>3995</v>
      </c>
      <c r="AY93" s="176">
        <v>1476</v>
      </c>
      <c r="AZ93" s="183">
        <v>27</v>
      </c>
      <c r="BA93" s="38">
        <v>1503</v>
      </c>
      <c r="BB93" s="37">
        <v>7723</v>
      </c>
      <c r="BC93" s="38">
        <v>3353</v>
      </c>
      <c r="BD93" s="39">
        <v>11076</v>
      </c>
      <c r="BE93" s="33">
        <v>12977</v>
      </c>
      <c r="BF93" s="48">
        <v>18659</v>
      </c>
      <c r="BG93" s="40">
        <v>0.69727338389310223</v>
      </c>
    </row>
    <row r="94" spans="1:59" ht="19.5" customHeight="1" x14ac:dyDescent="0.15">
      <c r="A94" s="15" t="s">
        <v>130</v>
      </c>
      <c r="B94" s="16">
        <v>586</v>
      </c>
      <c r="C94" s="17">
        <v>13</v>
      </c>
      <c r="D94" s="17">
        <v>115</v>
      </c>
      <c r="E94" s="17">
        <v>54</v>
      </c>
      <c r="F94" s="18">
        <v>768</v>
      </c>
      <c r="G94" s="19">
        <v>2107</v>
      </c>
      <c r="H94" s="17">
        <v>1787</v>
      </c>
      <c r="I94" s="20">
        <v>3894</v>
      </c>
      <c r="J94" s="19">
        <v>0</v>
      </c>
      <c r="K94" s="17">
        <v>16</v>
      </c>
      <c r="L94" s="20">
        <v>16</v>
      </c>
      <c r="M94" s="21">
        <v>3</v>
      </c>
      <c r="N94" s="22">
        <v>0</v>
      </c>
      <c r="O94" s="22">
        <v>0</v>
      </c>
      <c r="P94" s="22">
        <v>0</v>
      </c>
      <c r="Q94" s="23">
        <v>2</v>
      </c>
      <c r="R94" s="17">
        <v>15</v>
      </c>
      <c r="S94" s="18">
        <v>17</v>
      </c>
      <c r="T94" s="23">
        <v>1488</v>
      </c>
      <c r="U94" s="17">
        <v>432</v>
      </c>
      <c r="V94" s="22">
        <v>0</v>
      </c>
      <c r="W94" s="20">
        <v>241</v>
      </c>
      <c r="X94" s="23">
        <v>37</v>
      </c>
      <c r="Y94" s="17">
        <v>7</v>
      </c>
      <c r="Z94" s="17">
        <v>0</v>
      </c>
      <c r="AA94" s="25">
        <v>0</v>
      </c>
      <c r="AB94" s="26">
        <v>44</v>
      </c>
      <c r="AC94" s="27">
        <v>36</v>
      </c>
      <c r="AD94" s="28">
        <v>56</v>
      </c>
      <c r="AE94" s="29">
        <v>1</v>
      </c>
      <c r="AF94" s="28">
        <v>573</v>
      </c>
      <c r="AG94" s="22">
        <v>505</v>
      </c>
      <c r="AH94" s="22">
        <v>67</v>
      </c>
      <c r="AI94" s="22">
        <v>23</v>
      </c>
      <c r="AJ94" s="22">
        <v>0</v>
      </c>
      <c r="AK94" s="22">
        <v>0</v>
      </c>
      <c r="AL94" s="29">
        <v>1</v>
      </c>
      <c r="AM94" s="28">
        <v>93</v>
      </c>
      <c r="AN94" s="22">
        <v>44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1">
        <v>4719</v>
      </c>
      <c r="AU94" s="45">
        <v>7028</v>
      </c>
      <c r="AV94" s="46">
        <v>1873</v>
      </c>
      <c r="AW94" s="23">
        <v>0</v>
      </c>
      <c r="AX94" s="47">
        <v>1608</v>
      </c>
      <c r="AY94" s="176">
        <v>586</v>
      </c>
      <c r="AZ94" s="183">
        <v>13</v>
      </c>
      <c r="BA94" s="38">
        <v>599</v>
      </c>
      <c r="BB94" s="37">
        <v>3715</v>
      </c>
      <c r="BC94" s="38">
        <v>1787</v>
      </c>
      <c r="BD94" s="39">
        <v>5502</v>
      </c>
      <c r="BE94" s="33">
        <v>6327</v>
      </c>
      <c r="BF94" s="48">
        <v>8636</v>
      </c>
      <c r="BG94" s="40">
        <v>0.67520901490367136</v>
      </c>
    </row>
    <row r="95" spans="1:59" ht="19.5" customHeight="1" x14ac:dyDescent="0.15">
      <c r="A95" s="15" t="s">
        <v>131</v>
      </c>
      <c r="B95" s="16">
        <v>79</v>
      </c>
      <c r="C95" s="17">
        <v>0</v>
      </c>
      <c r="D95" s="17">
        <v>19</v>
      </c>
      <c r="E95" s="17">
        <v>3</v>
      </c>
      <c r="F95" s="18">
        <v>101</v>
      </c>
      <c r="G95" s="19">
        <v>591</v>
      </c>
      <c r="H95" s="17">
        <v>265</v>
      </c>
      <c r="I95" s="20">
        <v>856</v>
      </c>
      <c r="J95" s="19">
        <v>0</v>
      </c>
      <c r="K95" s="17">
        <v>0</v>
      </c>
      <c r="L95" s="20">
        <v>0</v>
      </c>
      <c r="M95" s="21">
        <v>0</v>
      </c>
      <c r="N95" s="22">
        <v>0</v>
      </c>
      <c r="O95" s="22">
        <v>0</v>
      </c>
      <c r="P95" s="22">
        <v>0</v>
      </c>
      <c r="Q95" s="23">
        <v>2</v>
      </c>
      <c r="R95" s="17">
        <v>5</v>
      </c>
      <c r="S95" s="18">
        <v>7</v>
      </c>
      <c r="T95" s="23">
        <v>257</v>
      </c>
      <c r="U95" s="17">
        <v>65</v>
      </c>
      <c r="V95" s="22">
        <v>0</v>
      </c>
      <c r="W95" s="20">
        <v>57</v>
      </c>
      <c r="X95" s="23">
        <v>8</v>
      </c>
      <c r="Y95" s="17">
        <v>3</v>
      </c>
      <c r="Z95" s="17">
        <v>0</v>
      </c>
      <c r="AA95" s="25">
        <v>0</v>
      </c>
      <c r="AB95" s="26">
        <v>11</v>
      </c>
      <c r="AC95" s="27">
        <v>0</v>
      </c>
      <c r="AD95" s="28">
        <v>1</v>
      </c>
      <c r="AE95" s="29">
        <v>0</v>
      </c>
      <c r="AF95" s="28">
        <v>144</v>
      </c>
      <c r="AG95" s="22">
        <v>143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2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962</v>
      </c>
      <c r="AU95" s="45">
        <v>1384</v>
      </c>
      <c r="AV95" s="46">
        <v>268</v>
      </c>
      <c r="AW95" s="23">
        <v>0</v>
      </c>
      <c r="AX95" s="47">
        <v>158</v>
      </c>
      <c r="AY95" s="176">
        <v>79</v>
      </c>
      <c r="AZ95" s="183">
        <v>0</v>
      </c>
      <c r="BA95" s="38">
        <v>79</v>
      </c>
      <c r="BB95" s="37">
        <v>749</v>
      </c>
      <c r="BC95" s="38">
        <v>265</v>
      </c>
      <c r="BD95" s="39">
        <v>1014</v>
      </c>
      <c r="BE95" s="33">
        <v>1120</v>
      </c>
      <c r="BF95" s="48">
        <v>1542</v>
      </c>
      <c r="BG95" s="40">
        <v>0.73865877712031558</v>
      </c>
    </row>
    <row r="96" spans="1:59" ht="19.5" customHeight="1" x14ac:dyDescent="0.15">
      <c r="A96" s="15" t="s">
        <v>132</v>
      </c>
      <c r="B96" s="16">
        <v>3181</v>
      </c>
      <c r="C96" s="17">
        <v>5</v>
      </c>
      <c r="D96" s="17">
        <v>400</v>
      </c>
      <c r="E96" s="17">
        <v>294</v>
      </c>
      <c r="F96" s="18">
        <v>3880</v>
      </c>
      <c r="G96" s="19">
        <v>8380</v>
      </c>
      <c r="H96" s="17">
        <v>5286</v>
      </c>
      <c r="I96" s="20">
        <v>13666</v>
      </c>
      <c r="J96" s="19">
        <v>0</v>
      </c>
      <c r="K96" s="17">
        <v>74</v>
      </c>
      <c r="L96" s="20">
        <v>74</v>
      </c>
      <c r="M96" s="21">
        <v>10</v>
      </c>
      <c r="N96" s="22">
        <v>0</v>
      </c>
      <c r="O96" s="22">
        <v>0</v>
      </c>
      <c r="P96" s="22">
        <v>3</v>
      </c>
      <c r="Q96" s="23">
        <v>50</v>
      </c>
      <c r="R96" s="17">
        <v>51</v>
      </c>
      <c r="S96" s="18">
        <v>101</v>
      </c>
      <c r="T96" s="23">
        <v>7539</v>
      </c>
      <c r="U96" s="17">
        <v>1246</v>
      </c>
      <c r="V96" s="22">
        <v>0</v>
      </c>
      <c r="W96" s="20">
        <v>1266</v>
      </c>
      <c r="X96" s="23">
        <v>241</v>
      </c>
      <c r="Y96" s="17">
        <v>49</v>
      </c>
      <c r="Z96" s="17">
        <v>0</v>
      </c>
      <c r="AA96" s="25">
        <v>0</v>
      </c>
      <c r="AB96" s="26">
        <v>290</v>
      </c>
      <c r="AC96" s="27">
        <v>158</v>
      </c>
      <c r="AD96" s="28">
        <v>294</v>
      </c>
      <c r="AE96" s="29">
        <v>0</v>
      </c>
      <c r="AF96" s="28">
        <v>2935</v>
      </c>
      <c r="AG96" s="22">
        <v>2717</v>
      </c>
      <c r="AH96" s="22">
        <v>215</v>
      </c>
      <c r="AI96" s="22">
        <v>84</v>
      </c>
      <c r="AJ96" s="22">
        <v>0</v>
      </c>
      <c r="AK96" s="22">
        <v>0</v>
      </c>
      <c r="AL96" s="29">
        <v>0</v>
      </c>
      <c r="AM96" s="28">
        <v>625</v>
      </c>
      <c r="AN96" s="22">
        <v>374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41">
        <v>17725</v>
      </c>
      <c r="AU96" s="45">
        <v>29667</v>
      </c>
      <c r="AV96" s="46">
        <v>5669</v>
      </c>
      <c r="AW96" s="23">
        <v>85</v>
      </c>
      <c r="AX96" s="47">
        <v>7164</v>
      </c>
      <c r="AY96" s="176">
        <v>3266</v>
      </c>
      <c r="AZ96" s="183">
        <v>5</v>
      </c>
      <c r="BA96" s="38">
        <v>3271</v>
      </c>
      <c r="BB96" s="37">
        <v>15544</v>
      </c>
      <c r="BC96" s="38">
        <v>5286</v>
      </c>
      <c r="BD96" s="39">
        <v>20830</v>
      </c>
      <c r="BE96" s="33">
        <v>24974</v>
      </c>
      <c r="BF96" s="48">
        <v>36916</v>
      </c>
      <c r="BG96" s="40">
        <v>0.74623139702352381</v>
      </c>
    </row>
    <row r="97" spans="1:59" ht="19.5" customHeight="1" x14ac:dyDescent="0.15">
      <c r="A97" s="15" t="s">
        <v>133</v>
      </c>
      <c r="B97" s="16">
        <v>2007</v>
      </c>
      <c r="C97" s="17">
        <v>36</v>
      </c>
      <c r="D97" s="17">
        <v>274</v>
      </c>
      <c r="E97" s="17">
        <v>205</v>
      </c>
      <c r="F97" s="18">
        <v>2522</v>
      </c>
      <c r="G97" s="19">
        <v>5748</v>
      </c>
      <c r="H97" s="17">
        <v>4180</v>
      </c>
      <c r="I97" s="20">
        <v>9928</v>
      </c>
      <c r="J97" s="19">
        <v>1</v>
      </c>
      <c r="K97" s="17">
        <v>8</v>
      </c>
      <c r="L97" s="20">
        <v>9</v>
      </c>
      <c r="M97" s="21">
        <v>9</v>
      </c>
      <c r="N97" s="22">
        <v>0</v>
      </c>
      <c r="O97" s="22">
        <v>0</v>
      </c>
      <c r="P97" s="22">
        <v>1</v>
      </c>
      <c r="Q97" s="23">
        <v>4</v>
      </c>
      <c r="R97" s="17">
        <v>19</v>
      </c>
      <c r="S97" s="18">
        <v>23</v>
      </c>
      <c r="T97" s="23">
        <v>4916</v>
      </c>
      <c r="U97" s="17">
        <v>773</v>
      </c>
      <c r="V97" s="22">
        <v>0</v>
      </c>
      <c r="W97" s="20">
        <v>869</v>
      </c>
      <c r="X97" s="23">
        <v>167</v>
      </c>
      <c r="Y97" s="17">
        <v>19</v>
      </c>
      <c r="Z97" s="17">
        <v>0</v>
      </c>
      <c r="AA97" s="25">
        <v>0</v>
      </c>
      <c r="AB97" s="26">
        <v>186</v>
      </c>
      <c r="AC97" s="27">
        <v>14</v>
      </c>
      <c r="AD97" s="28">
        <v>74</v>
      </c>
      <c r="AE97" s="29">
        <v>5</v>
      </c>
      <c r="AF97" s="28">
        <v>1820</v>
      </c>
      <c r="AG97" s="22">
        <v>1613</v>
      </c>
      <c r="AH97" s="22">
        <v>159</v>
      </c>
      <c r="AI97" s="22">
        <v>96</v>
      </c>
      <c r="AJ97" s="22">
        <v>0</v>
      </c>
      <c r="AK97" s="22">
        <v>0</v>
      </c>
      <c r="AL97" s="29">
        <v>0</v>
      </c>
      <c r="AM97" s="28">
        <v>375</v>
      </c>
      <c r="AN97" s="22">
        <v>267</v>
      </c>
      <c r="AO97" s="22">
        <v>0</v>
      </c>
      <c r="AP97" s="22">
        <v>0</v>
      </c>
      <c r="AQ97" s="22">
        <v>13</v>
      </c>
      <c r="AR97" s="22">
        <v>0</v>
      </c>
      <c r="AS97" s="32">
        <v>0</v>
      </c>
      <c r="AT97" s="41">
        <v>12529</v>
      </c>
      <c r="AU97" s="45">
        <v>19955</v>
      </c>
      <c r="AV97" s="46">
        <v>4438</v>
      </c>
      <c r="AW97" s="23">
        <v>0</v>
      </c>
      <c r="AX97" s="47">
        <v>4665</v>
      </c>
      <c r="AY97" s="176">
        <v>2007</v>
      </c>
      <c r="AZ97" s="183">
        <v>36</v>
      </c>
      <c r="BA97" s="38">
        <v>2043</v>
      </c>
      <c r="BB97" s="37">
        <v>10413</v>
      </c>
      <c r="BC97" s="38">
        <v>4180</v>
      </c>
      <c r="BD97" s="39">
        <v>14593</v>
      </c>
      <c r="BE97" s="33">
        <v>17194</v>
      </c>
      <c r="BF97" s="48">
        <v>24620</v>
      </c>
      <c r="BG97" s="40">
        <v>0.71356129651202627</v>
      </c>
    </row>
    <row r="98" spans="1:59" ht="19.5" customHeight="1" x14ac:dyDescent="0.15">
      <c r="A98" s="15" t="s">
        <v>134</v>
      </c>
      <c r="B98" s="16">
        <v>1860</v>
      </c>
      <c r="C98" s="17">
        <v>19</v>
      </c>
      <c r="D98" s="17">
        <v>376</v>
      </c>
      <c r="E98" s="17">
        <v>185</v>
      </c>
      <c r="F98" s="18">
        <v>2440</v>
      </c>
      <c r="G98" s="19">
        <v>5408</v>
      </c>
      <c r="H98" s="17">
        <v>4491</v>
      </c>
      <c r="I98" s="20">
        <v>9899</v>
      </c>
      <c r="J98" s="19">
        <v>23</v>
      </c>
      <c r="K98" s="17">
        <v>28</v>
      </c>
      <c r="L98" s="20">
        <v>51</v>
      </c>
      <c r="M98" s="21">
        <v>10</v>
      </c>
      <c r="N98" s="22">
        <v>0</v>
      </c>
      <c r="O98" s="22">
        <v>0</v>
      </c>
      <c r="P98" s="22">
        <v>6</v>
      </c>
      <c r="Q98" s="23">
        <v>13</v>
      </c>
      <c r="R98" s="17">
        <v>34</v>
      </c>
      <c r="S98" s="18">
        <v>47</v>
      </c>
      <c r="T98" s="23">
        <v>5337</v>
      </c>
      <c r="U98" s="17">
        <v>997</v>
      </c>
      <c r="V98" s="22">
        <v>0</v>
      </c>
      <c r="W98" s="20">
        <v>834</v>
      </c>
      <c r="X98" s="23">
        <v>163</v>
      </c>
      <c r="Y98" s="17">
        <v>38</v>
      </c>
      <c r="Z98" s="17">
        <v>0</v>
      </c>
      <c r="AA98" s="25">
        <v>0</v>
      </c>
      <c r="AB98" s="26">
        <v>201</v>
      </c>
      <c r="AC98" s="27">
        <v>9</v>
      </c>
      <c r="AD98" s="28">
        <v>134</v>
      </c>
      <c r="AE98" s="29">
        <v>0</v>
      </c>
      <c r="AF98" s="28">
        <v>2089</v>
      </c>
      <c r="AG98" s="22">
        <v>1630</v>
      </c>
      <c r="AH98" s="22">
        <v>442</v>
      </c>
      <c r="AI98" s="22">
        <v>262</v>
      </c>
      <c r="AJ98" s="22">
        <v>0</v>
      </c>
      <c r="AK98" s="22">
        <v>0</v>
      </c>
      <c r="AL98" s="29">
        <v>0</v>
      </c>
      <c r="AM98" s="28">
        <v>528</v>
      </c>
      <c r="AN98" s="22">
        <v>275</v>
      </c>
      <c r="AO98" s="22">
        <v>0</v>
      </c>
      <c r="AP98" s="22">
        <v>0</v>
      </c>
      <c r="AQ98" s="22">
        <v>6</v>
      </c>
      <c r="AR98" s="22">
        <v>1</v>
      </c>
      <c r="AS98" s="32">
        <v>0</v>
      </c>
      <c r="AT98" s="41">
        <v>12436</v>
      </c>
      <c r="AU98" s="45">
        <v>20788</v>
      </c>
      <c r="AV98" s="46">
        <v>4733</v>
      </c>
      <c r="AW98" s="23">
        <v>0</v>
      </c>
      <c r="AX98" s="47">
        <v>5567</v>
      </c>
      <c r="AY98" s="176">
        <v>1860</v>
      </c>
      <c r="AZ98" s="183">
        <v>19</v>
      </c>
      <c r="BA98" s="38">
        <v>1879</v>
      </c>
      <c r="BB98" s="37">
        <v>10975</v>
      </c>
      <c r="BC98" s="38">
        <v>4491</v>
      </c>
      <c r="BD98" s="39">
        <v>15466</v>
      </c>
      <c r="BE98" s="33">
        <v>18003</v>
      </c>
      <c r="BF98" s="48">
        <v>26355</v>
      </c>
      <c r="BG98" s="40">
        <v>0.70962110435794645</v>
      </c>
    </row>
    <row r="99" spans="1:59" ht="19.5" customHeight="1" x14ac:dyDescent="0.15">
      <c r="A99" s="15" t="s">
        <v>135</v>
      </c>
      <c r="B99" s="16">
        <v>1939</v>
      </c>
      <c r="C99" s="17">
        <v>5</v>
      </c>
      <c r="D99" s="17">
        <v>470</v>
      </c>
      <c r="E99" s="17">
        <v>270</v>
      </c>
      <c r="F99" s="18">
        <v>2684</v>
      </c>
      <c r="G99" s="19">
        <v>8864</v>
      </c>
      <c r="H99" s="17">
        <v>4590</v>
      </c>
      <c r="I99" s="20">
        <v>13454</v>
      </c>
      <c r="J99" s="19">
        <v>1</v>
      </c>
      <c r="K99" s="17">
        <v>52</v>
      </c>
      <c r="L99" s="20">
        <v>53</v>
      </c>
      <c r="M99" s="21">
        <v>10</v>
      </c>
      <c r="N99" s="22">
        <v>0</v>
      </c>
      <c r="O99" s="22">
        <v>0</v>
      </c>
      <c r="P99" s="22">
        <v>3</v>
      </c>
      <c r="Q99" s="23">
        <v>52</v>
      </c>
      <c r="R99" s="17">
        <v>20</v>
      </c>
      <c r="S99" s="18">
        <v>72</v>
      </c>
      <c r="T99" s="23">
        <v>7168</v>
      </c>
      <c r="U99" s="17">
        <v>1122</v>
      </c>
      <c r="V99" s="22">
        <v>0</v>
      </c>
      <c r="W99" s="20">
        <v>1053</v>
      </c>
      <c r="X99" s="23">
        <v>248</v>
      </c>
      <c r="Y99" s="17">
        <v>39</v>
      </c>
      <c r="Z99" s="17">
        <v>0</v>
      </c>
      <c r="AA99" s="25">
        <v>0</v>
      </c>
      <c r="AB99" s="26">
        <v>287</v>
      </c>
      <c r="AC99" s="27">
        <v>34</v>
      </c>
      <c r="AD99" s="28">
        <v>51</v>
      </c>
      <c r="AE99" s="29">
        <v>1</v>
      </c>
      <c r="AF99" s="28">
        <v>2768</v>
      </c>
      <c r="AG99" s="22">
        <v>2666</v>
      </c>
      <c r="AH99" s="22">
        <v>72</v>
      </c>
      <c r="AI99" s="22">
        <v>23</v>
      </c>
      <c r="AJ99" s="22">
        <v>0</v>
      </c>
      <c r="AK99" s="22">
        <v>0</v>
      </c>
      <c r="AL99" s="29">
        <v>0</v>
      </c>
      <c r="AM99" s="28">
        <v>265</v>
      </c>
      <c r="AN99" s="22">
        <v>133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16214</v>
      </c>
      <c r="AU99" s="45">
        <v>26860</v>
      </c>
      <c r="AV99" s="46">
        <v>4927</v>
      </c>
      <c r="AW99" s="23">
        <v>538</v>
      </c>
      <c r="AX99" s="47">
        <v>6101</v>
      </c>
      <c r="AY99" s="176">
        <v>2477</v>
      </c>
      <c r="AZ99" s="183">
        <v>5</v>
      </c>
      <c r="BA99" s="38">
        <v>2482</v>
      </c>
      <c r="BB99" s="37">
        <v>14965</v>
      </c>
      <c r="BC99" s="38">
        <v>4590</v>
      </c>
      <c r="BD99" s="39">
        <v>19555</v>
      </c>
      <c r="BE99" s="33">
        <v>22853</v>
      </c>
      <c r="BF99" s="48">
        <v>33499</v>
      </c>
      <c r="BG99" s="40">
        <v>0.76527742265405263</v>
      </c>
    </row>
    <row r="100" spans="1:59" ht="19.5" customHeight="1" thickBot="1" x14ac:dyDescent="0.2">
      <c r="A100" s="80" t="s">
        <v>136</v>
      </c>
      <c r="B100" s="42">
        <v>101</v>
      </c>
      <c r="C100" s="43">
        <v>0</v>
      </c>
      <c r="D100" s="43">
        <v>64</v>
      </c>
      <c r="E100" s="43">
        <v>35</v>
      </c>
      <c r="F100" s="81">
        <v>200</v>
      </c>
      <c r="G100" s="82">
        <v>1162</v>
      </c>
      <c r="H100" s="43">
        <v>514</v>
      </c>
      <c r="I100" s="83">
        <v>1676</v>
      </c>
      <c r="J100" s="82">
        <v>0</v>
      </c>
      <c r="K100" s="43">
        <v>0</v>
      </c>
      <c r="L100" s="83">
        <v>0</v>
      </c>
      <c r="M100" s="84">
        <v>1</v>
      </c>
      <c r="N100" s="85">
        <v>0</v>
      </c>
      <c r="O100" s="85">
        <v>0</v>
      </c>
      <c r="P100" s="85">
        <v>0</v>
      </c>
      <c r="Q100" s="86">
        <v>5</v>
      </c>
      <c r="R100" s="43">
        <v>10</v>
      </c>
      <c r="S100" s="81">
        <v>15</v>
      </c>
      <c r="T100" s="86">
        <v>567</v>
      </c>
      <c r="U100" s="43">
        <v>166</v>
      </c>
      <c r="V100" s="85">
        <v>0</v>
      </c>
      <c r="W100" s="83">
        <v>61</v>
      </c>
      <c r="X100" s="86">
        <v>19</v>
      </c>
      <c r="Y100" s="43">
        <v>0</v>
      </c>
      <c r="Z100" s="43">
        <v>0</v>
      </c>
      <c r="AA100" s="87">
        <v>0</v>
      </c>
      <c r="AB100" s="44">
        <v>19</v>
      </c>
      <c r="AC100" s="88">
        <v>0</v>
      </c>
      <c r="AD100" s="89">
        <v>1</v>
      </c>
      <c r="AE100" s="90">
        <v>0</v>
      </c>
      <c r="AF100" s="89">
        <v>350</v>
      </c>
      <c r="AG100" s="85">
        <v>350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124</v>
      </c>
      <c r="AN100" s="85">
        <v>51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1881</v>
      </c>
      <c r="AU100" s="45">
        <v>2957</v>
      </c>
      <c r="AV100" s="46">
        <v>550</v>
      </c>
      <c r="AW100" s="23">
        <v>0</v>
      </c>
      <c r="AX100" s="47">
        <v>0</v>
      </c>
      <c r="AY100" s="179">
        <v>101</v>
      </c>
      <c r="AZ100" s="184">
        <v>0</v>
      </c>
      <c r="BA100" s="50">
        <v>101</v>
      </c>
      <c r="BB100" s="49">
        <v>1162</v>
      </c>
      <c r="BC100" s="50">
        <v>514</v>
      </c>
      <c r="BD100" s="51">
        <v>1676</v>
      </c>
      <c r="BE100" s="52">
        <v>1881</v>
      </c>
      <c r="BF100" s="53">
        <v>2957</v>
      </c>
      <c r="BG100" s="54">
        <v>0.69331742243436756</v>
      </c>
    </row>
    <row r="101" spans="1:59" ht="19.5" customHeight="1" thickTop="1" thickBot="1" x14ac:dyDescent="0.2">
      <c r="A101" s="55" t="s">
        <v>56</v>
      </c>
      <c r="B101" s="56">
        <v>18856</v>
      </c>
      <c r="C101" s="57">
        <v>150</v>
      </c>
      <c r="D101" s="57">
        <v>3083</v>
      </c>
      <c r="E101" s="57">
        <v>2031</v>
      </c>
      <c r="F101" s="58">
        <v>24120</v>
      </c>
      <c r="G101" s="59">
        <v>55088</v>
      </c>
      <c r="H101" s="57">
        <v>42605</v>
      </c>
      <c r="I101" s="60">
        <v>97693</v>
      </c>
      <c r="J101" s="59">
        <v>30</v>
      </c>
      <c r="K101" s="57">
        <v>668</v>
      </c>
      <c r="L101" s="60">
        <v>698</v>
      </c>
      <c r="M101" s="62">
        <v>79</v>
      </c>
      <c r="N101" s="63">
        <v>1</v>
      </c>
      <c r="O101" s="63">
        <v>0</v>
      </c>
      <c r="P101" s="63">
        <v>23</v>
      </c>
      <c r="Q101" s="64">
        <v>210</v>
      </c>
      <c r="R101" s="57">
        <v>477</v>
      </c>
      <c r="S101" s="58">
        <v>687</v>
      </c>
      <c r="T101" s="64">
        <v>51783</v>
      </c>
      <c r="U101" s="57">
        <v>12494</v>
      </c>
      <c r="V101" s="63">
        <v>0</v>
      </c>
      <c r="W101" s="60">
        <v>7642</v>
      </c>
      <c r="X101" s="64">
        <v>1449</v>
      </c>
      <c r="Y101" s="57">
        <v>289</v>
      </c>
      <c r="Z101" s="57">
        <v>0</v>
      </c>
      <c r="AA101" s="65">
        <v>0</v>
      </c>
      <c r="AB101" s="66">
        <v>1738</v>
      </c>
      <c r="AC101" s="67">
        <v>901</v>
      </c>
      <c r="AD101" s="68">
        <v>748</v>
      </c>
      <c r="AE101" s="69">
        <v>19</v>
      </c>
      <c r="AF101" s="68">
        <v>19745</v>
      </c>
      <c r="AG101" s="63">
        <v>18132</v>
      </c>
      <c r="AH101" s="63">
        <v>1346</v>
      </c>
      <c r="AI101" s="63">
        <v>633</v>
      </c>
      <c r="AJ101" s="63">
        <v>0</v>
      </c>
      <c r="AK101" s="63">
        <v>1</v>
      </c>
      <c r="AL101" s="69">
        <v>43</v>
      </c>
      <c r="AM101" s="68">
        <v>3766</v>
      </c>
      <c r="AN101" s="63">
        <v>2129</v>
      </c>
      <c r="AO101" s="63">
        <v>0</v>
      </c>
      <c r="AP101" s="63">
        <v>0</v>
      </c>
      <c r="AQ101" s="63">
        <v>518</v>
      </c>
      <c r="AR101" s="63">
        <v>14</v>
      </c>
      <c r="AS101" s="70">
        <v>0</v>
      </c>
      <c r="AT101" s="61">
        <v>123160</v>
      </c>
      <c r="AU101" s="71">
        <v>203079</v>
      </c>
      <c r="AV101" s="61">
        <v>45533</v>
      </c>
      <c r="AW101" s="64">
        <v>640</v>
      </c>
      <c r="AX101" s="72">
        <v>50316</v>
      </c>
      <c r="AY101" s="181">
        <v>19496</v>
      </c>
      <c r="AZ101" s="65">
        <v>150</v>
      </c>
      <c r="BA101" s="57">
        <v>19646</v>
      </c>
      <c r="BB101" s="73">
        <v>105404</v>
      </c>
      <c r="BC101" s="74">
        <v>42605</v>
      </c>
      <c r="BD101" s="75">
        <v>148009</v>
      </c>
      <c r="BE101" s="61">
        <v>174116</v>
      </c>
      <c r="BF101" s="71">
        <v>254035</v>
      </c>
      <c r="BG101" s="76">
        <v>0.71214588302062709</v>
      </c>
    </row>
    <row r="102" spans="1:59" ht="19.5" customHeight="1" thickTop="1" x14ac:dyDescent="0.15">
      <c r="A102" s="15" t="s">
        <v>137</v>
      </c>
      <c r="B102" s="16">
        <v>1738</v>
      </c>
      <c r="C102" s="17">
        <v>4</v>
      </c>
      <c r="D102" s="17">
        <v>542</v>
      </c>
      <c r="E102" s="17">
        <v>840</v>
      </c>
      <c r="F102" s="18">
        <v>3124</v>
      </c>
      <c r="G102" s="19">
        <v>6129</v>
      </c>
      <c r="H102" s="17">
        <v>5355</v>
      </c>
      <c r="I102" s="20">
        <v>11484</v>
      </c>
      <c r="J102" s="19">
        <v>39</v>
      </c>
      <c r="K102" s="17">
        <v>112</v>
      </c>
      <c r="L102" s="20">
        <v>151</v>
      </c>
      <c r="M102" s="21">
        <v>24</v>
      </c>
      <c r="N102" s="22">
        <v>0</v>
      </c>
      <c r="O102" s="22">
        <v>0</v>
      </c>
      <c r="P102" s="22">
        <v>9</v>
      </c>
      <c r="Q102" s="23">
        <v>55</v>
      </c>
      <c r="R102" s="17">
        <v>60</v>
      </c>
      <c r="S102" s="18">
        <v>115</v>
      </c>
      <c r="T102" s="23">
        <v>7389</v>
      </c>
      <c r="U102" s="17">
        <v>737</v>
      </c>
      <c r="V102" s="22">
        <v>0</v>
      </c>
      <c r="W102" s="20">
        <v>780</v>
      </c>
      <c r="X102" s="23">
        <v>321</v>
      </c>
      <c r="Y102" s="17">
        <v>48</v>
      </c>
      <c r="Z102" s="17">
        <v>0</v>
      </c>
      <c r="AA102" s="25">
        <v>0</v>
      </c>
      <c r="AB102" s="26">
        <v>369</v>
      </c>
      <c r="AC102" s="27">
        <v>113</v>
      </c>
      <c r="AD102" s="28">
        <v>189</v>
      </c>
      <c r="AE102" s="29">
        <v>0</v>
      </c>
      <c r="AF102" s="28">
        <v>3146</v>
      </c>
      <c r="AG102" s="22">
        <v>2777</v>
      </c>
      <c r="AH102" s="22">
        <v>357</v>
      </c>
      <c r="AI102" s="22">
        <v>70</v>
      </c>
      <c r="AJ102" s="22">
        <v>1</v>
      </c>
      <c r="AK102" s="22">
        <v>0</v>
      </c>
      <c r="AL102" s="29">
        <v>7</v>
      </c>
      <c r="AM102" s="28">
        <v>406</v>
      </c>
      <c r="AN102" s="22">
        <v>180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14840</v>
      </c>
      <c r="AU102" s="34">
        <v>26567</v>
      </c>
      <c r="AV102" s="35">
        <v>6335</v>
      </c>
      <c r="AW102" s="182">
        <v>9</v>
      </c>
      <c r="AX102" s="47">
        <v>5116</v>
      </c>
      <c r="AY102" s="176">
        <v>1747</v>
      </c>
      <c r="AZ102" s="183">
        <v>4</v>
      </c>
      <c r="BA102" s="38">
        <v>1751</v>
      </c>
      <c r="BB102" s="37">
        <v>11245</v>
      </c>
      <c r="BC102" s="38">
        <v>5355</v>
      </c>
      <c r="BD102" s="39">
        <v>16600</v>
      </c>
      <c r="BE102" s="33">
        <v>19965</v>
      </c>
      <c r="BF102" s="78">
        <v>31692</v>
      </c>
      <c r="BG102" s="79">
        <v>0.67740963855421688</v>
      </c>
    </row>
    <row r="103" spans="1:59" ht="19.5" customHeight="1" x14ac:dyDescent="0.15">
      <c r="A103" s="15" t="s">
        <v>138</v>
      </c>
      <c r="B103" s="16">
        <v>51</v>
      </c>
      <c r="C103" s="17">
        <v>0</v>
      </c>
      <c r="D103" s="17">
        <v>12</v>
      </c>
      <c r="E103" s="17">
        <v>85</v>
      </c>
      <c r="F103" s="18">
        <v>148</v>
      </c>
      <c r="G103" s="19">
        <v>314</v>
      </c>
      <c r="H103" s="17">
        <v>523</v>
      </c>
      <c r="I103" s="20">
        <v>837</v>
      </c>
      <c r="J103" s="19">
        <v>0</v>
      </c>
      <c r="K103" s="17">
        <v>0</v>
      </c>
      <c r="L103" s="20"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5</v>
      </c>
      <c r="S103" s="18">
        <v>7</v>
      </c>
      <c r="T103" s="23">
        <v>411</v>
      </c>
      <c r="U103" s="17">
        <v>144</v>
      </c>
      <c r="V103" s="22">
        <v>0</v>
      </c>
      <c r="W103" s="20">
        <v>68</v>
      </c>
      <c r="X103" s="23">
        <v>20</v>
      </c>
      <c r="Y103" s="17">
        <v>1</v>
      </c>
      <c r="Z103" s="17">
        <v>0</v>
      </c>
      <c r="AA103" s="25">
        <v>0</v>
      </c>
      <c r="AB103" s="26">
        <v>21</v>
      </c>
      <c r="AC103" s="27">
        <v>0</v>
      </c>
      <c r="AD103" s="28">
        <v>7</v>
      </c>
      <c r="AE103" s="29">
        <v>0</v>
      </c>
      <c r="AF103" s="28">
        <v>233</v>
      </c>
      <c r="AG103" s="22">
        <v>233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105</v>
      </c>
      <c r="AN103" s="22">
        <v>22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990</v>
      </c>
      <c r="AU103" s="45">
        <v>1774</v>
      </c>
      <c r="AV103" s="46">
        <v>608</v>
      </c>
      <c r="AW103" s="23">
        <v>0</v>
      </c>
      <c r="AX103" s="47">
        <v>55</v>
      </c>
      <c r="AY103" s="176">
        <v>51</v>
      </c>
      <c r="AZ103" s="183">
        <v>0</v>
      </c>
      <c r="BA103" s="38">
        <v>51</v>
      </c>
      <c r="BB103" s="37">
        <v>369</v>
      </c>
      <c r="BC103" s="38">
        <v>523</v>
      </c>
      <c r="BD103" s="39">
        <v>892</v>
      </c>
      <c r="BE103" s="33">
        <v>1045</v>
      </c>
      <c r="BF103" s="48">
        <v>1829</v>
      </c>
      <c r="BG103" s="40">
        <v>0.41367713004484302</v>
      </c>
    </row>
    <row r="104" spans="1:59" ht="19.5" customHeight="1" thickBot="1" x14ac:dyDescent="0.2">
      <c r="A104" s="80" t="s">
        <v>139</v>
      </c>
      <c r="B104" s="42">
        <v>94</v>
      </c>
      <c r="C104" s="43">
        <v>0</v>
      </c>
      <c r="D104" s="43">
        <v>12</v>
      </c>
      <c r="E104" s="43">
        <v>48</v>
      </c>
      <c r="F104" s="81">
        <v>154</v>
      </c>
      <c r="G104" s="82">
        <v>366</v>
      </c>
      <c r="H104" s="43">
        <v>396</v>
      </c>
      <c r="I104" s="83">
        <v>762</v>
      </c>
      <c r="J104" s="82">
        <v>0</v>
      </c>
      <c r="K104" s="43">
        <v>0</v>
      </c>
      <c r="L104" s="83">
        <v>0</v>
      </c>
      <c r="M104" s="84">
        <v>0</v>
      </c>
      <c r="N104" s="85">
        <v>0</v>
      </c>
      <c r="O104" s="85">
        <v>0</v>
      </c>
      <c r="P104" s="85">
        <v>0</v>
      </c>
      <c r="Q104" s="86">
        <v>2</v>
      </c>
      <c r="R104" s="43">
        <v>5</v>
      </c>
      <c r="S104" s="81">
        <v>7</v>
      </c>
      <c r="T104" s="86">
        <v>384</v>
      </c>
      <c r="U104" s="43">
        <v>104</v>
      </c>
      <c r="V104" s="85">
        <v>0</v>
      </c>
      <c r="W104" s="83">
        <v>48</v>
      </c>
      <c r="X104" s="86">
        <v>13</v>
      </c>
      <c r="Y104" s="43">
        <v>2</v>
      </c>
      <c r="Z104" s="43">
        <v>0</v>
      </c>
      <c r="AA104" s="87">
        <v>0</v>
      </c>
      <c r="AB104" s="44">
        <v>15</v>
      </c>
      <c r="AC104" s="88">
        <v>0</v>
      </c>
      <c r="AD104" s="89">
        <v>0</v>
      </c>
      <c r="AE104" s="90">
        <v>0</v>
      </c>
      <c r="AF104" s="89">
        <v>145</v>
      </c>
      <c r="AG104" s="85">
        <v>144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5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919</v>
      </c>
      <c r="AU104" s="45">
        <v>1475</v>
      </c>
      <c r="AV104" s="46">
        <v>444</v>
      </c>
      <c r="AW104" s="23">
        <v>0</v>
      </c>
      <c r="AX104" s="47">
        <v>23</v>
      </c>
      <c r="AY104" s="179">
        <v>94</v>
      </c>
      <c r="AZ104" s="184">
        <v>0</v>
      </c>
      <c r="BA104" s="50">
        <v>94</v>
      </c>
      <c r="BB104" s="49">
        <v>389</v>
      </c>
      <c r="BC104" s="50">
        <v>396</v>
      </c>
      <c r="BD104" s="51">
        <v>785</v>
      </c>
      <c r="BE104" s="52">
        <v>942</v>
      </c>
      <c r="BF104" s="53">
        <v>1498</v>
      </c>
      <c r="BG104" s="54">
        <v>0.49554140127388535</v>
      </c>
    </row>
    <row r="105" spans="1:59" ht="19.5" customHeight="1" thickTop="1" thickBot="1" x14ac:dyDescent="0.2">
      <c r="A105" s="55" t="s">
        <v>140</v>
      </c>
      <c r="B105" s="56">
        <v>1883</v>
      </c>
      <c r="C105" s="57">
        <v>4</v>
      </c>
      <c r="D105" s="57">
        <v>566</v>
      </c>
      <c r="E105" s="57">
        <v>973</v>
      </c>
      <c r="F105" s="58">
        <v>3426</v>
      </c>
      <c r="G105" s="59">
        <v>6809</v>
      </c>
      <c r="H105" s="57">
        <v>6274</v>
      </c>
      <c r="I105" s="60">
        <v>13083</v>
      </c>
      <c r="J105" s="59">
        <v>39</v>
      </c>
      <c r="K105" s="57">
        <v>112</v>
      </c>
      <c r="L105" s="60">
        <v>151</v>
      </c>
      <c r="M105" s="62">
        <v>24</v>
      </c>
      <c r="N105" s="63">
        <v>0</v>
      </c>
      <c r="O105" s="70">
        <v>0</v>
      </c>
      <c r="P105" s="70">
        <v>9</v>
      </c>
      <c r="Q105" s="64">
        <v>59</v>
      </c>
      <c r="R105" s="57">
        <v>70</v>
      </c>
      <c r="S105" s="58">
        <v>129</v>
      </c>
      <c r="T105" s="64">
        <v>8184</v>
      </c>
      <c r="U105" s="57">
        <v>985</v>
      </c>
      <c r="V105" s="70">
        <v>0</v>
      </c>
      <c r="W105" s="60">
        <v>896</v>
      </c>
      <c r="X105" s="56">
        <v>354</v>
      </c>
      <c r="Y105" s="57">
        <v>51</v>
      </c>
      <c r="Z105" s="57">
        <v>0</v>
      </c>
      <c r="AA105" s="65">
        <v>0</v>
      </c>
      <c r="AB105" s="66">
        <v>405</v>
      </c>
      <c r="AC105" s="67">
        <v>113</v>
      </c>
      <c r="AD105" s="68">
        <v>196</v>
      </c>
      <c r="AE105" s="69">
        <v>0</v>
      </c>
      <c r="AF105" s="68">
        <v>3524</v>
      </c>
      <c r="AG105" s="63">
        <v>3154</v>
      </c>
      <c r="AH105" s="63">
        <v>358</v>
      </c>
      <c r="AI105" s="63">
        <v>70</v>
      </c>
      <c r="AJ105" s="63">
        <v>1</v>
      </c>
      <c r="AK105" s="63">
        <v>0</v>
      </c>
      <c r="AL105" s="69">
        <v>7</v>
      </c>
      <c r="AM105" s="68">
        <v>516</v>
      </c>
      <c r="AN105" s="63">
        <v>203</v>
      </c>
      <c r="AO105" s="63">
        <v>0</v>
      </c>
      <c r="AP105" s="63">
        <v>0</v>
      </c>
      <c r="AQ105" s="63">
        <v>0</v>
      </c>
      <c r="AR105" s="63">
        <v>0</v>
      </c>
      <c r="AS105" s="70">
        <v>0</v>
      </c>
      <c r="AT105" s="61">
        <v>16749</v>
      </c>
      <c r="AU105" s="71">
        <v>29816</v>
      </c>
      <c r="AV105" s="61">
        <v>7387</v>
      </c>
      <c r="AW105" s="64">
        <v>9</v>
      </c>
      <c r="AX105" s="72">
        <v>5194</v>
      </c>
      <c r="AY105" s="181">
        <v>1892</v>
      </c>
      <c r="AZ105" s="65">
        <v>4</v>
      </c>
      <c r="BA105" s="57">
        <v>1896</v>
      </c>
      <c r="BB105" s="73">
        <v>12003</v>
      </c>
      <c r="BC105" s="74">
        <v>6274</v>
      </c>
      <c r="BD105" s="75">
        <v>18277</v>
      </c>
      <c r="BE105" s="61">
        <v>21952</v>
      </c>
      <c r="BF105" s="71">
        <v>35019</v>
      </c>
      <c r="BG105" s="76">
        <v>0.65672703397712973</v>
      </c>
    </row>
    <row r="106" spans="1:59" ht="19.5" customHeight="1" thickTop="1" thickBot="1" x14ac:dyDescent="0.2">
      <c r="A106" s="126" t="s">
        <v>141</v>
      </c>
      <c r="B106" s="127">
        <v>142535</v>
      </c>
      <c r="C106" s="128">
        <v>810</v>
      </c>
      <c r="D106" s="128">
        <v>19838</v>
      </c>
      <c r="E106" s="128">
        <v>16671</v>
      </c>
      <c r="F106" s="129">
        <v>179854</v>
      </c>
      <c r="G106" s="130">
        <v>313551</v>
      </c>
      <c r="H106" s="128">
        <v>300304</v>
      </c>
      <c r="I106" s="131">
        <v>613855</v>
      </c>
      <c r="J106" s="127">
        <v>575</v>
      </c>
      <c r="K106" s="128">
        <v>8516</v>
      </c>
      <c r="L106" s="131">
        <v>9091</v>
      </c>
      <c r="M106" s="133">
        <v>858</v>
      </c>
      <c r="N106" s="134">
        <v>18</v>
      </c>
      <c r="O106" s="135">
        <v>5</v>
      </c>
      <c r="P106" s="135">
        <v>266</v>
      </c>
      <c r="Q106" s="136">
        <v>1989</v>
      </c>
      <c r="R106" s="128">
        <v>6442</v>
      </c>
      <c r="S106" s="129">
        <v>8431</v>
      </c>
      <c r="T106" s="136">
        <v>388595</v>
      </c>
      <c r="U106" s="128">
        <v>137367</v>
      </c>
      <c r="V106" s="135">
        <v>17038</v>
      </c>
      <c r="W106" s="131">
        <v>47722</v>
      </c>
      <c r="X106" s="127">
        <v>10495</v>
      </c>
      <c r="Y106" s="128">
        <v>2397</v>
      </c>
      <c r="Z106" s="128">
        <v>2</v>
      </c>
      <c r="AA106" s="137">
        <v>1</v>
      </c>
      <c r="AB106" s="138">
        <v>12895</v>
      </c>
      <c r="AC106" s="139">
        <v>15448</v>
      </c>
      <c r="AD106" s="140">
        <v>5455</v>
      </c>
      <c r="AE106" s="141">
        <v>675</v>
      </c>
      <c r="AF106" s="140">
        <v>147639</v>
      </c>
      <c r="AG106" s="134">
        <v>137688</v>
      </c>
      <c r="AH106" s="134">
        <v>9248</v>
      </c>
      <c r="AI106" s="134">
        <v>4755</v>
      </c>
      <c r="AJ106" s="134">
        <v>17</v>
      </c>
      <c r="AK106" s="134">
        <v>1</v>
      </c>
      <c r="AL106" s="141">
        <v>273</v>
      </c>
      <c r="AM106" s="140">
        <v>46784</v>
      </c>
      <c r="AN106" s="134">
        <v>27153</v>
      </c>
      <c r="AO106" s="134">
        <v>4</v>
      </c>
      <c r="AP106" s="134">
        <v>0</v>
      </c>
      <c r="AQ106" s="134">
        <v>5485</v>
      </c>
      <c r="AR106" s="134">
        <v>449</v>
      </c>
      <c r="AS106" s="135">
        <v>0</v>
      </c>
      <c r="AT106" s="132">
        <v>807967</v>
      </c>
      <c r="AU106" s="142">
        <v>1439827</v>
      </c>
      <c r="AV106" s="143">
        <v>327159</v>
      </c>
      <c r="AW106" s="185">
        <v>7578</v>
      </c>
      <c r="AX106" s="145">
        <v>394520</v>
      </c>
      <c r="AY106" s="186">
        <v>150113</v>
      </c>
      <c r="AZ106" s="187">
        <v>810</v>
      </c>
      <c r="BA106" s="188">
        <v>150923</v>
      </c>
      <c r="BB106" s="146">
        <v>708071</v>
      </c>
      <c r="BC106" s="147">
        <v>300304</v>
      </c>
      <c r="BD106" s="148">
        <v>1008375</v>
      </c>
      <c r="BE106" s="143">
        <v>1210065</v>
      </c>
      <c r="BF106" s="144">
        <v>1841925</v>
      </c>
      <c r="BG106" s="149">
        <v>0.70219015743151114</v>
      </c>
    </row>
  </sheetData>
  <mergeCells count="64">
    <mergeCell ref="Z4:Z5"/>
    <mergeCell ref="AY4:AZ4"/>
    <mergeCell ref="AB4:AB5"/>
    <mergeCell ref="AG4:AG5"/>
    <mergeCell ref="AH4:AI4"/>
    <mergeCell ref="AJ4:AJ5"/>
    <mergeCell ref="AK4:AK5"/>
    <mergeCell ref="AL4:AL5"/>
    <mergeCell ref="AM4:AN4"/>
    <mergeCell ref="AO4:AO5"/>
    <mergeCell ref="AP4:AP5"/>
    <mergeCell ref="AQ4:AQ5"/>
    <mergeCell ref="AX4:AX5"/>
    <mergeCell ref="H4:H5"/>
    <mergeCell ref="I4:I5"/>
    <mergeCell ref="J4:J5"/>
    <mergeCell ref="K4:K5"/>
    <mergeCell ref="AT3:AT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BA4:BA5"/>
    <mergeCell ref="BB4:BB5"/>
    <mergeCell ref="BC4:BC5"/>
    <mergeCell ref="BD4:BD5"/>
    <mergeCell ref="AY2:BG2"/>
    <mergeCell ref="BF3:BF5"/>
    <mergeCell ref="BG3:BG5"/>
    <mergeCell ref="AY3:BA3"/>
    <mergeCell ref="BB3:BD3"/>
    <mergeCell ref="BE3:BE5"/>
    <mergeCell ref="T3:W3"/>
    <mergeCell ref="X3:AB3"/>
    <mergeCell ref="AC3:AC5"/>
    <mergeCell ref="AD3:AE4"/>
    <mergeCell ref="A2:A5"/>
    <mergeCell ref="B2:S2"/>
    <mergeCell ref="T2:AL2"/>
    <mergeCell ref="B3:F3"/>
    <mergeCell ref="G3:I3"/>
    <mergeCell ref="J3:L3"/>
    <mergeCell ref="M3:P3"/>
    <mergeCell ref="Q3:S3"/>
    <mergeCell ref="B4:C4"/>
    <mergeCell ref="D4:E4"/>
    <mergeCell ref="F4:F5"/>
    <mergeCell ref="G4:G5"/>
    <mergeCell ref="AM2:AS2"/>
    <mergeCell ref="AT2:AV2"/>
    <mergeCell ref="AW2:AX2"/>
    <mergeCell ref="AF3:AL3"/>
    <mergeCell ref="AM3:AQ3"/>
    <mergeCell ref="AR3:AR5"/>
    <mergeCell ref="AS3:AS5"/>
    <mergeCell ref="AU3:AU5"/>
    <mergeCell ref="AV3:AV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&amp;L全主管事務所（令和 5年1月分）&amp;C&amp;24&amp;U主管事務所別検査関係業務量報告書（その&amp;P）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zoomScaleNormal="100" zoomScaleSheetLayoutView="75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95" customWidth="1"/>
    <col min="51" max="51" width="10.625" style="3" customWidth="1"/>
    <col min="52" max="53" width="9.5" style="3" customWidth="1"/>
    <col min="54" max="56" width="9" style="95" customWidth="1"/>
    <col min="57" max="59" width="11.625" style="95" customWidth="1"/>
    <col min="60" max="60" width="10.625" style="95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314" t="s">
        <v>146</v>
      </c>
      <c r="AX2" s="315"/>
      <c r="AY2" s="288" t="s">
        <v>147</v>
      </c>
      <c r="AZ2" s="289"/>
      <c r="BA2" s="289"/>
      <c r="BB2" s="289"/>
      <c r="BC2" s="289"/>
      <c r="BD2" s="289"/>
      <c r="BE2" s="289"/>
      <c r="BF2" s="289"/>
      <c r="BG2" s="290"/>
      <c r="BH2" s="2"/>
    </row>
    <row r="3" spans="1:60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165" t="s">
        <v>155</v>
      </c>
      <c r="AX3" s="4" t="s">
        <v>4</v>
      </c>
      <c r="AY3" s="318" t="s">
        <v>3</v>
      </c>
      <c r="AZ3" s="261"/>
      <c r="BA3" s="327"/>
      <c r="BB3" s="261" t="s">
        <v>4</v>
      </c>
      <c r="BC3" s="261"/>
      <c r="BD3" s="261"/>
      <c r="BE3" s="262" t="s">
        <v>16</v>
      </c>
      <c r="BF3" s="251" t="s">
        <v>17</v>
      </c>
      <c r="BG3" s="251" t="s">
        <v>19</v>
      </c>
      <c r="BH3" s="2"/>
    </row>
    <row r="4" spans="1:60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158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189" t="s">
        <v>156</v>
      </c>
      <c r="AX4" s="270" t="s">
        <v>23</v>
      </c>
      <c r="AY4" s="323" t="s">
        <v>20</v>
      </c>
      <c r="AZ4" s="324"/>
      <c r="BA4" s="325" t="s">
        <v>22</v>
      </c>
      <c r="BB4" s="216" t="s">
        <v>23</v>
      </c>
      <c r="BC4" s="218" t="s">
        <v>25</v>
      </c>
      <c r="BD4" s="265" t="s">
        <v>22</v>
      </c>
      <c r="BE4" s="263"/>
      <c r="BF4" s="252"/>
      <c r="BG4" s="252"/>
      <c r="BH4" s="2"/>
    </row>
    <row r="5" spans="1:60" ht="17.25" customHeight="1" thickBot="1" x14ac:dyDescent="0.2">
      <c r="A5" s="293"/>
      <c r="B5" s="167" t="s">
        <v>42</v>
      </c>
      <c r="C5" s="166" t="s">
        <v>25</v>
      </c>
      <c r="D5" s="166" t="s">
        <v>42</v>
      </c>
      <c r="E5" s="164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159</v>
      </c>
      <c r="P5" s="221"/>
      <c r="Q5" s="229"/>
      <c r="R5" s="231"/>
      <c r="S5" s="233"/>
      <c r="T5" s="10"/>
      <c r="U5" s="11"/>
      <c r="V5" s="12" t="s">
        <v>144</v>
      </c>
      <c r="W5" s="221"/>
      <c r="X5" s="243"/>
      <c r="Y5" s="237"/>
      <c r="Z5" s="237"/>
      <c r="AA5" s="237"/>
      <c r="AB5" s="221"/>
      <c r="AC5" s="241"/>
      <c r="AD5" s="167" t="s">
        <v>45</v>
      </c>
      <c r="AE5" s="163" t="s">
        <v>46</v>
      </c>
      <c r="AF5" s="167"/>
      <c r="AG5" s="227"/>
      <c r="AH5" s="166"/>
      <c r="AI5" s="14" t="s">
        <v>47</v>
      </c>
      <c r="AJ5" s="250"/>
      <c r="AK5" s="250"/>
      <c r="AL5" s="221"/>
      <c r="AM5" s="167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173" t="s">
        <v>157</v>
      </c>
      <c r="AX5" s="271"/>
      <c r="AY5" s="190" t="s">
        <v>42</v>
      </c>
      <c r="AZ5" s="191" t="s">
        <v>25</v>
      </c>
      <c r="BA5" s="326"/>
      <c r="BB5" s="217"/>
      <c r="BC5" s="219"/>
      <c r="BD5" s="266"/>
      <c r="BE5" s="264"/>
      <c r="BF5" s="253"/>
      <c r="BG5" s="253"/>
      <c r="BH5" s="2"/>
    </row>
    <row r="6" spans="1:60" ht="19.5" customHeight="1" x14ac:dyDescent="0.15">
      <c r="A6" s="15" t="s">
        <v>49</v>
      </c>
      <c r="B6" s="16">
        <v>1726</v>
      </c>
      <c r="C6" s="17">
        <v>22</v>
      </c>
      <c r="D6" s="17">
        <v>402</v>
      </c>
      <c r="E6" s="17">
        <v>401</v>
      </c>
      <c r="F6" s="18">
        <f>SUM(B6:E6)</f>
        <v>2551</v>
      </c>
      <c r="G6" s="19">
        <v>3547</v>
      </c>
      <c r="H6" s="17">
        <v>3072</v>
      </c>
      <c r="I6" s="20">
        <f>SUM(G6:H6)</f>
        <v>6619</v>
      </c>
      <c r="J6" s="19">
        <v>19</v>
      </c>
      <c r="K6" s="17">
        <v>191</v>
      </c>
      <c r="L6" s="20">
        <f>SUM(J6:K6)</f>
        <v>210</v>
      </c>
      <c r="M6" s="21">
        <v>31</v>
      </c>
      <c r="N6" s="22">
        <v>0</v>
      </c>
      <c r="O6" s="22">
        <v>0</v>
      </c>
      <c r="P6" s="22">
        <v>15</v>
      </c>
      <c r="Q6" s="23">
        <v>16</v>
      </c>
      <c r="R6" s="24">
        <v>123</v>
      </c>
      <c r="S6" s="18">
        <f>SUM(Q6:R6)</f>
        <v>139</v>
      </c>
      <c r="T6" s="23">
        <v>7844</v>
      </c>
      <c r="U6" s="17">
        <v>1386</v>
      </c>
      <c r="V6" s="22">
        <v>0</v>
      </c>
      <c r="W6" s="20">
        <v>1081</v>
      </c>
      <c r="X6" s="23">
        <v>147</v>
      </c>
      <c r="Y6" s="17">
        <v>29</v>
      </c>
      <c r="Z6" s="17">
        <v>0</v>
      </c>
      <c r="AA6" s="25">
        <v>0</v>
      </c>
      <c r="AB6" s="26">
        <f>SUM(X6:AA6)</f>
        <v>176</v>
      </c>
      <c r="AC6" s="27">
        <v>170</v>
      </c>
      <c r="AD6" s="28">
        <v>40</v>
      </c>
      <c r="AE6" s="29">
        <v>5</v>
      </c>
      <c r="AF6" s="30">
        <v>2644</v>
      </c>
      <c r="AG6" s="22">
        <v>2612</v>
      </c>
      <c r="AH6" s="31">
        <v>31</v>
      </c>
      <c r="AI6" s="22">
        <v>15</v>
      </c>
      <c r="AJ6" s="22">
        <v>0</v>
      </c>
      <c r="AK6" s="22">
        <v>0</v>
      </c>
      <c r="AL6" s="29">
        <v>0</v>
      </c>
      <c r="AM6" s="28">
        <v>990</v>
      </c>
      <c r="AN6" s="22">
        <v>450</v>
      </c>
      <c r="AO6" s="22">
        <v>0</v>
      </c>
      <c r="AP6" s="22">
        <v>0</v>
      </c>
      <c r="AQ6" s="22">
        <v>4</v>
      </c>
      <c r="AR6" s="22">
        <v>0</v>
      </c>
      <c r="AS6" s="32">
        <v>0</v>
      </c>
      <c r="AT6" s="33">
        <v>9620</v>
      </c>
      <c r="AU6" s="34">
        <v>21632</v>
      </c>
      <c r="AV6" s="35">
        <v>3717</v>
      </c>
      <c r="AW6" s="192">
        <v>522</v>
      </c>
      <c r="AX6" s="36">
        <v>8107</v>
      </c>
      <c r="AY6" s="193">
        <f t="shared" ref="AY6:AY12" si="0">B6+AW6</f>
        <v>2248</v>
      </c>
      <c r="AZ6" s="31">
        <f t="shared" ref="AZ6:AZ12" si="1">C6</f>
        <v>22</v>
      </c>
      <c r="BA6" s="194">
        <f>SUM(AY6:AZ6)</f>
        <v>2270</v>
      </c>
      <c r="BB6" s="37">
        <f t="shared" ref="BB6:BB12" si="2">G6+AX6</f>
        <v>11654</v>
      </c>
      <c r="BC6" s="38">
        <f t="shared" ref="BC6:BC12" si="3">H6</f>
        <v>3072</v>
      </c>
      <c r="BD6" s="39">
        <f t="shared" ref="BD6:BD12" si="4">SUM(BB6:BC6)</f>
        <v>14726</v>
      </c>
      <c r="BE6" s="33">
        <f t="shared" ref="BE6:BE12" si="5">AT6+AW6+AX6</f>
        <v>18249</v>
      </c>
      <c r="BF6" s="34">
        <f t="shared" ref="BF6:BF12" si="6">AU6+AW6+AX6</f>
        <v>30261</v>
      </c>
      <c r="BG6" s="40">
        <f>IF(BD6=0,0,IF(BB6=0,0,BB6/BD6))</f>
        <v>0.79138937932907782</v>
      </c>
      <c r="BH6" s="2"/>
    </row>
    <row r="7" spans="1:60" ht="19.5" customHeight="1" x14ac:dyDescent="0.15">
      <c r="A7" s="15" t="s">
        <v>50</v>
      </c>
      <c r="B7" s="16">
        <v>515</v>
      </c>
      <c r="C7" s="17">
        <v>7</v>
      </c>
      <c r="D7" s="17">
        <v>65</v>
      </c>
      <c r="E7" s="17">
        <v>81</v>
      </c>
      <c r="F7" s="18">
        <f t="shared" ref="F7:F12" si="7">SUM(B7:E7)</f>
        <v>668</v>
      </c>
      <c r="G7" s="19">
        <v>1274</v>
      </c>
      <c r="H7" s="17">
        <v>1302</v>
      </c>
      <c r="I7" s="20">
        <f t="shared" ref="I7:I12" si="8">SUM(G7:H7)</f>
        <v>2576</v>
      </c>
      <c r="J7" s="19">
        <v>0</v>
      </c>
      <c r="K7" s="17">
        <v>12</v>
      </c>
      <c r="L7" s="20">
        <f t="shared" ref="L7:L12" si="9">SUM(J7:K7)</f>
        <v>12</v>
      </c>
      <c r="M7" s="21">
        <v>4</v>
      </c>
      <c r="N7" s="22">
        <v>0</v>
      </c>
      <c r="O7" s="22">
        <v>0</v>
      </c>
      <c r="P7" s="22">
        <v>0</v>
      </c>
      <c r="Q7" s="23">
        <v>7</v>
      </c>
      <c r="R7" s="17">
        <v>16</v>
      </c>
      <c r="S7" s="18">
        <f t="shared" ref="S7:S12" si="10">SUM(Q7:R7)</f>
        <v>23</v>
      </c>
      <c r="T7" s="23">
        <v>1817</v>
      </c>
      <c r="U7" s="17">
        <v>252</v>
      </c>
      <c r="V7" s="22">
        <v>0</v>
      </c>
      <c r="W7" s="20">
        <v>352</v>
      </c>
      <c r="X7" s="23">
        <v>37</v>
      </c>
      <c r="Y7" s="17">
        <v>9</v>
      </c>
      <c r="Z7" s="17">
        <v>0</v>
      </c>
      <c r="AA7" s="25">
        <v>0</v>
      </c>
      <c r="AB7" s="26">
        <f t="shared" ref="AB7:AB12" si="11">SUM(X7:AA7)</f>
        <v>46</v>
      </c>
      <c r="AC7" s="27">
        <v>0</v>
      </c>
      <c r="AD7" s="28">
        <v>7</v>
      </c>
      <c r="AE7" s="29">
        <v>1</v>
      </c>
      <c r="AF7" s="28">
        <v>591</v>
      </c>
      <c r="AG7" s="22">
        <v>587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230</v>
      </c>
      <c r="AN7" s="22">
        <v>161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3280</v>
      </c>
      <c r="AU7" s="45">
        <v>5995</v>
      </c>
      <c r="AV7" s="46">
        <v>1406</v>
      </c>
      <c r="AW7" s="21">
        <v>2</v>
      </c>
      <c r="AX7" s="47">
        <v>1295</v>
      </c>
      <c r="AY7" s="195">
        <f t="shared" si="0"/>
        <v>517</v>
      </c>
      <c r="AZ7" s="22">
        <f t="shared" si="1"/>
        <v>7</v>
      </c>
      <c r="BA7" s="196">
        <f>SUM(AY7:AZ7)</f>
        <v>524</v>
      </c>
      <c r="BB7" s="37">
        <f t="shared" si="2"/>
        <v>2569</v>
      </c>
      <c r="BC7" s="38">
        <f t="shared" si="3"/>
        <v>1302</v>
      </c>
      <c r="BD7" s="39">
        <f t="shared" si="4"/>
        <v>3871</v>
      </c>
      <c r="BE7" s="33">
        <f t="shared" si="5"/>
        <v>4577</v>
      </c>
      <c r="BF7" s="48">
        <f t="shared" si="6"/>
        <v>7292</v>
      </c>
      <c r="BG7" s="40">
        <f t="shared" ref="BG7:BG70" si="12">IF(BD7=0,0,IF(BB7=0,0,BB7/BD7))</f>
        <v>0.66365280289330919</v>
      </c>
      <c r="BH7" s="2"/>
    </row>
    <row r="8" spans="1:60" ht="19.5" customHeight="1" x14ac:dyDescent="0.15">
      <c r="A8" s="15" t="s">
        <v>51</v>
      </c>
      <c r="B8" s="16">
        <v>557</v>
      </c>
      <c r="C8" s="17">
        <v>4</v>
      </c>
      <c r="D8" s="17">
        <v>109</v>
      </c>
      <c r="E8" s="17">
        <v>78</v>
      </c>
      <c r="F8" s="18">
        <f t="shared" si="7"/>
        <v>748</v>
      </c>
      <c r="G8" s="19">
        <v>1318</v>
      </c>
      <c r="H8" s="17">
        <v>1119</v>
      </c>
      <c r="I8" s="20">
        <f t="shared" si="8"/>
        <v>2437</v>
      </c>
      <c r="J8" s="19">
        <v>0</v>
      </c>
      <c r="K8" s="17">
        <v>19</v>
      </c>
      <c r="L8" s="20">
        <f t="shared" si="9"/>
        <v>19</v>
      </c>
      <c r="M8" s="21">
        <v>16</v>
      </c>
      <c r="N8" s="22">
        <v>0</v>
      </c>
      <c r="O8" s="22">
        <v>0</v>
      </c>
      <c r="P8" s="22">
        <v>9</v>
      </c>
      <c r="Q8" s="23">
        <v>9</v>
      </c>
      <c r="R8" s="17">
        <v>16</v>
      </c>
      <c r="S8" s="18">
        <f t="shared" si="10"/>
        <v>25</v>
      </c>
      <c r="T8" s="23">
        <v>2077</v>
      </c>
      <c r="U8" s="17">
        <v>476</v>
      </c>
      <c r="V8" s="22">
        <v>0</v>
      </c>
      <c r="W8" s="20">
        <v>388</v>
      </c>
      <c r="X8" s="23">
        <v>37</v>
      </c>
      <c r="Y8" s="17">
        <v>7</v>
      </c>
      <c r="Z8" s="17">
        <v>0</v>
      </c>
      <c r="AA8" s="25">
        <v>0</v>
      </c>
      <c r="AB8" s="26">
        <f t="shared" si="11"/>
        <v>44</v>
      </c>
      <c r="AC8" s="27">
        <v>106</v>
      </c>
      <c r="AD8" s="28">
        <v>6</v>
      </c>
      <c r="AE8" s="29">
        <v>0</v>
      </c>
      <c r="AF8" s="28">
        <v>669</v>
      </c>
      <c r="AG8" s="22">
        <v>661</v>
      </c>
      <c r="AH8" s="22">
        <v>7</v>
      </c>
      <c r="AI8" s="22">
        <v>0</v>
      </c>
      <c r="AJ8" s="22">
        <v>0</v>
      </c>
      <c r="AK8" s="22">
        <v>0</v>
      </c>
      <c r="AL8" s="29">
        <v>0</v>
      </c>
      <c r="AM8" s="28">
        <v>515</v>
      </c>
      <c r="AN8" s="22">
        <v>298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3257</v>
      </c>
      <c r="AU8" s="45">
        <v>6699</v>
      </c>
      <c r="AV8" s="46">
        <v>1236</v>
      </c>
      <c r="AW8" s="21">
        <v>1</v>
      </c>
      <c r="AX8" s="47">
        <v>3137</v>
      </c>
      <c r="AY8" s="195">
        <f t="shared" si="0"/>
        <v>558</v>
      </c>
      <c r="AZ8" s="22">
        <f t="shared" si="1"/>
        <v>4</v>
      </c>
      <c r="BA8" s="196">
        <f>SUM(AY8:AZ8)</f>
        <v>562</v>
      </c>
      <c r="BB8" s="37">
        <f t="shared" si="2"/>
        <v>4455</v>
      </c>
      <c r="BC8" s="38">
        <f t="shared" si="3"/>
        <v>1119</v>
      </c>
      <c r="BD8" s="39">
        <f t="shared" si="4"/>
        <v>5574</v>
      </c>
      <c r="BE8" s="33">
        <f t="shared" si="5"/>
        <v>6395</v>
      </c>
      <c r="BF8" s="48">
        <f t="shared" si="6"/>
        <v>9837</v>
      </c>
      <c r="BG8" s="40">
        <f t="shared" si="12"/>
        <v>0.79924650161463939</v>
      </c>
      <c r="BH8" s="2"/>
    </row>
    <row r="9" spans="1:60" ht="19.5" customHeight="1" x14ac:dyDescent="0.15">
      <c r="A9" s="15" t="s">
        <v>52</v>
      </c>
      <c r="B9" s="16">
        <v>444</v>
      </c>
      <c r="C9" s="17">
        <v>3</v>
      </c>
      <c r="D9" s="17">
        <v>108</v>
      </c>
      <c r="E9" s="17">
        <v>66</v>
      </c>
      <c r="F9" s="18">
        <f t="shared" si="7"/>
        <v>621</v>
      </c>
      <c r="G9" s="19">
        <v>1435</v>
      </c>
      <c r="H9" s="17">
        <v>883</v>
      </c>
      <c r="I9" s="20">
        <f t="shared" si="8"/>
        <v>2318</v>
      </c>
      <c r="J9" s="19">
        <v>1</v>
      </c>
      <c r="K9" s="17">
        <v>4</v>
      </c>
      <c r="L9" s="20">
        <f t="shared" si="9"/>
        <v>5</v>
      </c>
      <c r="M9" s="21">
        <v>4</v>
      </c>
      <c r="N9" s="22">
        <v>0</v>
      </c>
      <c r="O9" s="22">
        <v>0</v>
      </c>
      <c r="P9" s="22">
        <v>1</v>
      </c>
      <c r="Q9" s="23">
        <v>2</v>
      </c>
      <c r="R9" s="17">
        <v>32</v>
      </c>
      <c r="S9" s="18">
        <f t="shared" si="10"/>
        <v>34</v>
      </c>
      <c r="T9" s="23">
        <v>1569</v>
      </c>
      <c r="U9" s="17">
        <v>598</v>
      </c>
      <c r="V9" s="22">
        <v>149</v>
      </c>
      <c r="W9" s="20">
        <v>238</v>
      </c>
      <c r="X9" s="23">
        <v>36</v>
      </c>
      <c r="Y9" s="17">
        <v>5</v>
      </c>
      <c r="Z9" s="17">
        <v>0</v>
      </c>
      <c r="AA9" s="25">
        <v>0</v>
      </c>
      <c r="AB9" s="26">
        <f t="shared" si="11"/>
        <v>41</v>
      </c>
      <c r="AC9" s="27">
        <v>48</v>
      </c>
      <c r="AD9" s="28">
        <v>54</v>
      </c>
      <c r="AE9" s="29">
        <v>0</v>
      </c>
      <c r="AF9" s="28">
        <v>586</v>
      </c>
      <c r="AG9" s="22">
        <v>552</v>
      </c>
      <c r="AH9" s="22">
        <v>34</v>
      </c>
      <c r="AI9" s="22">
        <v>3</v>
      </c>
      <c r="AJ9" s="22">
        <v>0</v>
      </c>
      <c r="AK9" s="22">
        <v>0</v>
      </c>
      <c r="AL9" s="29">
        <v>0</v>
      </c>
      <c r="AM9" s="28">
        <v>196</v>
      </c>
      <c r="AN9" s="22">
        <v>93</v>
      </c>
      <c r="AO9" s="22">
        <v>0</v>
      </c>
      <c r="AP9" s="22">
        <v>0</v>
      </c>
      <c r="AQ9" s="22">
        <v>26</v>
      </c>
      <c r="AR9" s="22">
        <v>0</v>
      </c>
      <c r="AS9" s="32">
        <v>0</v>
      </c>
      <c r="AT9" s="41">
        <v>2977</v>
      </c>
      <c r="AU9" s="45">
        <v>5531</v>
      </c>
      <c r="AV9" s="46">
        <v>960</v>
      </c>
      <c r="AW9" s="21">
        <v>115</v>
      </c>
      <c r="AX9" s="47">
        <v>1388</v>
      </c>
      <c r="AY9" s="195">
        <f t="shared" si="0"/>
        <v>559</v>
      </c>
      <c r="AZ9" s="22">
        <f t="shared" si="1"/>
        <v>3</v>
      </c>
      <c r="BA9" s="196">
        <f t="shared" ref="BA9:BA12" si="13">SUM(AY9:AZ9)</f>
        <v>562</v>
      </c>
      <c r="BB9" s="37">
        <f t="shared" si="2"/>
        <v>2823</v>
      </c>
      <c r="BC9" s="38">
        <f t="shared" si="3"/>
        <v>883</v>
      </c>
      <c r="BD9" s="39">
        <f t="shared" si="4"/>
        <v>3706</v>
      </c>
      <c r="BE9" s="33">
        <f t="shared" si="5"/>
        <v>4480</v>
      </c>
      <c r="BF9" s="48">
        <f t="shared" si="6"/>
        <v>7034</v>
      </c>
      <c r="BG9" s="40">
        <f t="shared" si="12"/>
        <v>0.76173772261198058</v>
      </c>
      <c r="BH9" s="2"/>
    </row>
    <row r="10" spans="1:60" ht="19.5" customHeight="1" x14ac:dyDescent="0.15">
      <c r="A10" s="15" t="s">
        <v>53</v>
      </c>
      <c r="B10" s="16">
        <v>329</v>
      </c>
      <c r="C10" s="17">
        <v>4</v>
      </c>
      <c r="D10" s="17">
        <v>61</v>
      </c>
      <c r="E10" s="17">
        <v>47</v>
      </c>
      <c r="F10" s="18">
        <f t="shared" si="7"/>
        <v>441</v>
      </c>
      <c r="G10" s="19">
        <v>1166</v>
      </c>
      <c r="H10" s="17">
        <v>751</v>
      </c>
      <c r="I10" s="20">
        <f t="shared" si="8"/>
        <v>1917</v>
      </c>
      <c r="J10" s="19">
        <v>0</v>
      </c>
      <c r="K10" s="17">
        <v>6</v>
      </c>
      <c r="L10" s="20">
        <f t="shared" si="9"/>
        <v>6</v>
      </c>
      <c r="M10" s="21">
        <v>2</v>
      </c>
      <c r="N10" s="22">
        <v>0</v>
      </c>
      <c r="O10" s="22">
        <v>0</v>
      </c>
      <c r="P10" s="22">
        <v>1</v>
      </c>
      <c r="Q10" s="23">
        <v>0</v>
      </c>
      <c r="R10" s="17">
        <v>14</v>
      </c>
      <c r="S10" s="18">
        <f t="shared" si="10"/>
        <v>14</v>
      </c>
      <c r="T10" s="23">
        <v>1183</v>
      </c>
      <c r="U10" s="17">
        <v>244</v>
      </c>
      <c r="V10" s="22">
        <v>65</v>
      </c>
      <c r="W10" s="20">
        <v>251</v>
      </c>
      <c r="X10" s="23">
        <v>25</v>
      </c>
      <c r="Y10" s="17">
        <v>4</v>
      </c>
      <c r="Z10" s="17">
        <v>0</v>
      </c>
      <c r="AA10" s="25">
        <v>0</v>
      </c>
      <c r="AB10" s="26">
        <f t="shared" si="11"/>
        <v>29</v>
      </c>
      <c r="AC10" s="27">
        <v>4</v>
      </c>
      <c r="AD10" s="28">
        <v>9</v>
      </c>
      <c r="AE10" s="29">
        <v>0</v>
      </c>
      <c r="AF10" s="28">
        <v>436</v>
      </c>
      <c r="AG10" s="22">
        <v>404</v>
      </c>
      <c r="AH10" s="22">
        <v>32</v>
      </c>
      <c r="AI10" s="22">
        <v>6</v>
      </c>
      <c r="AJ10" s="22">
        <v>0</v>
      </c>
      <c r="AK10" s="22">
        <v>0</v>
      </c>
      <c r="AL10" s="29">
        <v>0</v>
      </c>
      <c r="AM10" s="28">
        <v>142</v>
      </c>
      <c r="AN10" s="22">
        <v>63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2392</v>
      </c>
      <c r="AU10" s="45">
        <v>4209</v>
      </c>
      <c r="AV10" s="46">
        <v>810</v>
      </c>
      <c r="AW10" s="21">
        <v>0</v>
      </c>
      <c r="AX10" s="47">
        <v>1060</v>
      </c>
      <c r="AY10" s="195">
        <f t="shared" si="0"/>
        <v>329</v>
      </c>
      <c r="AZ10" s="22">
        <f t="shared" si="1"/>
        <v>4</v>
      </c>
      <c r="BA10" s="196">
        <f t="shared" si="13"/>
        <v>333</v>
      </c>
      <c r="BB10" s="37">
        <f t="shared" si="2"/>
        <v>2226</v>
      </c>
      <c r="BC10" s="38">
        <f t="shared" si="3"/>
        <v>751</v>
      </c>
      <c r="BD10" s="39">
        <f t="shared" si="4"/>
        <v>2977</v>
      </c>
      <c r="BE10" s="33">
        <f t="shared" si="5"/>
        <v>3452</v>
      </c>
      <c r="BF10" s="48">
        <f t="shared" si="6"/>
        <v>5269</v>
      </c>
      <c r="BG10" s="40">
        <f t="shared" si="12"/>
        <v>0.74773261672824987</v>
      </c>
      <c r="BH10" s="2"/>
    </row>
    <row r="11" spans="1:60" ht="19.5" customHeight="1" x14ac:dyDescent="0.15">
      <c r="A11" s="15" t="s">
        <v>54</v>
      </c>
      <c r="B11" s="16">
        <v>337</v>
      </c>
      <c r="C11" s="17">
        <v>6</v>
      </c>
      <c r="D11" s="17">
        <v>80</v>
      </c>
      <c r="E11" s="17">
        <v>56</v>
      </c>
      <c r="F11" s="18">
        <f t="shared" si="7"/>
        <v>479</v>
      </c>
      <c r="G11" s="19">
        <v>1159</v>
      </c>
      <c r="H11" s="17">
        <v>1009</v>
      </c>
      <c r="I11" s="20">
        <f t="shared" si="8"/>
        <v>2168</v>
      </c>
      <c r="J11" s="19">
        <v>1</v>
      </c>
      <c r="K11" s="17">
        <v>19</v>
      </c>
      <c r="L11" s="20">
        <f t="shared" si="9"/>
        <v>20</v>
      </c>
      <c r="M11" s="21">
        <v>7</v>
      </c>
      <c r="N11" s="22">
        <v>1</v>
      </c>
      <c r="O11" s="22">
        <v>0</v>
      </c>
      <c r="P11" s="22">
        <v>3</v>
      </c>
      <c r="Q11" s="23">
        <v>1</v>
      </c>
      <c r="R11" s="17">
        <v>17</v>
      </c>
      <c r="S11" s="18">
        <f t="shared" si="10"/>
        <v>18</v>
      </c>
      <c r="T11" s="23">
        <v>1413</v>
      </c>
      <c r="U11" s="17">
        <v>330</v>
      </c>
      <c r="V11" s="22">
        <v>0</v>
      </c>
      <c r="W11" s="20">
        <v>196</v>
      </c>
      <c r="X11" s="23">
        <v>32</v>
      </c>
      <c r="Y11" s="17">
        <v>8</v>
      </c>
      <c r="Z11" s="17">
        <v>0</v>
      </c>
      <c r="AA11" s="25">
        <v>0</v>
      </c>
      <c r="AB11" s="26">
        <f t="shared" si="11"/>
        <v>40</v>
      </c>
      <c r="AC11" s="27">
        <v>2</v>
      </c>
      <c r="AD11" s="28">
        <v>1</v>
      </c>
      <c r="AE11" s="29">
        <v>0</v>
      </c>
      <c r="AF11" s="28">
        <v>458</v>
      </c>
      <c r="AG11" s="22">
        <v>458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53</v>
      </c>
      <c r="AN11" s="22">
        <v>29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2696</v>
      </c>
      <c r="AU11" s="45">
        <v>4681</v>
      </c>
      <c r="AV11" s="46">
        <v>1097</v>
      </c>
      <c r="AW11" s="21">
        <v>0</v>
      </c>
      <c r="AX11" s="47">
        <v>1683</v>
      </c>
      <c r="AY11" s="195">
        <f t="shared" si="0"/>
        <v>337</v>
      </c>
      <c r="AZ11" s="22">
        <f t="shared" si="1"/>
        <v>6</v>
      </c>
      <c r="BA11" s="196">
        <f t="shared" si="13"/>
        <v>343</v>
      </c>
      <c r="BB11" s="37">
        <f t="shared" si="2"/>
        <v>2842</v>
      </c>
      <c r="BC11" s="38">
        <f t="shared" si="3"/>
        <v>1009</v>
      </c>
      <c r="BD11" s="39">
        <f t="shared" si="4"/>
        <v>3851</v>
      </c>
      <c r="BE11" s="33">
        <f t="shared" si="5"/>
        <v>4379</v>
      </c>
      <c r="BF11" s="48">
        <f t="shared" si="6"/>
        <v>6364</v>
      </c>
      <c r="BG11" s="40">
        <f t="shared" si="12"/>
        <v>0.73799013243313427</v>
      </c>
      <c r="BH11" s="2"/>
    </row>
    <row r="12" spans="1:60" ht="19.5" customHeight="1" thickBot="1" x14ac:dyDescent="0.2">
      <c r="A12" s="15" t="s">
        <v>55</v>
      </c>
      <c r="B12" s="16">
        <v>309</v>
      </c>
      <c r="C12" s="17">
        <v>6</v>
      </c>
      <c r="D12" s="17">
        <v>48</v>
      </c>
      <c r="E12" s="17">
        <v>30</v>
      </c>
      <c r="F12" s="18">
        <f t="shared" si="7"/>
        <v>393</v>
      </c>
      <c r="G12" s="19">
        <v>750</v>
      </c>
      <c r="H12" s="17">
        <v>632</v>
      </c>
      <c r="I12" s="20">
        <f t="shared" si="8"/>
        <v>1382</v>
      </c>
      <c r="J12" s="19">
        <v>0</v>
      </c>
      <c r="K12" s="17">
        <v>11</v>
      </c>
      <c r="L12" s="20">
        <f t="shared" si="9"/>
        <v>11</v>
      </c>
      <c r="M12" s="21">
        <v>12</v>
      </c>
      <c r="N12" s="22">
        <v>1</v>
      </c>
      <c r="O12" s="22">
        <v>1</v>
      </c>
      <c r="P12" s="22">
        <v>5</v>
      </c>
      <c r="Q12" s="23">
        <v>11</v>
      </c>
      <c r="R12" s="17">
        <v>14</v>
      </c>
      <c r="S12" s="18">
        <f t="shared" si="10"/>
        <v>25</v>
      </c>
      <c r="T12" s="23">
        <v>1099</v>
      </c>
      <c r="U12" s="17">
        <v>220</v>
      </c>
      <c r="V12" s="22">
        <v>45</v>
      </c>
      <c r="W12" s="20">
        <v>212</v>
      </c>
      <c r="X12" s="23">
        <v>16</v>
      </c>
      <c r="Y12" s="17">
        <v>6</v>
      </c>
      <c r="Z12" s="17">
        <v>0</v>
      </c>
      <c r="AA12" s="25">
        <v>0</v>
      </c>
      <c r="AB12" s="26">
        <f t="shared" si="11"/>
        <v>22</v>
      </c>
      <c r="AC12" s="27">
        <v>2</v>
      </c>
      <c r="AD12" s="28">
        <v>0</v>
      </c>
      <c r="AE12" s="29">
        <v>0</v>
      </c>
      <c r="AF12" s="28">
        <v>291</v>
      </c>
      <c r="AG12" s="22">
        <v>291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102</v>
      </c>
      <c r="AN12" s="22">
        <v>57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1812</v>
      </c>
      <c r="AU12" s="45">
        <v>3353</v>
      </c>
      <c r="AV12" s="46">
        <v>691</v>
      </c>
      <c r="AW12" s="21">
        <v>0</v>
      </c>
      <c r="AX12" s="47">
        <v>1748</v>
      </c>
      <c r="AY12" s="195">
        <f t="shared" si="0"/>
        <v>309</v>
      </c>
      <c r="AZ12" s="22">
        <f t="shared" si="1"/>
        <v>6</v>
      </c>
      <c r="BA12" s="196">
        <f t="shared" si="13"/>
        <v>315</v>
      </c>
      <c r="BB12" s="49">
        <f t="shared" si="2"/>
        <v>2498</v>
      </c>
      <c r="BC12" s="50">
        <f t="shared" si="3"/>
        <v>632</v>
      </c>
      <c r="BD12" s="51">
        <f t="shared" si="4"/>
        <v>3130</v>
      </c>
      <c r="BE12" s="52">
        <f t="shared" si="5"/>
        <v>3560</v>
      </c>
      <c r="BF12" s="53">
        <f t="shared" si="6"/>
        <v>5101</v>
      </c>
      <c r="BG12" s="54">
        <f t="shared" si="12"/>
        <v>0.79808306709265175</v>
      </c>
      <c r="BH12" s="2"/>
    </row>
    <row r="13" spans="1:60" ht="19.5" customHeight="1" thickTop="1" thickBot="1" x14ac:dyDescent="0.2">
      <c r="A13" s="55" t="s">
        <v>56</v>
      </c>
      <c r="B13" s="56">
        <f>SUM(B6:B12)</f>
        <v>4217</v>
      </c>
      <c r="C13" s="57">
        <f t="shared" ref="C13:AS13" si="14">SUM(C6:C12)</f>
        <v>52</v>
      </c>
      <c r="D13" s="57">
        <f t="shared" si="14"/>
        <v>873</v>
      </c>
      <c r="E13" s="57">
        <f t="shared" si="14"/>
        <v>759</v>
      </c>
      <c r="F13" s="58">
        <f t="shared" si="14"/>
        <v>5901</v>
      </c>
      <c r="G13" s="59">
        <f t="shared" si="14"/>
        <v>10649</v>
      </c>
      <c r="H13" s="57">
        <f t="shared" si="14"/>
        <v>8768</v>
      </c>
      <c r="I13" s="60">
        <f t="shared" si="14"/>
        <v>19417</v>
      </c>
      <c r="J13" s="59">
        <f t="shared" si="14"/>
        <v>21</v>
      </c>
      <c r="K13" s="57">
        <f t="shared" si="14"/>
        <v>262</v>
      </c>
      <c r="L13" s="60">
        <f t="shared" si="14"/>
        <v>283</v>
      </c>
      <c r="M13" s="62">
        <f t="shared" si="14"/>
        <v>76</v>
      </c>
      <c r="N13" s="63">
        <f t="shared" si="14"/>
        <v>2</v>
      </c>
      <c r="O13" s="63">
        <f t="shared" si="14"/>
        <v>1</v>
      </c>
      <c r="P13" s="63">
        <f t="shared" si="14"/>
        <v>34</v>
      </c>
      <c r="Q13" s="64">
        <f t="shared" si="14"/>
        <v>46</v>
      </c>
      <c r="R13" s="57">
        <f t="shared" si="14"/>
        <v>232</v>
      </c>
      <c r="S13" s="58">
        <f t="shared" si="14"/>
        <v>278</v>
      </c>
      <c r="T13" s="64">
        <f t="shared" si="14"/>
        <v>17002</v>
      </c>
      <c r="U13" s="57">
        <f t="shared" si="14"/>
        <v>3506</v>
      </c>
      <c r="V13" s="63">
        <f t="shared" si="14"/>
        <v>259</v>
      </c>
      <c r="W13" s="60">
        <f t="shared" si="14"/>
        <v>2718</v>
      </c>
      <c r="X13" s="64">
        <f t="shared" si="14"/>
        <v>330</v>
      </c>
      <c r="Y13" s="57">
        <f t="shared" si="14"/>
        <v>68</v>
      </c>
      <c r="Z13" s="57">
        <f t="shared" si="14"/>
        <v>0</v>
      </c>
      <c r="AA13" s="65">
        <f t="shared" si="14"/>
        <v>0</v>
      </c>
      <c r="AB13" s="66">
        <f t="shared" si="14"/>
        <v>398</v>
      </c>
      <c r="AC13" s="67">
        <f t="shared" si="14"/>
        <v>332</v>
      </c>
      <c r="AD13" s="68">
        <f t="shared" si="14"/>
        <v>117</v>
      </c>
      <c r="AE13" s="69">
        <f t="shared" si="14"/>
        <v>6</v>
      </c>
      <c r="AF13" s="68">
        <f t="shared" si="14"/>
        <v>5675</v>
      </c>
      <c r="AG13" s="63">
        <f t="shared" si="14"/>
        <v>5565</v>
      </c>
      <c r="AH13" s="63">
        <f t="shared" si="14"/>
        <v>104</v>
      </c>
      <c r="AI13" s="63">
        <f t="shared" si="14"/>
        <v>24</v>
      </c>
      <c r="AJ13" s="63">
        <f t="shared" si="14"/>
        <v>0</v>
      </c>
      <c r="AK13" s="63">
        <f t="shared" si="14"/>
        <v>0</v>
      </c>
      <c r="AL13" s="69">
        <f t="shared" si="14"/>
        <v>0</v>
      </c>
      <c r="AM13" s="68">
        <f t="shared" si="14"/>
        <v>2228</v>
      </c>
      <c r="AN13" s="63">
        <f t="shared" si="14"/>
        <v>1151</v>
      </c>
      <c r="AO13" s="63">
        <f t="shared" si="14"/>
        <v>0</v>
      </c>
      <c r="AP13" s="63">
        <f t="shared" si="14"/>
        <v>0</v>
      </c>
      <c r="AQ13" s="63">
        <f t="shared" si="14"/>
        <v>30</v>
      </c>
      <c r="AR13" s="63">
        <f t="shared" si="14"/>
        <v>0</v>
      </c>
      <c r="AS13" s="70">
        <f t="shared" si="14"/>
        <v>0</v>
      </c>
      <c r="AT13" s="61">
        <v>26034</v>
      </c>
      <c r="AU13" s="71">
        <v>52100</v>
      </c>
      <c r="AV13" s="61">
        <v>9917</v>
      </c>
      <c r="AW13" s="62">
        <f>SUM(AW6:AW12)</f>
        <v>640</v>
      </c>
      <c r="AX13" s="72">
        <f t="shared" ref="AX13:BD13" si="15">SUM(AX6:AX12)</f>
        <v>18418</v>
      </c>
      <c r="AY13" s="197">
        <f>SUM(AY6:AY12)</f>
        <v>4857</v>
      </c>
      <c r="AZ13" s="63">
        <f>SUM(AZ6:AZ12)</f>
        <v>52</v>
      </c>
      <c r="BA13" s="198">
        <f>SUM(BA6:BA12)</f>
        <v>4909</v>
      </c>
      <c r="BB13" s="73">
        <f t="shared" si="15"/>
        <v>29067</v>
      </c>
      <c r="BC13" s="74">
        <f t="shared" si="15"/>
        <v>8768</v>
      </c>
      <c r="BD13" s="75">
        <f t="shared" si="15"/>
        <v>37835</v>
      </c>
      <c r="BE13" s="61">
        <f>SUM(BE6:BE12)</f>
        <v>45092</v>
      </c>
      <c r="BF13" s="71">
        <f>SUM(BF6:BF12)</f>
        <v>71158</v>
      </c>
      <c r="BG13" s="76">
        <f t="shared" si="12"/>
        <v>0.76825690498215937</v>
      </c>
      <c r="BH13" s="2"/>
    </row>
    <row r="14" spans="1:60" ht="19.5" customHeight="1" thickTop="1" x14ac:dyDescent="0.15">
      <c r="A14" s="15" t="s">
        <v>57</v>
      </c>
      <c r="B14" s="16">
        <v>1223</v>
      </c>
      <c r="C14" s="17">
        <v>15</v>
      </c>
      <c r="D14" s="17">
        <v>145</v>
      </c>
      <c r="E14" s="17">
        <v>118</v>
      </c>
      <c r="F14" s="18">
        <f t="shared" ref="F14:F22" si="16">SUM(B14:E14)</f>
        <v>1501</v>
      </c>
      <c r="G14" s="19">
        <v>4262</v>
      </c>
      <c r="H14" s="17">
        <v>2681</v>
      </c>
      <c r="I14" s="20">
        <f t="shared" ref="I14:I22" si="17">SUM(G14:H14)</f>
        <v>6943</v>
      </c>
      <c r="J14" s="19">
        <v>0</v>
      </c>
      <c r="K14" s="17">
        <v>35</v>
      </c>
      <c r="L14" s="20">
        <f t="shared" ref="L14:L22" si="18">SUM(J14:K14)</f>
        <v>35</v>
      </c>
      <c r="M14" s="21">
        <v>8</v>
      </c>
      <c r="N14" s="22">
        <v>0</v>
      </c>
      <c r="O14" s="22">
        <v>0</v>
      </c>
      <c r="P14" s="22">
        <v>3</v>
      </c>
      <c r="Q14" s="23">
        <v>12</v>
      </c>
      <c r="R14" s="17">
        <v>18</v>
      </c>
      <c r="S14" s="18">
        <f t="shared" ref="S14:S22" si="19">SUM(Q14:R14)</f>
        <v>30</v>
      </c>
      <c r="T14" s="23">
        <v>3576</v>
      </c>
      <c r="U14" s="17">
        <v>1205</v>
      </c>
      <c r="V14" s="22">
        <v>396</v>
      </c>
      <c r="W14" s="20">
        <v>445</v>
      </c>
      <c r="X14" s="23">
        <v>76</v>
      </c>
      <c r="Y14" s="17">
        <v>17</v>
      </c>
      <c r="Z14" s="17">
        <v>0</v>
      </c>
      <c r="AA14" s="25">
        <v>0</v>
      </c>
      <c r="AB14" s="26">
        <f t="shared" ref="AB14:AB22" si="20">SUM(X14:AA14)</f>
        <v>93</v>
      </c>
      <c r="AC14" s="27">
        <v>65</v>
      </c>
      <c r="AD14" s="28">
        <v>100</v>
      </c>
      <c r="AE14" s="29">
        <v>0</v>
      </c>
      <c r="AF14" s="28">
        <v>1440</v>
      </c>
      <c r="AG14" s="22">
        <v>1309</v>
      </c>
      <c r="AH14" s="22">
        <v>131</v>
      </c>
      <c r="AI14" s="22">
        <v>84</v>
      </c>
      <c r="AJ14" s="22">
        <v>0</v>
      </c>
      <c r="AK14" s="22">
        <v>0</v>
      </c>
      <c r="AL14" s="29">
        <v>0</v>
      </c>
      <c r="AM14" s="28">
        <v>435</v>
      </c>
      <c r="AN14" s="22">
        <v>213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8521</v>
      </c>
      <c r="AU14" s="34">
        <v>14260</v>
      </c>
      <c r="AV14" s="35">
        <v>2857</v>
      </c>
      <c r="AW14" s="21">
        <v>0</v>
      </c>
      <c r="AX14" s="47">
        <v>3173</v>
      </c>
      <c r="AY14" s="195">
        <f t="shared" ref="AY14:AY22" si="21">B14+AW14</f>
        <v>1223</v>
      </c>
      <c r="AZ14" s="22">
        <f t="shared" ref="AZ14:AZ22" si="22">C14</f>
        <v>15</v>
      </c>
      <c r="BA14" s="196">
        <f t="shared" ref="BA14:BA22" si="23">SUM(AY14:AZ14)</f>
        <v>1238</v>
      </c>
      <c r="BB14" s="37">
        <f t="shared" ref="BB14:BB22" si="24">G14+AX14</f>
        <v>7435</v>
      </c>
      <c r="BC14" s="38">
        <f t="shared" ref="BC14:BC22" si="25">H14</f>
        <v>2681</v>
      </c>
      <c r="BD14" s="39">
        <f t="shared" ref="BD14:BD22" si="26">SUM(BB14:BC14)</f>
        <v>10116</v>
      </c>
      <c r="BE14" s="33">
        <f t="shared" ref="BE14:BE22" si="27">AT14+AW14+AX14</f>
        <v>11694</v>
      </c>
      <c r="BF14" s="78">
        <f t="shared" ref="BF14:BF22" si="28">AU14+AW14+AX14</f>
        <v>17433</v>
      </c>
      <c r="BG14" s="79">
        <f t="shared" si="12"/>
        <v>0.7349742981415579</v>
      </c>
      <c r="BH14" s="2"/>
    </row>
    <row r="15" spans="1:60" ht="19.5" customHeight="1" x14ac:dyDescent="0.15">
      <c r="A15" s="15" t="s">
        <v>58</v>
      </c>
      <c r="B15" s="16">
        <v>630</v>
      </c>
      <c r="C15" s="17">
        <v>6</v>
      </c>
      <c r="D15" s="17">
        <v>86</v>
      </c>
      <c r="E15" s="17">
        <v>102</v>
      </c>
      <c r="F15" s="18">
        <f t="shared" si="16"/>
        <v>824</v>
      </c>
      <c r="G15" s="19">
        <v>2183</v>
      </c>
      <c r="H15" s="17">
        <v>2149</v>
      </c>
      <c r="I15" s="20">
        <f t="shared" si="17"/>
        <v>4332</v>
      </c>
      <c r="J15" s="19">
        <v>0</v>
      </c>
      <c r="K15" s="17">
        <v>20</v>
      </c>
      <c r="L15" s="20">
        <f t="shared" si="18"/>
        <v>20</v>
      </c>
      <c r="M15" s="21">
        <v>5</v>
      </c>
      <c r="N15" s="22">
        <v>0</v>
      </c>
      <c r="O15" s="22">
        <v>0</v>
      </c>
      <c r="P15" s="22">
        <v>0</v>
      </c>
      <c r="Q15" s="23">
        <v>7</v>
      </c>
      <c r="R15" s="17">
        <v>17</v>
      </c>
      <c r="S15" s="18">
        <f t="shared" si="19"/>
        <v>24</v>
      </c>
      <c r="T15" s="23">
        <v>1925</v>
      </c>
      <c r="U15" s="17">
        <v>385</v>
      </c>
      <c r="V15" s="22">
        <v>0</v>
      </c>
      <c r="W15" s="20">
        <v>315</v>
      </c>
      <c r="X15" s="23">
        <v>55</v>
      </c>
      <c r="Y15" s="17">
        <v>4</v>
      </c>
      <c r="Z15" s="17">
        <v>0</v>
      </c>
      <c r="AA15" s="25">
        <v>0</v>
      </c>
      <c r="AB15" s="26">
        <f t="shared" si="20"/>
        <v>59</v>
      </c>
      <c r="AC15" s="27">
        <v>45</v>
      </c>
      <c r="AD15" s="28">
        <v>5</v>
      </c>
      <c r="AE15" s="29">
        <v>2</v>
      </c>
      <c r="AF15" s="28">
        <v>829</v>
      </c>
      <c r="AG15" s="22">
        <v>822</v>
      </c>
      <c r="AH15" s="22">
        <v>7</v>
      </c>
      <c r="AI15" s="22">
        <v>0</v>
      </c>
      <c r="AJ15" s="22">
        <v>0</v>
      </c>
      <c r="AK15" s="22">
        <v>0</v>
      </c>
      <c r="AL15" s="29">
        <v>0</v>
      </c>
      <c r="AM15" s="28">
        <v>296</v>
      </c>
      <c r="AN15" s="22">
        <v>134</v>
      </c>
      <c r="AO15" s="22">
        <v>0</v>
      </c>
      <c r="AP15" s="22">
        <v>0</v>
      </c>
      <c r="AQ15" s="22">
        <v>1</v>
      </c>
      <c r="AR15" s="22">
        <v>1</v>
      </c>
      <c r="AS15" s="32">
        <v>0</v>
      </c>
      <c r="AT15" s="41">
        <v>5214</v>
      </c>
      <c r="AU15" s="45">
        <v>8401</v>
      </c>
      <c r="AV15" s="46">
        <v>2282</v>
      </c>
      <c r="AW15" s="21">
        <v>0</v>
      </c>
      <c r="AX15" s="47">
        <v>1442</v>
      </c>
      <c r="AY15" s="195">
        <f t="shared" si="21"/>
        <v>630</v>
      </c>
      <c r="AZ15" s="22">
        <f t="shared" si="22"/>
        <v>6</v>
      </c>
      <c r="BA15" s="196">
        <f t="shared" si="23"/>
        <v>636</v>
      </c>
      <c r="BB15" s="37">
        <f t="shared" si="24"/>
        <v>3625</v>
      </c>
      <c r="BC15" s="38">
        <f t="shared" si="25"/>
        <v>2149</v>
      </c>
      <c r="BD15" s="39">
        <f t="shared" si="26"/>
        <v>5774</v>
      </c>
      <c r="BE15" s="33">
        <f t="shared" si="27"/>
        <v>6656</v>
      </c>
      <c r="BF15" s="48">
        <f t="shared" si="28"/>
        <v>9843</v>
      </c>
      <c r="BG15" s="40">
        <f t="shared" si="12"/>
        <v>0.62781434014547977</v>
      </c>
      <c r="BH15" s="2"/>
    </row>
    <row r="16" spans="1:60" ht="19.5" customHeight="1" x14ac:dyDescent="0.15">
      <c r="A16" s="15" t="s">
        <v>59</v>
      </c>
      <c r="B16" s="16">
        <v>1862</v>
      </c>
      <c r="C16" s="17">
        <v>3</v>
      </c>
      <c r="D16" s="17">
        <v>324</v>
      </c>
      <c r="E16" s="17">
        <v>250</v>
      </c>
      <c r="F16" s="18">
        <f t="shared" si="16"/>
        <v>2439</v>
      </c>
      <c r="G16" s="19">
        <v>6646</v>
      </c>
      <c r="H16" s="17">
        <v>3475</v>
      </c>
      <c r="I16" s="20">
        <f t="shared" si="17"/>
        <v>10121</v>
      </c>
      <c r="J16" s="19">
        <v>0</v>
      </c>
      <c r="K16" s="17">
        <v>62</v>
      </c>
      <c r="L16" s="20">
        <f t="shared" si="18"/>
        <v>62</v>
      </c>
      <c r="M16" s="21">
        <v>11</v>
      </c>
      <c r="N16" s="22">
        <v>1</v>
      </c>
      <c r="O16" s="22">
        <v>0</v>
      </c>
      <c r="P16" s="22">
        <v>8</v>
      </c>
      <c r="Q16" s="23">
        <v>28</v>
      </c>
      <c r="R16" s="17">
        <v>59</v>
      </c>
      <c r="S16" s="18">
        <f t="shared" si="19"/>
        <v>87</v>
      </c>
      <c r="T16" s="23">
        <v>5204</v>
      </c>
      <c r="U16" s="17">
        <v>1642</v>
      </c>
      <c r="V16" s="22">
        <v>875</v>
      </c>
      <c r="W16" s="20">
        <v>654</v>
      </c>
      <c r="X16" s="23">
        <v>114</v>
      </c>
      <c r="Y16" s="17">
        <v>20</v>
      </c>
      <c r="Z16" s="17">
        <v>0</v>
      </c>
      <c r="AA16" s="25">
        <v>0</v>
      </c>
      <c r="AB16" s="26">
        <f t="shared" si="20"/>
        <v>134</v>
      </c>
      <c r="AC16" s="27">
        <v>114</v>
      </c>
      <c r="AD16" s="28">
        <v>21</v>
      </c>
      <c r="AE16" s="29">
        <v>3</v>
      </c>
      <c r="AF16" s="28">
        <v>2196</v>
      </c>
      <c r="AG16" s="22">
        <v>2160</v>
      </c>
      <c r="AH16" s="22">
        <v>36</v>
      </c>
      <c r="AI16" s="22">
        <v>9</v>
      </c>
      <c r="AJ16" s="22">
        <v>0</v>
      </c>
      <c r="AK16" s="22">
        <v>0</v>
      </c>
      <c r="AL16" s="29">
        <v>0</v>
      </c>
      <c r="AM16" s="28">
        <v>658</v>
      </c>
      <c r="AN16" s="22">
        <v>260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12649</v>
      </c>
      <c r="AU16" s="45">
        <v>21066</v>
      </c>
      <c r="AV16" s="46">
        <v>3801</v>
      </c>
      <c r="AW16" s="21">
        <v>0</v>
      </c>
      <c r="AX16" s="47">
        <v>5724</v>
      </c>
      <c r="AY16" s="195">
        <f t="shared" si="21"/>
        <v>1862</v>
      </c>
      <c r="AZ16" s="22">
        <f t="shared" si="22"/>
        <v>3</v>
      </c>
      <c r="BA16" s="196">
        <f t="shared" si="23"/>
        <v>1865</v>
      </c>
      <c r="BB16" s="37">
        <f t="shared" si="24"/>
        <v>12370</v>
      </c>
      <c r="BC16" s="38">
        <f t="shared" si="25"/>
        <v>3475</v>
      </c>
      <c r="BD16" s="39">
        <f t="shared" si="26"/>
        <v>15845</v>
      </c>
      <c r="BE16" s="33">
        <f t="shared" si="27"/>
        <v>18373</v>
      </c>
      <c r="BF16" s="48">
        <f t="shared" si="28"/>
        <v>26790</v>
      </c>
      <c r="BG16" s="40">
        <f t="shared" si="12"/>
        <v>0.78068791416850747</v>
      </c>
      <c r="BH16" s="2"/>
    </row>
    <row r="17" spans="1:60" ht="19.5" customHeight="1" x14ac:dyDescent="0.15">
      <c r="A17" s="15" t="s">
        <v>60</v>
      </c>
      <c r="B17" s="16">
        <v>2629</v>
      </c>
      <c r="C17" s="17">
        <v>6</v>
      </c>
      <c r="D17" s="17">
        <v>441</v>
      </c>
      <c r="E17" s="17">
        <v>692</v>
      </c>
      <c r="F17" s="18">
        <f t="shared" si="16"/>
        <v>3768</v>
      </c>
      <c r="G17" s="19">
        <v>5718</v>
      </c>
      <c r="H17" s="17">
        <v>6576</v>
      </c>
      <c r="I17" s="20">
        <f t="shared" si="17"/>
        <v>12294</v>
      </c>
      <c r="J17" s="19">
        <v>1</v>
      </c>
      <c r="K17" s="17">
        <v>197</v>
      </c>
      <c r="L17" s="20">
        <f t="shared" si="18"/>
        <v>198</v>
      </c>
      <c r="M17" s="21">
        <v>17</v>
      </c>
      <c r="N17" s="22">
        <v>0</v>
      </c>
      <c r="O17" s="22">
        <v>0</v>
      </c>
      <c r="P17" s="22">
        <v>6</v>
      </c>
      <c r="Q17" s="23">
        <v>51</v>
      </c>
      <c r="R17" s="17">
        <v>140</v>
      </c>
      <c r="S17" s="18">
        <f t="shared" si="19"/>
        <v>191</v>
      </c>
      <c r="T17" s="23">
        <v>8597</v>
      </c>
      <c r="U17" s="17">
        <v>3186</v>
      </c>
      <c r="V17" s="22">
        <v>1242</v>
      </c>
      <c r="W17" s="20">
        <v>875</v>
      </c>
      <c r="X17" s="23">
        <v>167</v>
      </c>
      <c r="Y17" s="17">
        <v>36</v>
      </c>
      <c r="Z17" s="17">
        <v>0</v>
      </c>
      <c r="AA17" s="25">
        <v>0</v>
      </c>
      <c r="AB17" s="26">
        <f t="shared" si="20"/>
        <v>203</v>
      </c>
      <c r="AC17" s="27">
        <v>438</v>
      </c>
      <c r="AD17" s="28">
        <v>150</v>
      </c>
      <c r="AE17" s="29">
        <v>8</v>
      </c>
      <c r="AF17" s="28">
        <v>3907</v>
      </c>
      <c r="AG17" s="22">
        <v>3732</v>
      </c>
      <c r="AH17" s="22">
        <v>175</v>
      </c>
      <c r="AI17" s="22">
        <v>82</v>
      </c>
      <c r="AJ17" s="22">
        <v>0</v>
      </c>
      <c r="AK17" s="22">
        <v>0</v>
      </c>
      <c r="AL17" s="29">
        <v>0</v>
      </c>
      <c r="AM17" s="28">
        <v>2192</v>
      </c>
      <c r="AN17" s="22">
        <v>1429</v>
      </c>
      <c r="AO17" s="22">
        <v>0</v>
      </c>
      <c r="AP17" s="22">
        <v>0</v>
      </c>
      <c r="AQ17" s="22">
        <v>10</v>
      </c>
      <c r="AR17" s="22">
        <v>1</v>
      </c>
      <c r="AS17" s="32">
        <v>0</v>
      </c>
      <c r="AT17" s="41">
        <v>16343</v>
      </c>
      <c r="AU17" s="45">
        <v>32040</v>
      </c>
      <c r="AV17" s="46">
        <v>7488</v>
      </c>
      <c r="AW17" s="21">
        <v>0</v>
      </c>
      <c r="AX17" s="47">
        <v>10815</v>
      </c>
      <c r="AY17" s="195">
        <f t="shared" si="21"/>
        <v>2629</v>
      </c>
      <c r="AZ17" s="22">
        <f t="shared" si="22"/>
        <v>6</v>
      </c>
      <c r="BA17" s="196">
        <f t="shared" si="23"/>
        <v>2635</v>
      </c>
      <c r="BB17" s="37">
        <f t="shared" si="24"/>
        <v>16533</v>
      </c>
      <c r="BC17" s="38">
        <f t="shared" si="25"/>
        <v>6576</v>
      </c>
      <c r="BD17" s="39">
        <f t="shared" si="26"/>
        <v>23109</v>
      </c>
      <c r="BE17" s="33">
        <f t="shared" si="27"/>
        <v>27158</v>
      </c>
      <c r="BF17" s="48">
        <f t="shared" si="28"/>
        <v>42855</v>
      </c>
      <c r="BG17" s="40">
        <f t="shared" si="12"/>
        <v>0.71543554459301573</v>
      </c>
      <c r="BH17" s="2"/>
    </row>
    <row r="18" spans="1:60" ht="19.5" customHeight="1" x14ac:dyDescent="0.15">
      <c r="A18" s="15" t="s">
        <v>61</v>
      </c>
      <c r="B18" s="16">
        <v>1500</v>
      </c>
      <c r="C18" s="17">
        <v>37</v>
      </c>
      <c r="D18" s="17">
        <v>164</v>
      </c>
      <c r="E18" s="17">
        <v>148</v>
      </c>
      <c r="F18" s="18">
        <f t="shared" si="16"/>
        <v>1849</v>
      </c>
      <c r="G18" s="19">
        <v>4256</v>
      </c>
      <c r="H18" s="17">
        <v>3127</v>
      </c>
      <c r="I18" s="20">
        <f t="shared" si="17"/>
        <v>7383</v>
      </c>
      <c r="J18" s="19">
        <v>0</v>
      </c>
      <c r="K18" s="17">
        <v>25</v>
      </c>
      <c r="L18" s="20">
        <f t="shared" si="18"/>
        <v>25</v>
      </c>
      <c r="M18" s="21">
        <v>7</v>
      </c>
      <c r="N18" s="22">
        <v>1</v>
      </c>
      <c r="O18" s="22">
        <v>0</v>
      </c>
      <c r="P18" s="22">
        <v>2</v>
      </c>
      <c r="Q18" s="23">
        <v>12</v>
      </c>
      <c r="R18" s="17">
        <v>38</v>
      </c>
      <c r="S18" s="18">
        <f t="shared" si="19"/>
        <v>50</v>
      </c>
      <c r="T18" s="23">
        <v>3532</v>
      </c>
      <c r="U18" s="17">
        <v>569</v>
      </c>
      <c r="V18" s="22">
        <v>0</v>
      </c>
      <c r="W18" s="20">
        <v>478</v>
      </c>
      <c r="X18" s="23">
        <v>99</v>
      </c>
      <c r="Y18" s="17">
        <v>21</v>
      </c>
      <c r="Z18" s="17">
        <v>0</v>
      </c>
      <c r="AA18" s="25">
        <v>0</v>
      </c>
      <c r="AB18" s="26">
        <f t="shared" si="20"/>
        <v>120</v>
      </c>
      <c r="AC18" s="27">
        <v>3</v>
      </c>
      <c r="AD18" s="28">
        <v>11</v>
      </c>
      <c r="AE18" s="29">
        <v>1</v>
      </c>
      <c r="AF18" s="28">
        <v>1525</v>
      </c>
      <c r="AG18" s="22">
        <v>1513</v>
      </c>
      <c r="AH18" s="22">
        <v>12</v>
      </c>
      <c r="AI18" s="22">
        <v>5</v>
      </c>
      <c r="AJ18" s="22">
        <v>0</v>
      </c>
      <c r="AK18" s="22">
        <v>0</v>
      </c>
      <c r="AL18" s="29">
        <v>0</v>
      </c>
      <c r="AM18" s="28">
        <v>327</v>
      </c>
      <c r="AN18" s="22">
        <v>197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9291</v>
      </c>
      <c r="AU18" s="45">
        <v>14860</v>
      </c>
      <c r="AV18" s="46">
        <v>3344</v>
      </c>
      <c r="AW18" s="21">
        <v>0</v>
      </c>
      <c r="AX18" s="47">
        <v>5144</v>
      </c>
      <c r="AY18" s="195">
        <f t="shared" si="21"/>
        <v>1500</v>
      </c>
      <c r="AZ18" s="22">
        <f t="shared" si="22"/>
        <v>37</v>
      </c>
      <c r="BA18" s="196">
        <f t="shared" si="23"/>
        <v>1537</v>
      </c>
      <c r="BB18" s="37">
        <f t="shared" si="24"/>
        <v>9400</v>
      </c>
      <c r="BC18" s="38">
        <f t="shared" si="25"/>
        <v>3127</v>
      </c>
      <c r="BD18" s="39">
        <f t="shared" si="26"/>
        <v>12527</v>
      </c>
      <c r="BE18" s="33">
        <f t="shared" si="27"/>
        <v>14435</v>
      </c>
      <c r="BF18" s="48">
        <f t="shared" si="28"/>
        <v>20004</v>
      </c>
      <c r="BG18" s="40">
        <f t="shared" si="12"/>
        <v>0.75037918096910672</v>
      </c>
      <c r="BH18" s="2"/>
    </row>
    <row r="19" spans="1:60" ht="19.5" customHeight="1" x14ac:dyDescent="0.15">
      <c r="A19" s="15" t="s">
        <v>62</v>
      </c>
      <c r="B19" s="16">
        <v>1069</v>
      </c>
      <c r="C19" s="17">
        <v>14</v>
      </c>
      <c r="D19" s="17">
        <v>191</v>
      </c>
      <c r="E19" s="17">
        <v>154</v>
      </c>
      <c r="F19" s="18">
        <f t="shared" si="16"/>
        <v>1428</v>
      </c>
      <c r="G19" s="19">
        <v>3546</v>
      </c>
      <c r="H19" s="17">
        <v>3669</v>
      </c>
      <c r="I19" s="20">
        <f t="shared" si="17"/>
        <v>7215</v>
      </c>
      <c r="J19" s="19">
        <v>0</v>
      </c>
      <c r="K19" s="17">
        <v>68</v>
      </c>
      <c r="L19" s="20">
        <f t="shared" si="18"/>
        <v>68</v>
      </c>
      <c r="M19" s="21">
        <v>4</v>
      </c>
      <c r="N19" s="22">
        <v>0</v>
      </c>
      <c r="O19" s="22">
        <v>0</v>
      </c>
      <c r="P19" s="22">
        <v>1</v>
      </c>
      <c r="Q19" s="23">
        <v>10</v>
      </c>
      <c r="R19" s="17">
        <v>37</v>
      </c>
      <c r="S19" s="18">
        <f t="shared" si="19"/>
        <v>47</v>
      </c>
      <c r="T19" s="23">
        <v>3491</v>
      </c>
      <c r="U19" s="17">
        <v>669</v>
      </c>
      <c r="V19" s="22">
        <v>0</v>
      </c>
      <c r="W19" s="20">
        <v>475</v>
      </c>
      <c r="X19" s="23">
        <v>74</v>
      </c>
      <c r="Y19" s="17">
        <v>21</v>
      </c>
      <c r="Z19" s="17">
        <v>0</v>
      </c>
      <c r="AA19" s="25">
        <v>0</v>
      </c>
      <c r="AB19" s="26">
        <f t="shared" si="20"/>
        <v>95</v>
      </c>
      <c r="AC19" s="27">
        <v>0</v>
      </c>
      <c r="AD19" s="28">
        <v>8</v>
      </c>
      <c r="AE19" s="29">
        <v>1</v>
      </c>
      <c r="AF19" s="28">
        <v>1277</v>
      </c>
      <c r="AG19" s="22">
        <v>1254</v>
      </c>
      <c r="AH19" s="22">
        <v>22</v>
      </c>
      <c r="AI19" s="22">
        <v>4</v>
      </c>
      <c r="AJ19" s="22">
        <v>0</v>
      </c>
      <c r="AK19" s="22">
        <v>0</v>
      </c>
      <c r="AL19" s="29">
        <v>0</v>
      </c>
      <c r="AM19" s="28">
        <v>191</v>
      </c>
      <c r="AN19" s="22">
        <v>133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8738</v>
      </c>
      <c r="AU19" s="45">
        <v>13848</v>
      </c>
      <c r="AV19" s="46">
        <v>3909</v>
      </c>
      <c r="AW19" s="21">
        <v>365</v>
      </c>
      <c r="AX19" s="47">
        <v>3495</v>
      </c>
      <c r="AY19" s="195">
        <f t="shared" si="21"/>
        <v>1434</v>
      </c>
      <c r="AZ19" s="22">
        <f t="shared" si="22"/>
        <v>14</v>
      </c>
      <c r="BA19" s="196">
        <f t="shared" si="23"/>
        <v>1448</v>
      </c>
      <c r="BB19" s="37">
        <f t="shared" si="24"/>
        <v>7041</v>
      </c>
      <c r="BC19" s="38">
        <f t="shared" si="25"/>
        <v>3669</v>
      </c>
      <c r="BD19" s="39">
        <f t="shared" si="26"/>
        <v>10710</v>
      </c>
      <c r="BE19" s="33">
        <f t="shared" si="27"/>
        <v>12598</v>
      </c>
      <c r="BF19" s="48">
        <f t="shared" si="28"/>
        <v>17708</v>
      </c>
      <c r="BG19" s="40">
        <f t="shared" si="12"/>
        <v>0.65742296918767507</v>
      </c>
      <c r="BH19" s="2"/>
    </row>
    <row r="20" spans="1:60" ht="19.5" customHeight="1" x14ac:dyDescent="0.15">
      <c r="A20" s="15" t="s">
        <v>63</v>
      </c>
      <c r="B20" s="16">
        <v>311</v>
      </c>
      <c r="C20" s="17">
        <v>0</v>
      </c>
      <c r="D20" s="17">
        <v>57</v>
      </c>
      <c r="E20" s="17">
        <v>80</v>
      </c>
      <c r="F20" s="18">
        <f t="shared" si="16"/>
        <v>448</v>
      </c>
      <c r="G20" s="19">
        <v>1433</v>
      </c>
      <c r="H20" s="17">
        <v>1708</v>
      </c>
      <c r="I20" s="20">
        <f t="shared" si="17"/>
        <v>3141</v>
      </c>
      <c r="J20" s="19">
        <v>0</v>
      </c>
      <c r="K20" s="17">
        <v>11</v>
      </c>
      <c r="L20" s="20">
        <f t="shared" si="18"/>
        <v>11</v>
      </c>
      <c r="M20" s="21">
        <v>5</v>
      </c>
      <c r="N20" s="22">
        <v>1</v>
      </c>
      <c r="O20" s="22">
        <v>0</v>
      </c>
      <c r="P20" s="22">
        <v>1</v>
      </c>
      <c r="Q20" s="23">
        <v>1</v>
      </c>
      <c r="R20" s="17">
        <v>8</v>
      </c>
      <c r="S20" s="18">
        <f t="shared" si="19"/>
        <v>9</v>
      </c>
      <c r="T20" s="23">
        <v>1177</v>
      </c>
      <c r="U20" s="17">
        <v>324</v>
      </c>
      <c r="V20" s="22">
        <v>0</v>
      </c>
      <c r="W20" s="20">
        <v>191</v>
      </c>
      <c r="X20" s="23">
        <v>25</v>
      </c>
      <c r="Y20" s="17">
        <v>3</v>
      </c>
      <c r="Z20" s="17">
        <v>0</v>
      </c>
      <c r="AA20" s="25">
        <v>0</v>
      </c>
      <c r="AB20" s="26">
        <f t="shared" si="20"/>
        <v>28</v>
      </c>
      <c r="AC20" s="27">
        <v>11</v>
      </c>
      <c r="AD20" s="28">
        <v>0</v>
      </c>
      <c r="AE20" s="29">
        <v>0</v>
      </c>
      <c r="AF20" s="28">
        <v>548</v>
      </c>
      <c r="AG20" s="22">
        <v>547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521</v>
      </c>
      <c r="AN20" s="22">
        <v>254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3625</v>
      </c>
      <c r="AU20" s="45">
        <v>5919</v>
      </c>
      <c r="AV20" s="46">
        <v>1804</v>
      </c>
      <c r="AW20" s="21">
        <v>44</v>
      </c>
      <c r="AX20" s="47">
        <v>1081</v>
      </c>
      <c r="AY20" s="195">
        <f t="shared" si="21"/>
        <v>355</v>
      </c>
      <c r="AZ20" s="22">
        <f t="shared" si="22"/>
        <v>0</v>
      </c>
      <c r="BA20" s="196">
        <f t="shared" si="23"/>
        <v>355</v>
      </c>
      <c r="BB20" s="37">
        <f t="shared" si="24"/>
        <v>2514</v>
      </c>
      <c r="BC20" s="38">
        <f t="shared" si="25"/>
        <v>1708</v>
      </c>
      <c r="BD20" s="39">
        <f t="shared" si="26"/>
        <v>4222</v>
      </c>
      <c r="BE20" s="33">
        <f t="shared" si="27"/>
        <v>4750</v>
      </c>
      <c r="BF20" s="48">
        <f t="shared" si="28"/>
        <v>7044</v>
      </c>
      <c r="BG20" s="40">
        <f t="shared" si="12"/>
        <v>0.59545239223117008</v>
      </c>
      <c r="BH20" s="2"/>
    </row>
    <row r="21" spans="1:60" ht="19.5" customHeight="1" x14ac:dyDescent="0.15">
      <c r="A21" s="15" t="s">
        <v>64</v>
      </c>
      <c r="B21" s="16">
        <v>1886</v>
      </c>
      <c r="C21" s="17">
        <v>17</v>
      </c>
      <c r="D21" s="17">
        <v>351</v>
      </c>
      <c r="E21" s="17">
        <v>309</v>
      </c>
      <c r="F21" s="18">
        <f t="shared" si="16"/>
        <v>2563</v>
      </c>
      <c r="G21" s="19">
        <v>4955</v>
      </c>
      <c r="H21" s="17">
        <v>5323</v>
      </c>
      <c r="I21" s="20">
        <f t="shared" si="17"/>
        <v>10278</v>
      </c>
      <c r="J21" s="19">
        <v>0</v>
      </c>
      <c r="K21" s="17">
        <v>167</v>
      </c>
      <c r="L21" s="20">
        <f t="shared" si="18"/>
        <v>167</v>
      </c>
      <c r="M21" s="21">
        <v>12</v>
      </c>
      <c r="N21" s="22">
        <v>0</v>
      </c>
      <c r="O21" s="22">
        <v>0</v>
      </c>
      <c r="P21" s="22">
        <v>5</v>
      </c>
      <c r="Q21" s="23">
        <v>38</v>
      </c>
      <c r="R21" s="17">
        <v>99</v>
      </c>
      <c r="S21" s="18">
        <f t="shared" si="19"/>
        <v>137</v>
      </c>
      <c r="T21" s="23">
        <v>6195</v>
      </c>
      <c r="U21" s="17">
        <v>2323</v>
      </c>
      <c r="V21" s="22">
        <v>869</v>
      </c>
      <c r="W21" s="20">
        <v>686</v>
      </c>
      <c r="X21" s="23">
        <v>161</v>
      </c>
      <c r="Y21" s="17">
        <v>33</v>
      </c>
      <c r="Z21" s="17">
        <v>0</v>
      </c>
      <c r="AA21" s="25">
        <v>0</v>
      </c>
      <c r="AB21" s="26">
        <f t="shared" si="20"/>
        <v>194</v>
      </c>
      <c r="AC21" s="27">
        <v>307</v>
      </c>
      <c r="AD21" s="28">
        <v>81</v>
      </c>
      <c r="AE21" s="29">
        <v>2</v>
      </c>
      <c r="AF21" s="28">
        <v>2711</v>
      </c>
      <c r="AG21" s="22">
        <v>2621</v>
      </c>
      <c r="AH21" s="22">
        <v>86</v>
      </c>
      <c r="AI21" s="22">
        <v>27</v>
      </c>
      <c r="AJ21" s="22">
        <v>0</v>
      </c>
      <c r="AK21" s="22">
        <v>0</v>
      </c>
      <c r="AL21" s="29">
        <v>4</v>
      </c>
      <c r="AM21" s="28">
        <v>817</v>
      </c>
      <c r="AN21" s="22">
        <v>486</v>
      </c>
      <c r="AO21" s="22">
        <v>0</v>
      </c>
      <c r="AP21" s="22">
        <v>0</v>
      </c>
      <c r="AQ21" s="22">
        <v>21</v>
      </c>
      <c r="AR21" s="22">
        <v>0</v>
      </c>
      <c r="AS21" s="32">
        <v>0</v>
      </c>
      <c r="AT21" s="41">
        <v>13073</v>
      </c>
      <c r="AU21" s="45">
        <v>23538</v>
      </c>
      <c r="AV21" s="46">
        <v>5828</v>
      </c>
      <c r="AW21" s="21">
        <v>2</v>
      </c>
      <c r="AX21" s="47">
        <v>7976</v>
      </c>
      <c r="AY21" s="195">
        <f t="shared" si="21"/>
        <v>1888</v>
      </c>
      <c r="AZ21" s="22">
        <f t="shared" si="22"/>
        <v>17</v>
      </c>
      <c r="BA21" s="196">
        <f t="shared" si="23"/>
        <v>1905</v>
      </c>
      <c r="BB21" s="37">
        <f t="shared" si="24"/>
        <v>12931</v>
      </c>
      <c r="BC21" s="38">
        <f t="shared" si="25"/>
        <v>5323</v>
      </c>
      <c r="BD21" s="39">
        <f t="shared" si="26"/>
        <v>18254</v>
      </c>
      <c r="BE21" s="33">
        <f t="shared" si="27"/>
        <v>21051</v>
      </c>
      <c r="BF21" s="48">
        <f t="shared" si="28"/>
        <v>31516</v>
      </c>
      <c r="BG21" s="40">
        <f t="shared" si="12"/>
        <v>0.7083926810562069</v>
      </c>
      <c r="BH21" s="2"/>
    </row>
    <row r="22" spans="1:60" ht="19.5" customHeight="1" thickBot="1" x14ac:dyDescent="0.2">
      <c r="A22" s="80" t="s">
        <v>65</v>
      </c>
      <c r="B22" s="42">
        <v>590</v>
      </c>
      <c r="C22" s="43">
        <v>8</v>
      </c>
      <c r="D22" s="43">
        <v>80</v>
      </c>
      <c r="E22" s="43">
        <v>86</v>
      </c>
      <c r="F22" s="81">
        <f t="shared" si="16"/>
        <v>764</v>
      </c>
      <c r="G22" s="82">
        <v>1454</v>
      </c>
      <c r="H22" s="43">
        <v>2884</v>
      </c>
      <c r="I22" s="83">
        <f t="shared" si="17"/>
        <v>4338</v>
      </c>
      <c r="J22" s="82">
        <v>0</v>
      </c>
      <c r="K22" s="43">
        <v>21</v>
      </c>
      <c r="L22" s="83">
        <f t="shared" si="18"/>
        <v>21</v>
      </c>
      <c r="M22" s="84">
        <v>6</v>
      </c>
      <c r="N22" s="85">
        <v>0</v>
      </c>
      <c r="O22" s="85">
        <v>0</v>
      </c>
      <c r="P22" s="85">
        <v>4</v>
      </c>
      <c r="Q22" s="86">
        <v>7</v>
      </c>
      <c r="R22" s="43">
        <v>32</v>
      </c>
      <c r="S22" s="81">
        <f t="shared" si="19"/>
        <v>39</v>
      </c>
      <c r="T22" s="86">
        <v>1692</v>
      </c>
      <c r="U22" s="43">
        <v>530</v>
      </c>
      <c r="V22" s="85">
        <v>0</v>
      </c>
      <c r="W22" s="83">
        <v>244</v>
      </c>
      <c r="X22" s="86">
        <v>56</v>
      </c>
      <c r="Y22" s="43">
        <v>10</v>
      </c>
      <c r="Z22" s="43">
        <v>0</v>
      </c>
      <c r="AA22" s="87">
        <v>0</v>
      </c>
      <c r="AB22" s="44">
        <f t="shared" si="20"/>
        <v>66</v>
      </c>
      <c r="AC22" s="88">
        <v>59</v>
      </c>
      <c r="AD22" s="89">
        <v>86</v>
      </c>
      <c r="AE22" s="90">
        <v>1</v>
      </c>
      <c r="AF22" s="89">
        <v>656</v>
      </c>
      <c r="AG22" s="85">
        <v>521</v>
      </c>
      <c r="AH22" s="85">
        <v>132</v>
      </c>
      <c r="AI22" s="85">
        <v>71</v>
      </c>
      <c r="AJ22" s="85">
        <v>0</v>
      </c>
      <c r="AK22" s="85">
        <v>0</v>
      </c>
      <c r="AL22" s="90">
        <v>3</v>
      </c>
      <c r="AM22" s="89">
        <v>232</v>
      </c>
      <c r="AN22" s="85">
        <v>102</v>
      </c>
      <c r="AO22" s="85">
        <v>0</v>
      </c>
      <c r="AP22" s="85">
        <v>0</v>
      </c>
      <c r="AQ22" s="85">
        <v>4</v>
      </c>
      <c r="AR22" s="85">
        <v>0</v>
      </c>
      <c r="AS22" s="91">
        <v>0</v>
      </c>
      <c r="AT22" s="46">
        <v>5155</v>
      </c>
      <c r="AU22" s="92">
        <v>7990</v>
      </c>
      <c r="AV22" s="93">
        <v>3005</v>
      </c>
      <c r="AW22" s="94">
        <v>0</v>
      </c>
      <c r="AX22" s="47">
        <v>2015</v>
      </c>
      <c r="AY22" s="199">
        <f t="shared" si="21"/>
        <v>590</v>
      </c>
      <c r="AZ22" s="85">
        <f t="shared" si="22"/>
        <v>8</v>
      </c>
      <c r="BA22" s="200">
        <f t="shared" si="23"/>
        <v>598</v>
      </c>
      <c r="BB22" s="49">
        <f t="shared" si="24"/>
        <v>3469</v>
      </c>
      <c r="BC22" s="50">
        <f t="shared" si="25"/>
        <v>2884</v>
      </c>
      <c r="BD22" s="51">
        <f t="shared" si="26"/>
        <v>6353</v>
      </c>
      <c r="BE22" s="52">
        <f t="shared" si="27"/>
        <v>7170</v>
      </c>
      <c r="BF22" s="53">
        <f t="shared" si="28"/>
        <v>10005</v>
      </c>
      <c r="BG22" s="54">
        <f t="shared" si="12"/>
        <v>0.54604124035888557</v>
      </c>
      <c r="BH22" s="2"/>
    </row>
    <row r="23" spans="1:60" ht="19.5" customHeight="1" thickTop="1" thickBot="1" x14ac:dyDescent="0.2">
      <c r="A23" s="55" t="s">
        <v>56</v>
      </c>
      <c r="B23" s="56">
        <f>SUM(B14:B22)</f>
        <v>11700</v>
      </c>
      <c r="C23" s="57">
        <f t="shared" ref="C23:AS23" si="29">SUM(C14:C22)</f>
        <v>106</v>
      </c>
      <c r="D23" s="57">
        <f t="shared" si="29"/>
        <v>1839</v>
      </c>
      <c r="E23" s="57">
        <f t="shared" si="29"/>
        <v>1939</v>
      </c>
      <c r="F23" s="58">
        <f t="shared" si="29"/>
        <v>15584</v>
      </c>
      <c r="G23" s="59">
        <f t="shared" si="29"/>
        <v>34453</v>
      </c>
      <c r="H23" s="57">
        <f t="shared" si="29"/>
        <v>31592</v>
      </c>
      <c r="I23" s="60">
        <f t="shared" si="29"/>
        <v>66045</v>
      </c>
      <c r="J23" s="59">
        <f t="shared" si="29"/>
        <v>1</v>
      </c>
      <c r="K23" s="57">
        <f t="shared" si="29"/>
        <v>606</v>
      </c>
      <c r="L23" s="60">
        <f t="shared" si="29"/>
        <v>607</v>
      </c>
      <c r="M23" s="62">
        <f t="shared" si="29"/>
        <v>75</v>
      </c>
      <c r="N23" s="63">
        <f t="shared" si="29"/>
        <v>3</v>
      </c>
      <c r="O23" s="63">
        <f t="shared" si="29"/>
        <v>0</v>
      </c>
      <c r="P23" s="63">
        <f t="shared" si="29"/>
        <v>30</v>
      </c>
      <c r="Q23" s="64">
        <f t="shared" si="29"/>
        <v>166</v>
      </c>
      <c r="R23" s="57">
        <f t="shared" si="29"/>
        <v>448</v>
      </c>
      <c r="S23" s="58">
        <f t="shared" si="29"/>
        <v>614</v>
      </c>
      <c r="T23" s="64">
        <f t="shared" si="29"/>
        <v>35389</v>
      </c>
      <c r="U23" s="57">
        <f t="shared" si="29"/>
        <v>10833</v>
      </c>
      <c r="V23" s="63">
        <f t="shared" si="29"/>
        <v>3382</v>
      </c>
      <c r="W23" s="60">
        <f t="shared" si="29"/>
        <v>4363</v>
      </c>
      <c r="X23" s="64">
        <f t="shared" si="29"/>
        <v>827</v>
      </c>
      <c r="Y23" s="57">
        <f t="shared" si="29"/>
        <v>165</v>
      </c>
      <c r="Z23" s="57">
        <f t="shared" si="29"/>
        <v>0</v>
      </c>
      <c r="AA23" s="65">
        <f t="shared" si="29"/>
        <v>0</v>
      </c>
      <c r="AB23" s="66">
        <f t="shared" si="29"/>
        <v>992</v>
      </c>
      <c r="AC23" s="67">
        <f t="shared" si="29"/>
        <v>1042</v>
      </c>
      <c r="AD23" s="68">
        <f t="shared" si="29"/>
        <v>462</v>
      </c>
      <c r="AE23" s="69">
        <f t="shared" si="29"/>
        <v>18</v>
      </c>
      <c r="AF23" s="68">
        <f t="shared" si="29"/>
        <v>15089</v>
      </c>
      <c r="AG23" s="63">
        <f t="shared" si="29"/>
        <v>14479</v>
      </c>
      <c r="AH23" s="63">
        <f t="shared" si="29"/>
        <v>602</v>
      </c>
      <c r="AI23" s="63">
        <f t="shared" si="29"/>
        <v>282</v>
      </c>
      <c r="AJ23" s="63">
        <f t="shared" si="29"/>
        <v>0</v>
      </c>
      <c r="AK23" s="63">
        <f t="shared" si="29"/>
        <v>0</v>
      </c>
      <c r="AL23" s="69">
        <f t="shared" si="29"/>
        <v>7</v>
      </c>
      <c r="AM23" s="68">
        <f t="shared" si="29"/>
        <v>5669</v>
      </c>
      <c r="AN23" s="63">
        <f t="shared" si="29"/>
        <v>3208</v>
      </c>
      <c r="AO23" s="63">
        <f t="shared" si="29"/>
        <v>0</v>
      </c>
      <c r="AP23" s="63">
        <f t="shared" si="29"/>
        <v>0</v>
      </c>
      <c r="AQ23" s="63">
        <f t="shared" si="29"/>
        <v>36</v>
      </c>
      <c r="AR23" s="63">
        <f t="shared" si="29"/>
        <v>2</v>
      </c>
      <c r="AS23" s="70">
        <f t="shared" si="29"/>
        <v>0</v>
      </c>
      <c r="AT23" s="61">
        <v>82609</v>
      </c>
      <c r="AU23" s="71">
        <v>141922</v>
      </c>
      <c r="AV23" s="61">
        <v>34318</v>
      </c>
      <c r="AW23" s="62">
        <f>SUM(AW14:AW22)</f>
        <v>411</v>
      </c>
      <c r="AX23" s="72">
        <f t="shared" ref="AX23:BF23" si="30">SUM(AX14:AX22)</f>
        <v>40865</v>
      </c>
      <c r="AY23" s="197">
        <f>SUM(AY14:AY22)</f>
        <v>12111</v>
      </c>
      <c r="AZ23" s="63">
        <f>SUM(AZ14:AZ22)</f>
        <v>106</v>
      </c>
      <c r="BA23" s="198">
        <f>SUM(BA14:BA22)</f>
        <v>12217</v>
      </c>
      <c r="BB23" s="73">
        <f t="shared" si="30"/>
        <v>75318</v>
      </c>
      <c r="BC23" s="74">
        <f t="shared" si="30"/>
        <v>31592</v>
      </c>
      <c r="BD23" s="75">
        <f t="shared" si="30"/>
        <v>106910</v>
      </c>
      <c r="BE23" s="61">
        <f t="shared" si="30"/>
        <v>123885</v>
      </c>
      <c r="BF23" s="71">
        <f t="shared" si="30"/>
        <v>183198</v>
      </c>
      <c r="BG23" s="76">
        <f t="shared" si="12"/>
        <v>0.70449911140211396</v>
      </c>
      <c r="BH23" s="2"/>
    </row>
    <row r="24" spans="1:60" ht="19.5" customHeight="1" thickTop="1" x14ac:dyDescent="0.15">
      <c r="A24" s="15" t="s">
        <v>66</v>
      </c>
      <c r="B24" s="16">
        <v>1958</v>
      </c>
      <c r="C24" s="17">
        <v>2</v>
      </c>
      <c r="D24" s="17">
        <v>305</v>
      </c>
      <c r="E24" s="17">
        <v>342</v>
      </c>
      <c r="F24" s="18">
        <f t="shared" ref="F24:F46" si="31">SUM(B24:E24)</f>
        <v>2607</v>
      </c>
      <c r="G24" s="19">
        <v>5047</v>
      </c>
      <c r="H24" s="17">
        <v>6305</v>
      </c>
      <c r="I24" s="20">
        <f t="shared" ref="I24:I46" si="32">SUM(G24:H24)</f>
        <v>11352</v>
      </c>
      <c r="J24" s="19">
        <v>0</v>
      </c>
      <c r="K24" s="17">
        <v>101</v>
      </c>
      <c r="L24" s="20">
        <f t="shared" ref="L24:L46" si="33">SUM(J24:K24)</f>
        <v>101</v>
      </c>
      <c r="M24" s="21">
        <v>18</v>
      </c>
      <c r="N24" s="22">
        <v>0</v>
      </c>
      <c r="O24" s="22">
        <v>0</v>
      </c>
      <c r="P24" s="22">
        <v>1</v>
      </c>
      <c r="Q24" s="23">
        <v>24</v>
      </c>
      <c r="R24" s="17">
        <v>103</v>
      </c>
      <c r="S24" s="18">
        <f t="shared" ref="S24:S46" si="34">SUM(Q24:R24)</f>
        <v>127</v>
      </c>
      <c r="T24" s="23">
        <v>6796</v>
      </c>
      <c r="U24" s="17">
        <v>1976</v>
      </c>
      <c r="V24" s="22">
        <v>0</v>
      </c>
      <c r="W24" s="20">
        <v>841</v>
      </c>
      <c r="X24" s="23">
        <v>188</v>
      </c>
      <c r="Y24" s="17">
        <v>43</v>
      </c>
      <c r="Z24" s="17">
        <v>0</v>
      </c>
      <c r="AA24" s="25">
        <v>0</v>
      </c>
      <c r="AB24" s="26">
        <f t="shared" ref="AB24:AB46" si="35">SUM(X24:AA24)</f>
        <v>231</v>
      </c>
      <c r="AC24" s="27">
        <v>476</v>
      </c>
      <c r="AD24" s="28">
        <v>20</v>
      </c>
      <c r="AE24" s="29">
        <v>1</v>
      </c>
      <c r="AF24" s="28">
        <v>2759</v>
      </c>
      <c r="AG24" s="22">
        <v>2728</v>
      </c>
      <c r="AH24" s="22">
        <v>29</v>
      </c>
      <c r="AI24" s="22">
        <v>10</v>
      </c>
      <c r="AJ24" s="22">
        <v>0</v>
      </c>
      <c r="AK24" s="22">
        <v>0</v>
      </c>
      <c r="AL24" s="29">
        <v>0</v>
      </c>
      <c r="AM24" s="28">
        <v>929</v>
      </c>
      <c r="AN24" s="22">
        <v>461</v>
      </c>
      <c r="AO24" s="22">
        <v>0</v>
      </c>
      <c r="AP24" s="22">
        <v>0</v>
      </c>
      <c r="AQ24" s="22">
        <v>7</v>
      </c>
      <c r="AR24" s="22">
        <v>1</v>
      </c>
      <c r="AS24" s="32">
        <v>0</v>
      </c>
      <c r="AT24" s="33">
        <v>14147</v>
      </c>
      <c r="AU24" s="34">
        <v>25494</v>
      </c>
      <c r="AV24" s="35">
        <v>6768</v>
      </c>
      <c r="AW24" s="21">
        <v>0</v>
      </c>
      <c r="AX24" s="47">
        <v>8114</v>
      </c>
      <c r="AY24" s="195">
        <f t="shared" ref="AY24:AY46" si="36">B24+AW24</f>
        <v>1958</v>
      </c>
      <c r="AZ24" s="22">
        <f t="shared" ref="AZ24:AZ46" si="37">C24</f>
        <v>2</v>
      </c>
      <c r="BA24" s="196">
        <f>SUM(AY24:AZ24)</f>
        <v>1960</v>
      </c>
      <c r="BB24" s="37">
        <f t="shared" ref="BB24:BB46" si="38">G24+AX24</f>
        <v>13161</v>
      </c>
      <c r="BC24" s="38">
        <f t="shared" ref="BC24:BC46" si="39">H24</f>
        <v>6305</v>
      </c>
      <c r="BD24" s="39">
        <f t="shared" ref="BD24:BD46" si="40">SUM(BB24:BC24)</f>
        <v>19466</v>
      </c>
      <c r="BE24" s="33">
        <f t="shared" ref="BE24:BE46" si="41">AT24+AW24+AX24</f>
        <v>22261</v>
      </c>
      <c r="BF24" s="78">
        <f t="shared" ref="BF24:BF46" si="42">AU24+AW24+AX24</f>
        <v>33608</v>
      </c>
      <c r="BG24" s="79">
        <f t="shared" si="12"/>
        <v>0.67610192129867464</v>
      </c>
      <c r="BH24" s="2"/>
    </row>
    <row r="25" spans="1:60" ht="19.5" customHeight="1" x14ac:dyDescent="0.15">
      <c r="A25" s="15" t="s">
        <v>67</v>
      </c>
      <c r="B25" s="16">
        <v>2158</v>
      </c>
      <c r="C25" s="17">
        <v>1</v>
      </c>
      <c r="D25" s="17">
        <v>371</v>
      </c>
      <c r="E25" s="17">
        <v>434</v>
      </c>
      <c r="F25" s="18">
        <f t="shared" si="31"/>
        <v>2964</v>
      </c>
      <c r="G25" s="19">
        <v>3711</v>
      </c>
      <c r="H25" s="17">
        <v>6515</v>
      </c>
      <c r="I25" s="20">
        <f t="shared" si="32"/>
        <v>10226</v>
      </c>
      <c r="J25" s="19">
        <v>9</v>
      </c>
      <c r="K25" s="17">
        <v>173</v>
      </c>
      <c r="L25" s="20">
        <f t="shared" si="33"/>
        <v>182</v>
      </c>
      <c r="M25" s="21">
        <v>13</v>
      </c>
      <c r="N25" s="22">
        <v>0</v>
      </c>
      <c r="O25" s="22">
        <v>0</v>
      </c>
      <c r="P25" s="22">
        <v>4</v>
      </c>
      <c r="Q25" s="23">
        <v>42</v>
      </c>
      <c r="R25" s="17">
        <v>147</v>
      </c>
      <c r="S25" s="18">
        <f t="shared" si="34"/>
        <v>189</v>
      </c>
      <c r="T25" s="23">
        <v>6873</v>
      </c>
      <c r="U25" s="17">
        <v>3123</v>
      </c>
      <c r="V25" s="22">
        <v>583</v>
      </c>
      <c r="W25" s="20">
        <v>670</v>
      </c>
      <c r="X25" s="23">
        <v>200</v>
      </c>
      <c r="Y25" s="17">
        <v>44</v>
      </c>
      <c r="Z25" s="17">
        <v>0</v>
      </c>
      <c r="AA25" s="25">
        <v>0</v>
      </c>
      <c r="AB25" s="26">
        <f t="shared" si="35"/>
        <v>244</v>
      </c>
      <c r="AC25" s="27">
        <v>160</v>
      </c>
      <c r="AD25" s="28">
        <v>20</v>
      </c>
      <c r="AE25" s="29">
        <v>3</v>
      </c>
      <c r="AF25" s="28">
        <v>2488</v>
      </c>
      <c r="AG25" s="22">
        <v>2468</v>
      </c>
      <c r="AH25" s="22">
        <v>13</v>
      </c>
      <c r="AI25" s="22">
        <v>2</v>
      </c>
      <c r="AJ25" s="22">
        <v>0</v>
      </c>
      <c r="AK25" s="22">
        <v>0</v>
      </c>
      <c r="AL25" s="29">
        <v>7</v>
      </c>
      <c r="AM25" s="28">
        <v>88</v>
      </c>
      <c r="AN25" s="22">
        <v>52</v>
      </c>
      <c r="AO25" s="22">
        <v>0</v>
      </c>
      <c r="AP25" s="22">
        <v>0</v>
      </c>
      <c r="AQ25" s="22">
        <v>120</v>
      </c>
      <c r="AR25" s="22">
        <v>8</v>
      </c>
      <c r="AS25" s="32">
        <v>0</v>
      </c>
      <c r="AT25" s="41">
        <v>13473</v>
      </c>
      <c r="AU25" s="45">
        <v>23666</v>
      </c>
      <c r="AV25" s="46">
        <v>7136</v>
      </c>
      <c r="AW25" s="21">
        <v>0</v>
      </c>
      <c r="AX25" s="47">
        <v>4416</v>
      </c>
      <c r="AY25" s="195">
        <f t="shared" si="36"/>
        <v>2158</v>
      </c>
      <c r="AZ25" s="22">
        <f t="shared" si="37"/>
        <v>1</v>
      </c>
      <c r="BA25" s="196">
        <f t="shared" ref="BA25:BA46" si="43">SUM(AY25:AZ25)</f>
        <v>2159</v>
      </c>
      <c r="BB25" s="37">
        <f t="shared" si="38"/>
        <v>8127</v>
      </c>
      <c r="BC25" s="38">
        <f t="shared" si="39"/>
        <v>6515</v>
      </c>
      <c r="BD25" s="39">
        <f t="shared" si="40"/>
        <v>14642</v>
      </c>
      <c r="BE25" s="33">
        <f t="shared" si="41"/>
        <v>17889</v>
      </c>
      <c r="BF25" s="48">
        <f t="shared" si="42"/>
        <v>28082</v>
      </c>
      <c r="BG25" s="40">
        <f t="shared" si="12"/>
        <v>0.55504712470973916</v>
      </c>
      <c r="BH25" s="2"/>
    </row>
    <row r="26" spans="1:60" ht="19.5" customHeight="1" x14ac:dyDescent="0.15">
      <c r="A26" s="15" t="s">
        <v>68</v>
      </c>
      <c r="B26" s="16">
        <v>1959</v>
      </c>
      <c r="C26" s="17">
        <v>8</v>
      </c>
      <c r="D26" s="17">
        <v>345</v>
      </c>
      <c r="E26" s="17">
        <v>304</v>
      </c>
      <c r="F26" s="18">
        <f t="shared" si="31"/>
        <v>2616</v>
      </c>
      <c r="G26" s="19">
        <v>4886</v>
      </c>
      <c r="H26" s="17">
        <v>5870</v>
      </c>
      <c r="I26" s="20">
        <f t="shared" si="32"/>
        <v>10756</v>
      </c>
      <c r="J26" s="19">
        <v>1</v>
      </c>
      <c r="K26" s="17">
        <v>89</v>
      </c>
      <c r="L26" s="20">
        <f t="shared" si="33"/>
        <v>90</v>
      </c>
      <c r="M26" s="21">
        <v>11</v>
      </c>
      <c r="N26" s="22">
        <v>0</v>
      </c>
      <c r="O26" s="22">
        <v>0</v>
      </c>
      <c r="P26" s="22">
        <v>4</v>
      </c>
      <c r="Q26" s="23">
        <v>24</v>
      </c>
      <c r="R26" s="17">
        <v>68</v>
      </c>
      <c r="S26" s="18">
        <f t="shared" si="34"/>
        <v>92</v>
      </c>
      <c r="T26" s="23">
        <v>5835</v>
      </c>
      <c r="U26" s="17">
        <v>1825</v>
      </c>
      <c r="V26" s="22">
        <v>239</v>
      </c>
      <c r="W26" s="20">
        <v>774</v>
      </c>
      <c r="X26" s="23">
        <v>137</v>
      </c>
      <c r="Y26" s="17">
        <v>32</v>
      </c>
      <c r="Z26" s="17">
        <v>0</v>
      </c>
      <c r="AA26" s="25">
        <v>0</v>
      </c>
      <c r="AB26" s="26">
        <f t="shared" si="35"/>
        <v>169</v>
      </c>
      <c r="AC26" s="27">
        <v>123</v>
      </c>
      <c r="AD26" s="28">
        <v>38</v>
      </c>
      <c r="AE26" s="29">
        <v>13</v>
      </c>
      <c r="AF26" s="28">
        <v>2367</v>
      </c>
      <c r="AG26" s="22">
        <v>2312</v>
      </c>
      <c r="AH26" s="22">
        <v>54</v>
      </c>
      <c r="AI26" s="22">
        <v>21</v>
      </c>
      <c r="AJ26" s="22">
        <v>0</v>
      </c>
      <c r="AK26" s="22">
        <v>0</v>
      </c>
      <c r="AL26" s="29">
        <v>1</v>
      </c>
      <c r="AM26" s="28">
        <v>114</v>
      </c>
      <c r="AN26" s="22">
        <v>70</v>
      </c>
      <c r="AO26" s="22">
        <v>0</v>
      </c>
      <c r="AP26" s="22">
        <v>0</v>
      </c>
      <c r="AQ26" s="22">
        <v>44</v>
      </c>
      <c r="AR26" s="22">
        <v>0</v>
      </c>
      <c r="AS26" s="32">
        <v>0</v>
      </c>
      <c r="AT26" s="41">
        <v>13539</v>
      </c>
      <c r="AU26" s="45">
        <v>22334</v>
      </c>
      <c r="AV26" s="46">
        <v>6282</v>
      </c>
      <c r="AW26" s="21">
        <v>0</v>
      </c>
      <c r="AX26" s="47">
        <v>7339</v>
      </c>
      <c r="AY26" s="195">
        <f t="shared" si="36"/>
        <v>1959</v>
      </c>
      <c r="AZ26" s="22">
        <f t="shared" si="37"/>
        <v>8</v>
      </c>
      <c r="BA26" s="196">
        <f t="shared" si="43"/>
        <v>1967</v>
      </c>
      <c r="BB26" s="37">
        <f t="shared" si="38"/>
        <v>12225</v>
      </c>
      <c r="BC26" s="38">
        <f t="shared" si="39"/>
        <v>5870</v>
      </c>
      <c r="BD26" s="39">
        <f t="shared" si="40"/>
        <v>18095</v>
      </c>
      <c r="BE26" s="33">
        <f t="shared" si="41"/>
        <v>20878</v>
      </c>
      <c r="BF26" s="48">
        <f t="shared" si="42"/>
        <v>29673</v>
      </c>
      <c r="BG26" s="40">
        <f t="shared" si="12"/>
        <v>0.67560099474993096</v>
      </c>
      <c r="BH26" s="2"/>
    </row>
    <row r="27" spans="1:60" ht="19.5" customHeight="1" x14ac:dyDescent="0.15">
      <c r="A27" s="15" t="s">
        <v>69</v>
      </c>
      <c r="B27" s="16">
        <v>1035</v>
      </c>
      <c r="C27" s="17">
        <v>2</v>
      </c>
      <c r="D27" s="17">
        <v>145</v>
      </c>
      <c r="E27" s="17">
        <v>114</v>
      </c>
      <c r="F27" s="18">
        <f t="shared" si="31"/>
        <v>1296</v>
      </c>
      <c r="G27" s="19">
        <v>3309</v>
      </c>
      <c r="H27" s="17">
        <v>4177</v>
      </c>
      <c r="I27" s="20">
        <f t="shared" si="32"/>
        <v>7486</v>
      </c>
      <c r="J27" s="19">
        <v>8</v>
      </c>
      <c r="K27" s="17">
        <v>131</v>
      </c>
      <c r="L27" s="20">
        <f t="shared" si="33"/>
        <v>139</v>
      </c>
      <c r="M27" s="21">
        <v>4</v>
      </c>
      <c r="N27" s="22">
        <v>1</v>
      </c>
      <c r="O27" s="22">
        <v>0</v>
      </c>
      <c r="P27" s="22">
        <v>0</v>
      </c>
      <c r="Q27" s="23">
        <v>18</v>
      </c>
      <c r="R27" s="17">
        <v>55</v>
      </c>
      <c r="S27" s="18">
        <f t="shared" si="34"/>
        <v>73</v>
      </c>
      <c r="T27" s="23">
        <v>2903</v>
      </c>
      <c r="U27" s="17">
        <v>1327</v>
      </c>
      <c r="V27" s="22">
        <v>0</v>
      </c>
      <c r="W27" s="20">
        <v>318</v>
      </c>
      <c r="X27" s="23">
        <v>58</v>
      </c>
      <c r="Y27" s="17">
        <v>20</v>
      </c>
      <c r="Z27" s="17">
        <v>0</v>
      </c>
      <c r="AA27" s="25">
        <v>0</v>
      </c>
      <c r="AB27" s="26">
        <f t="shared" si="35"/>
        <v>78</v>
      </c>
      <c r="AC27" s="27">
        <v>241</v>
      </c>
      <c r="AD27" s="28">
        <v>8</v>
      </c>
      <c r="AE27" s="29">
        <v>3</v>
      </c>
      <c r="AF27" s="28">
        <v>1159</v>
      </c>
      <c r="AG27" s="22">
        <v>1154</v>
      </c>
      <c r="AH27" s="22">
        <v>5</v>
      </c>
      <c r="AI27" s="22">
        <v>0</v>
      </c>
      <c r="AJ27" s="22">
        <v>0</v>
      </c>
      <c r="AK27" s="22">
        <v>0</v>
      </c>
      <c r="AL27" s="29">
        <v>0</v>
      </c>
      <c r="AM27" s="28">
        <v>437</v>
      </c>
      <c r="AN27" s="22">
        <v>210</v>
      </c>
      <c r="AO27" s="22">
        <v>0</v>
      </c>
      <c r="AP27" s="22">
        <v>0</v>
      </c>
      <c r="AQ27" s="22">
        <v>89</v>
      </c>
      <c r="AR27" s="22">
        <v>8</v>
      </c>
      <c r="AS27" s="32">
        <v>0</v>
      </c>
      <c r="AT27" s="41">
        <v>9006</v>
      </c>
      <c r="AU27" s="45">
        <v>14005</v>
      </c>
      <c r="AV27" s="46">
        <v>4428</v>
      </c>
      <c r="AW27" s="21">
        <v>0</v>
      </c>
      <c r="AX27" s="47">
        <v>1693</v>
      </c>
      <c r="AY27" s="195">
        <f t="shared" si="36"/>
        <v>1035</v>
      </c>
      <c r="AZ27" s="22">
        <f t="shared" si="37"/>
        <v>2</v>
      </c>
      <c r="BA27" s="196">
        <f t="shared" si="43"/>
        <v>1037</v>
      </c>
      <c r="BB27" s="37">
        <f t="shared" si="38"/>
        <v>5002</v>
      </c>
      <c r="BC27" s="38">
        <f t="shared" si="39"/>
        <v>4177</v>
      </c>
      <c r="BD27" s="39">
        <f t="shared" si="40"/>
        <v>9179</v>
      </c>
      <c r="BE27" s="33">
        <f t="shared" si="41"/>
        <v>10699</v>
      </c>
      <c r="BF27" s="48">
        <f t="shared" si="42"/>
        <v>15698</v>
      </c>
      <c r="BG27" s="40">
        <f t="shared" si="12"/>
        <v>0.5449395358971566</v>
      </c>
      <c r="BH27" s="2"/>
    </row>
    <row r="28" spans="1:60" ht="19.5" customHeight="1" x14ac:dyDescent="0.15">
      <c r="A28" s="15" t="s">
        <v>70</v>
      </c>
      <c r="B28" s="16">
        <v>3514</v>
      </c>
      <c r="C28" s="17">
        <v>19</v>
      </c>
      <c r="D28" s="17">
        <v>363</v>
      </c>
      <c r="E28" s="17">
        <v>535</v>
      </c>
      <c r="F28" s="18">
        <f t="shared" si="31"/>
        <v>4431</v>
      </c>
      <c r="G28" s="19">
        <v>4322</v>
      </c>
      <c r="H28" s="17">
        <v>8593</v>
      </c>
      <c r="I28" s="20">
        <f t="shared" si="32"/>
        <v>12915</v>
      </c>
      <c r="J28" s="19">
        <v>4</v>
      </c>
      <c r="K28" s="17">
        <v>162</v>
      </c>
      <c r="L28" s="20">
        <f t="shared" si="33"/>
        <v>166</v>
      </c>
      <c r="M28" s="21">
        <v>30</v>
      </c>
      <c r="N28" s="22">
        <v>0</v>
      </c>
      <c r="O28" s="22">
        <v>0</v>
      </c>
      <c r="P28" s="22">
        <v>8</v>
      </c>
      <c r="Q28" s="23">
        <v>34</v>
      </c>
      <c r="R28" s="17">
        <v>194</v>
      </c>
      <c r="S28" s="18">
        <f t="shared" si="34"/>
        <v>228</v>
      </c>
      <c r="T28" s="23">
        <v>9674</v>
      </c>
      <c r="U28" s="17">
        <v>3931</v>
      </c>
      <c r="V28" s="22">
        <v>1737</v>
      </c>
      <c r="W28" s="20">
        <v>896</v>
      </c>
      <c r="X28" s="23">
        <v>226</v>
      </c>
      <c r="Y28" s="17">
        <v>61</v>
      </c>
      <c r="Z28" s="17">
        <v>0</v>
      </c>
      <c r="AA28" s="25">
        <v>0</v>
      </c>
      <c r="AB28" s="26">
        <f t="shared" si="35"/>
        <v>287</v>
      </c>
      <c r="AC28" s="27">
        <v>104</v>
      </c>
      <c r="AD28" s="28">
        <v>44</v>
      </c>
      <c r="AE28" s="29">
        <v>8</v>
      </c>
      <c r="AF28" s="28">
        <v>3844</v>
      </c>
      <c r="AG28" s="22">
        <v>3804</v>
      </c>
      <c r="AH28" s="22">
        <v>39</v>
      </c>
      <c r="AI28" s="22">
        <v>17</v>
      </c>
      <c r="AJ28" s="22">
        <v>0</v>
      </c>
      <c r="AK28" s="22">
        <v>0</v>
      </c>
      <c r="AL28" s="29">
        <v>1</v>
      </c>
      <c r="AM28" s="28">
        <v>1297</v>
      </c>
      <c r="AN28" s="22">
        <v>613</v>
      </c>
      <c r="AO28" s="22">
        <v>0</v>
      </c>
      <c r="AP28" s="22">
        <v>0</v>
      </c>
      <c r="AQ28" s="22">
        <v>46</v>
      </c>
      <c r="AR28" s="22">
        <v>2</v>
      </c>
      <c r="AS28" s="32">
        <v>0</v>
      </c>
      <c r="AT28" s="41">
        <v>17660</v>
      </c>
      <c r="AU28" s="45">
        <v>33194</v>
      </c>
      <c r="AV28" s="46">
        <v>9339</v>
      </c>
      <c r="AW28" s="21">
        <v>61</v>
      </c>
      <c r="AX28" s="47">
        <v>11775</v>
      </c>
      <c r="AY28" s="195">
        <f t="shared" si="36"/>
        <v>3575</v>
      </c>
      <c r="AZ28" s="22">
        <f t="shared" si="37"/>
        <v>19</v>
      </c>
      <c r="BA28" s="196">
        <f t="shared" si="43"/>
        <v>3594</v>
      </c>
      <c r="BB28" s="37">
        <f t="shared" si="38"/>
        <v>16097</v>
      </c>
      <c r="BC28" s="38">
        <f t="shared" si="39"/>
        <v>8593</v>
      </c>
      <c r="BD28" s="39">
        <f t="shared" si="40"/>
        <v>24690</v>
      </c>
      <c r="BE28" s="33">
        <f t="shared" si="41"/>
        <v>29496</v>
      </c>
      <c r="BF28" s="48">
        <f t="shared" si="42"/>
        <v>45030</v>
      </c>
      <c r="BG28" s="40">
        <f t="shared" si="12"/>
        <v>0.65196435803969222</v>
      </c>
      <c r="BH28" s="2"/>
    </row>
    <row r="29" spans="1:60" ht="19.5" customHeight="1" x14ac:dyDescent="0.15">
      <c r="A29" s="15" t="s">
        <v>71</v>
      </c>
      <c r="B29" s="16">
        <v>2394</v>
      </c>
      <c r="C29" s="17">
        <v>4</v>
      </c>
      <c r="D29" s="17">
        <v>212</v>
      </c>
      <c r="E29" s="17">
        <v>174</v>
      </c>
      <c r="F29" s="18">
        <f t="shared" si="31"/>
        <v>2784</v>
      </c>
      <c r="G29" s="19">
        <v>2953</v>
      </c>
      <c r="H29" s="17">
        <v>3973</v>
      </c>
      <c r="I29" s="20">
        <f t="shared" si="32"/>
        <v>6926</v>
      </c>
      <c r="J29" s="19">
        <v>4</v>
      </c>
      <c r="K29" s="17">
        <v>222</v>
      </c>
      <c r="L29" s="20">
        <f t="shared" si="33"/>
        <v>226</v>
      </c>
      <c r="M29" s="21">
        <v>14</v>
      </c>
      <c r="N29" s="22">
        <v>1</v>
      </c>
      <c r="O29" s="22">
        <v>1</v>
      </c>
      <c r="P29" s="22">
        <v>3</v>
      </c>
      <c r="Q29" s="23">
        <v>27</v>
      </c>
      <c r="R29" s="17">
        <v>222</v>
      </c>
      <c r="S29" s="18">
        <f t="shared" si="34"/>
        <v>249</v>
      </c>
      <c r="T29" s="23">
        <v>7878</v>
      </c>
      <c r="U29" s="17">
        <v>5074</v>
      </c>
      <c r="V29" s="22">
        <v>296</v>
      </c>
      <c r="W29" s="20">
        <v>608</v>
      </c>
      <c r="X29" s="23">
        <v>113</v>
      </c>
      <c r="Y29" s="17">
        <v>27</v>
      </c>
      <c r="Z29" s="17">
        <v>0</v>
      </c>
      <c r="AA29" s="25">
        <v>0</v>
      </c>
      <c r="AB29" s="26">
        <f t="shared" si="35"/>
        <v>140</v>
      </c>
      <c r="AC29" s="27">
        <v>587</v>
      </c>
      <c r="AD29" s="28">
        <v>17</v>
      </c>
      <c r="AE29" s="29">
        <v>7</v>
      </c>
      <c r="AF29" s="28">
        <v>3533</v>
      </c>
      <c r="AG29" s="22">
        <v>3494</v>
      </c>
      <c r="AH29" s="22">
        <v>34</v>
      </c>
      <c r="AI29" s="22">
        <v>9</v>
      </c>
      <c r="AJ29" s="22">
        <v>0</v>
      </c>
      <c r="AK29" s="22">
        <v>0</v>
      </c>
      <c r="AL29" s="29">
        <v>4</v>
      </c>
      <c r="AM29" s="28">
        <v>1359</v>
      </c>
      <c r="AN29" s="22">
        <v>1118</v>
      </c>
      <c r="AO29" s="22">
        <v>0</v>
      </c>
      <c r="AP29" s="22">
        <v>0</v>
      </c>
      <c r="AQ29" s="22">
        <v>96</v>
      </c>
      <c r="AR29" s="22">
        <v>8</v>
      </c>
      <c r="AS29" s="32">
        <v>0</v>
      </c>
      <c r="AT29" s="41">
        <v>9991</v>
      </c>
      <c r="AU29" s="45">
        <v>23865</v>
      </c>
      <c r="AV29" s="46">
        <v>4387</v>
      </c>
      <c r="AW29" s="21">
        <v>15</v>
      </c>
      <c r="AX29" s="47">
        <v>5672</v>
      </c>
      <c r="AY29" s="195">
        <f t="shared" si="36"/>
        <v>2409</v>
      </c>
      <c r="AZ29" s="22">
        <f t="shared" si="37"/>
        <v>4</v>
      </c>
      <c r="BA29" s="196">
        <f t="shared" si="43"/>
        <v>2413</v>
      </c>
      <c r="BB29" s="37">
        <f t="shared" si="38"/>
        <v>8625</v>
      </c>
      <c r="BC29" s="38">
        <f t="shared" si="39"/>
        <v>3973</v>
      </c>
      <c r="BD29" s="39">
        <f t="shared" si="40"/>
        <v>12598</v>
      </c>
      <c r="BE29" s="33">
        <f t="shared" si="41"/>
        <v>15678</v>
      </c>
      <c r="BF29" s="48">
        <f t="shared" si="42"/>
        <v>29552</v>
      </c>
      <c r="BG29" s="40">
        <f t="shared" si="12"/>
        <v>0.68463248134624544</v>
      </c>
      <c r="BH29" s="2"/>
    </row>
    <row r="30" spans="1:60" ht="19.5" customHeight="1" x14ac:dyDescent="0.15">
      <c r="A30" s="15" t="s">
        <v>72</v>
      </c>
      <c r="B30" s="16">
        <v>1419</v>
      </c>
      <c r="C30" s="17">
        <v>3</v>
      </c>
      <c r="D30" s="17">
        <v>155</v>
      </c>
      <c r="E30" s="17">
        <v>203</v>
      </c>
      <c r="F30" s="18">
        <f t="shared" si="31"/>
        <v>1780</v>
      </c>
      <c r="G30" s="19">
        <v>2864</v>
      </c>
      <c r="H30" s="17">
        <v>3728</v>
      </c>
      <c r="I30" s="20">
        <f t="shared" si="32"/>
        <v>6592</v>
      </c>
      <c r="J30" s="19">
        <v>2</v>
      </c>
      <c r="K30" s="17">
        <v>279</v>
      </c>
      <c r="L30" s="20">
        <f t="shared" si="33"/>
        <v>281</v>
      </c>
      <c r="M30" s="21">
        <v>2</v>
      </c>
      <c r="N30" s="22">
        <v>0</v>
      </c>
      <c r="O30" s="22">
        <v>0</v>
      </c>
      <c r="P30" s="22">
        <v>1</v>
      </c>
      <c r="Q30" s="23">
        <v>17</v>
      </c>
      <c r="R30" s="17">
        <v>162</v>
      </c>
      <c r="S30" s="18">
        <f t="shared" si="34"/>
        <v>179</v>
      </c>
      <c r="T30" s="23">
        <v>4461</v>
      </c>
      <c r="U30" s="17">
        <v>2599</v>
      </c>
      <c r="V30" s="22">
        <v>296</v>
      </c>
      <c r="W30" s="20">
        <v>351</v>
      </c>
      <c r="X30" s="23">
        <v>83</v>
      </c>
      <c r="Y30" s="17">
        <v>16</v>
      </c>
      <c r="Z30" s="17">
        <v>0</v>
      </c>
      <c r="AA30" s="25">
        <v>0</v>
      </c>
      <c r="AB30" s="26">
        <f t="shared" si="35"/>
        <v>99</v>
      </c>
      <c r="AC30" s="27">
        <v>253</v>
      </c>
      <c r="AD30" s="28">
        <v>36</v>
      </c>
      <c r="AE30" s="29">
        <v>2</v>
      </c>
      <c r="AF30" s="28">
        <v>1591</v>
      </c>
      <c r="AG30" s="22">
        <v>1550</v>
      </c>
      <c r="AH30" s="22">
        <v>39</v>
      </c>
      <c r="AI30" s="22">
        <v>17</v>
      </c>
      <c r="AJ30" s="22">
        <v>0</v>
      </c>
      <c r="AK30" s="22">
        <v>0</v>
      </c>
      <c r="AL30" s="29">
        <v>2</v>
      </c>
      <c r="AM30" s="28">
        <v>271</v>
      </c>
      <c r="AN30" s="22">
        <v>172</v>
      </c>
      <c r="AO30" s="22">
        <v>0</v>
      </c>
      <c r="AP30" s="22">
        <v>0</v>
      </c>
      <c r="AQ30" s="22">
        <v>105</v>
      </c>
      <c r="AR30" s="22">
        <v>2</v>
      </c>
      <c r="AS30" s="32">
        <v>0</v>
      </c>
      <c r="AT30" s="41">
        <v>8728</v>
      </c>
      <c r="AU30" s="45">
        <v>15727</v>
      </c>
      <c r="AV30" s="46">
        <v>4215</v>
      </c>
      <c r="AW30" s="21">
        <v>9</v>
      </c>
      <c r="AX30" s="47">
        <v>3063</v>
      </c>
      <c r="AY30" s="195">
        <f t="shared" si="36"/>
        <v>1428</v>
      </c>
      <c r="AZ30" s="22">
        <f t="shared" si="37"/>
        <v>3</v>
      </c>
      <c r="BA30" s="196">
        <f t="shared" si="43"/>
        <v>1431</v>
      </c>
      <c r="BB30" s="37">
        <f t="shared" si="38"/>
        <v>5927</v>
      </c>
      <c r="BC30" s="38">
        <f t="shared" si="39"/>
        <v>3728</v>
      </c>
      <c r="BD30" s="39">
        <f t="shared" si="40"/>
        <v>9655</v>
      </c>
      <c r="BE30" s="33">
        <f t="shared" si="41"/>
        <v>11800</v>
      </c>
      <c r="BF30" s="48">
        <f t="shared" si="42"/>
        <v>18799</v>
      </c>
      <c r="BG30" s="40">
        <f t="shared" si="12"/>
        <v>0.61387881926462973</v>
      </c>
      <c r="BH30" s="2"/>
    </row>
    <row r="31" spans="1:60" ht="19.5" customHeight="1" x14ac:dyDescent="0.15">
      <c r="A31" s="15" t="s">
        <v>73</v>
      </c>
      <c r="B31" s="16">
        <v>2043</v>
      </c>
      <c r="C31" s="17">
        <v>8</v>
      </c>
      <c r="D31" s="17">
        <v>241</v>
      </c>
      <c r="E31" s="17">
        <v>284</v>
      </c>
      <c r="F31" s="18">
        <f t="shared" si="31"/>
        <v>2576</v>
      </c>
      <c r="G31" s="19">
        <v>2551</v>
      </c>
      <c r="H31" s="17">
        <v>3716</v>
      </c>
      <c r="I31" s="20">
        <f t="shared" si="32"/>
        <v>6267</v>
      </c>
      <c r="J31" s="19">
        <v>0</v>
      </c>
      <c r="K31" s="17">
        <v>151</v>
      </c>
      <c r="L31" s="20">
        <f t="shared" si="33"/>
        <v>151</v>
      </c>
      <c r="M31" s="21">
        <v>9</v>
      </c>
      <c r="N31" s="22">
        <v>1</v>
      </c>
      <c r="O31" s="22">
        <v>0</v>
      </c>
      <c r="P31" s="22">
        <v>1</v>
      </c>
      <c r="Q31" s="23">
        <v>31</v>
      </c>
      <c r="R31" s="17">
        <v>123</v>
      </c>
      <c r="S31" s="18">
        <f t="shared" si="34"/>
        <v>154</v>
      </c>
      <c r="T31" s="23">
        <v>5819</v>
      </c>
      <c r="U31" s="17">
        <v>3075</v>
      </c>
      <c r="V31" s="22">
        <v>523</v>
      </c>
      <c r="W31" s="20">
        <v>466</v>
      </c>
      <c r="X31" s="23">
        <v>134</v>
      </c>
      <c r="Y31" s="17">
        <v>36</v>
      </c>
      <c r="Z31" s="17">
        <v>0</v>
      </c>
      <c r="AA31" s="25">
        <v>0</v>
      </c>
      <c r="AB31" s="26">
        <f t="shared" si="35"/>
        <v>170</v>
      </c>
      <c r="AC31" s="27">
        <v>384</v>
      </c>
      <c r="AD31" s="28">
        <v>306</v>
      </c>
      <c r="AE31" s="29">
        <v>23</v>
      </c>
      <c r="AF31" s="28">
        <v>1945</v>
      </c>
      <c r="AG31" s="22">
        <v>1583</v>
      </c>
      <c r="AH31" s="22">
        <v>358</v>
      </c>
      <c r="AI31" s="22">
        <v>211</v>
      </c>
      <c r="AJ31" s="22">
        <v>0</v>
      </c>
      <c r="AK31" s="22">
        <v>0</v>
      </c>
      <c r="AL31" s="29">
        <v>2</v>
      </c>
      <c r="AM31" s="28">
        <v>416</v>
      </c>
      <c r="AN31" s="22">
        <v>219</v>
      </c>
      <c r="AO31" s="22">
        <v>0</v>
      </c>
      <c r="AP31" s="22">
        <v>0</v>
      </c>
      <c r="AQ31" s="22">
        <v>69</v>
      </c>
      <c r="AR31" s="22">
        <v>3</v>
      </c>
      <c r="AS31" s="32">
        <v>0</v>
      </c>
      <c r="AT31" s="41">
        <v>9050</v>
      </c>
      <c r="AU31" s="45">
        <v>18339</v>
      </c>
      <c r="AV31" s="46">
        <v>4168</v>
      </c>
      <c r="AW31" s="21">
        <v>6</v>
      </c>
      <c r="AX31" s="47">
        <v>5674</v>
      </c>
      <c r="AY31" s="195">
        <f t="shared" si="36"/>
        <v>2049</v>
      </c>
      <c r="AZ31" s="22">
        <f t="shared" si="37"/>
        <v>8</v>
      </c>
      <c r="BA31" s="196">
        <f t="shared" si="43"/>
        <v>2057</v>
      </c>
      <c r="BB31" s="37">
        <f t="shared" si="38"/>
        <v>8225</v>
      </c>
      <c r="BC31" s="38">
        <f t="shared" si="39"/>
        <v>3716</v>
      </c>
      <c r="BD31" s="39">
        <f t="shared" si="40"/>
        <v>11941</v>
      </c>
      <c r="BE31" s="33">
        <f t="shared" si="41"/>
        <v>14730</v>
      </c>
      <c r="BF31" s="48">
        <f t="shared" si="42"/>
        <v>24019</v>
      </c>
      <c r="BG31" s="40">
        <f t="shared" si="12"/>
        <v>0.6888032828071351</v>
      </c>
      <c r="BH31" s="2"/>
    </row>
    <row r="32" spans="1:60" ht="19.5" customHeight="1" x14ac:dyDescent="0.15">
      <c r="A32" s="15" t="s">
        <v>74</v>
      </c>
      <c r="B32" s="16">
        <v>1923</v>
      </c>
      <c r="C32" s="17">
        <v>11</v>
      </c>
      <c r="D32" s="17">
        <v>243</v>
      </c>
      <c r="E32" s="17">
        <v>341</v>
      </c>
      <c r="F32" s="18">
        <f t="shared" si="31"/>
        <v>2518</v>
      </c>
      <c r="G32" s="19">
        <v>3734</v>
      </c>
      <c r="H32" s="17">
        <v>6421</v>
      </c>
      <c r="I32" s="20">
        <f t="shared" si="32"/>
        <v>10155</v>
      </c>
      <c r="J32" s="19">
        <v>2</v>
      </c>
      <c r="K32" s="17">
        <v>147</v>
      </c>
      <c r="L32" s="20">
        <f t="shared" si="33"/>
        <v>149</v>
      </c>
      <c r="M32" s="21">
        <v>13</v>
      </c>
      <c r="N32" s="22">
        <v>0</v>
      </c>
      <c r="O32" s="22">
        <v>0</v>
      </c>
      <c r="P32" s="22">
        <v>4</v>
      </c>
      <c r="Q32" s="23">
        <v>41</v>
      </c>
      <c r="R32" s="17">
        <v>94</v>
      </c>
      <c r="S32" s="18">
        <f t="shared" si="34"/>
        <v>135</v>
      </c>
      <c r="T32" s="23">
        <v>5662</v>
      </c>
      <c r="U32" s="17">
        <v>2390</v>
      </c>
      <c r="V32" s="22">
        <v>0</v>
      </c>
      <c r="W32" s="20">
        <v>566</v>
      </c>
      <c r="X32" s="23">
        <v>139</v>
      </c>
      <c r="Y32" s="17">
        <v>31</v>
      </c>
      <c r="Z32" s="17">
        <v>0</v>
      </c>
      <c r="AA32" s="25">
        <v>0</v>
      </c>
      <c r="AB32" s="26">
        <f t="shared" si="35"/>
        <v>170</v>
      </c>
      <c r="AC32" s="27">
        <v>87</v>
      </c>
      <c r="AD32" s="28">
        <v>27</v>
      </c>
      <c r="AE32" s="29">
        <v>3</v>
      </c>
      <c r="AF32" s="28">
        <v>2306</v>
      </c>
      <c r="AG32" s="22">
        <v>2229</v>
      </c>
      <c r="AH32" s="22">
        <v>68</v>
      </c>
      <c r="AI32" s="22">
        <v>30</v>
      </c>
      <c r="AJ32" s="22">
        <v>0</v>
      </c>
      <c r="AK32" s="22">
        <v>0</v>
      </c>
      <c r="AL32" s="29">
        <v>3</v>
      </c>
      <c r="AM32" s="28">
        <v>421</v>
      </c>
      <c r="AN32" s="22">
        <v>257</v>
      </c>
      <c r="AO32" s="22">
        <v>0</v>
      </c>
      <c r="AP32" s="22">
        <v>0</v>
      </c>
      <c r="AQ32" s="22">
        <v>5</v>
      </c>
      <c r="AR32" s="22">
        <v>0</v>
      </c>
      <c r="AS32" s="32">
        <v>0</v>
      </c>
      <c r="AT32" s="41">
        <v>12951</v>
      </c>
      <c r="AU32" s="45">
        <v>21767</v>
      </c>
      <c r="AV32" s="46">
        <v>6933</v>
      </c>
      <c r="AW32" s="21">
        <v>1</v>
      </c>
      <c r="AX32" s="47">
        <v>4275</v>
      </c>
      <c r="AY32" s="195">
        <f t="shared" si="36"/>
        <v>1924</v>
      </c>
      <c r="AZ32" s="22">
        <f t="shared" si="37"/>
        <v>11</v>
      </c>
      <c r="BA32" s="196">
        <f t="shared" si="43"/>
        <v>1935</v>
      </c>
      <c r="BB32" s="37">
        <f t="shared" si="38"/>
        <v>8009</v>
      </c>
      <c r="BC32" s="38">
        <f t="shared" si="39"/>
        <v>6421</v>
      </c>
      <c r="BD32" s="39">
        <f t="shared" si="40"/>
        <v>14430</v>
      </c>
      <c r="BE32" s="33">
        <f t="shared" si="41"/>
        <v>17227</v>
      </c>
      <c r="BF32" s="48">
        <f t="shared" si="42"/>
        <v>26043</v>
      </c>
      <c r="BG32" s="40">
        <f t="shared" si="12"/>
        <v>0.55502425502425501</v>
      </c>
      <c r="BH32" s="2"/>
    </row>
    <row r="33" spans="1:60" ht="19.5" customHeight="1" x14ac:dyDescent="0.15">
      <c r="A33" s="15" t="s">
        <v>75</v>
      </c>
      <c r="B33" s="16">
        <v>2398</v>
      </c>
      <c r="C33" s="17">
        <v>14</v>
      </c>
      <c r="D33" s="17">
        <v>426</v>
      </c>
      <c r="E33" s="17">
        <v>383</v>
      </c>
      <c r="F33" s="18">
        <f t="shared" si="31"/>
        <v>3221</v>
      </c>
      <c r="G33" s="19">
        <v>5804</v>
      </c>
      <c r="H33" s="17">
        <v>3839</v>
      </c>
      <c r="I33" s="20">
        <f t="shared" si="32"/>
        <v>9643</v>
      </c>
      <c r="J33" s="19">
        <v>46</v>
      </c>
      <c r="K33" s="17">
        <v>171</v>
      </c>
      <c r="L33" s="20">
        <f t="shared" si="33"/>
        <v>217</v>
      </c>
      <c r="M33" s="21">
        <v>8</v>
      </c>
      <c r="N33" s="22">
        <v>1</v>
      </c>
      <c r="O33" s="22">
        <v>0</v>
      </c>
      <c r="P33" s="22">
        <v>2</v>
      </c>
      <c r="Q33" s="23">
        <v>44</v>
      </c>
      <c r="R33" s="17">
        <v>171</v>
      </c>
      <c r="S33" s="18">
        <f t="shared" si="34"/>
        <v>215</v>
      </c>
      <c r="T33" s="23">
        <v>9363</v>
      </c>
      <c r="U33" s="17">
        <v>5468</v>
      </c>
      <c r="V33" s="22">
        <v>601</v>
      </c>
      <c r="W33" s="20">
        <v>645</v>
      </c>
      <c r="X33" s="23">
        <v>201</v>
      </c>
      <c r="Y33" s="17">
        <v>64</v>
      </c>
      <c r="Z33" s="17">
        <v>0</v>
      </c>
      <c r="AA33" s="25">
        <v>0</v>
      </c>
      <c r="AB33" s="26">
        <f t="shared" si="35"/>
        <v>265</v>
      </c>
      <c r="AC33" s="27">
        <v>814</v>
      </c>
      <c r="AD33" s="28">
        <v>27</v>
      </c>
      <c r="AE33" s="29">
        <v>18</v>
      </c>
      <c r="AF33" s="28">
        <v>5001</v>
      </c>
      <c r="AG33" s="22">
        <v>4880</v>
      </c>
      <c r="AH33" s="22">
        <v>65</v>
      </c>
      <c r="AI33" s="22">
        <v>22</v>
      </c>
      <c r="AJ33" s="22">
        <v>0</v>
      </c>
      <c r="AK33" s="22">
        <v>0</v>
      </c>
      <c r="AL33" s="29">
        <v>5</v>
      </c>
      <c r="AM33" s="28">
        <v>1413</v>
      </c>
      <c r="AN33" s="22">
        <v>861</v>
      </c>
      <c r="AO33" s="22">
        <v>0</v>
      </c>
      <c r="AP33" s="22">
        <v>0</v>
      </c>
      <c r="AQ33" s="22">
        <v>310</v>
      </c>
      <c r="AR33" s="22">
        <v>12</v>
      </c>
      <c r="AS33" s="32">
        <v>0</v>
      </c>
      <c r="AT33" s="41">
        <v>13200</v>
      </c>
      <c r="AU33" s="45">
        <v>30638</v>
      </c>
      <c r="AV33" s="46">
        <v>4415</v>
      </c>
      <c r="AW33" s="21">
        <v>8</v>
      </c>
      <c r="AX33" s="47">
        <v>12333</v>
      </c>
      <c r="AY33" s="195">
        <f t="shared" si="36"/>
        <v>2406</v>
      </c>
      <c r="AZ33" s="22">
        <f t="shared" si="37"/>
        <v>14</v>
      </c>
      <c r="BA33" s="196">
        <f t="shared" si="43"/>
        <v>2420</v>
      </c>
      <c r="BB33" s="37">
        <f t="shared" si="38"/>
        <v>18137</v>
      </c>
      <c r="BC33" s="38">
        <f t="shared" si="39"/>
        <v>3839</v>
      </c>
      <c r="BD33" s="39">
        <f t="shared" si="40"/>
        <v>21976</v>
      </c>
      <c r="BE33" s="33">
        <f t="shared" si="41"/>
        <v>25541</v>
      </c>
      <c r="BF33" s="48">
        <f t="shared" si="42"/>
        <v>42979</v>
      </c>
      <c r="BG33" s="40">
        <f t="shared" si="12"/>
        <v>0.82530942846741895</v>
      </c>
      <c r="BH33" s="2"/>
    </row>
    <row r="34" spans="1:60" ht="19.5" customHeight="1" x14ac:dyDescent="0.15">
      <c r="A34" s="15" t="s">
        <v>76</v>
      </c>
      <c r="B34" s="16">
        <v>1076</v>
      </c>
      <c r="C34" s="17">
        <v>2</v>
      </c>
      <c r="D34" s="17">
        <v>145</v>
      </c>
      <c r="E34" s="17">
        <v>163</v>
      </c>
      <c r="F34" s="18">
        <f t="shared" si="31"/>
        <v>1386</v>
      </c>
      <c r="G34" s="19">
        <v>2917</v>
      </c>
      <c r="H34" s="17">
        <v>2854</v>
      </c>
      <c r="I34" s="20">
        <f t="shared" si="32"/>
        <v>5771</v>
      </c>
      <c r="J34" s="19">
        <v>0</v>
      </c>
      <c r="K34" s="17">
        <v>161</v>
      </c>
      <c r="L34" s="20">
        <f t="shared" si="33"/>
        <v>161</v>
      </c>
      <c r="M34" s="21">
        <v>8</v>
      </c>
      <c r="N34" s="22">
        <v>0</v>
      </c>
      <c r="O34" s="22">
        <v>0</v>
      </c>
      <c r="P34" s="22">
        <v>1</v>
      </c>
      <c r="Q34" s="23">
        <v>36</v>
      </c>
      <c r="R34" s="17">
        <v>102</v>
      </c>
      <c r="S34" s="18">
        <f t="shared" si="34"/>
        <v>138</v>
      </c>
      <c r="T34" s="23">
        <v>3102</v>
      </c>
      <c r="U34" s="17">
        <v>1952</v>
      </c>
      <c r="V34" s="22">
        <v>370</v>
      </c>
      <c r="W34" s="20">
        <v>269</v>
      </c>
      <c r="X34" s="23">
        <v>94</v>
      </c>
      <c r="Y34" s="17">
        <v>25</v>
      </c>
      <c r="Z34" s="17">
        <v>0</v>
      </c>
      <c r="AA34" s="25">
        <v>0</v>
      </c>
      <c r="AB34" s="26">
        <f t="shared" si="35"/>
        <v>119</v>
      </c>
      <c r="AC34" s="27">
        <v>171</v>
      </c>
      <c r="AD34" s="28">
        <v>11</v>
      </c>
      <c r="AE34" s="29">
        <v>41</v>
      </c>
      <c r="AF34" s="28">
        <v>1007</v>
      </c>
      <c r="AG34" s="22">
        <v>979</v>
      </c>
      <c r="AH34" s="22">
        <v>9</v>
      </c>
      <c r="AI34" s="22">
        <v>3</v>
      </c>
      <c r="AJ34" s="22">
        <v>0</v>
      </c>
      <c r="AK34" s="22">
        <v>0</v>
      </c>
      <c r="AL34" s="29">
        <v>6</v>
      </c>
      <c r="AM34" s="28">
        <v>301</v>
      </c>
      <c r="AN34" s="22">
        <v>167</v>
      </c>
      <c r="AO34" s="22">
        <v>0</v>
      </c>
      <c r="AP34" s="22">
        <v>0</v>
      </c>
      <c r="AQ34" s="22">
        <v>188</v>
      </c>
      <c r="AR34" s="22">
        <v>6</v>
      </c>
      <c r="AS34" s="32">
        <v>0</v>
      </c>
      <c r="AT34" s="41">
        <v>7402</v>
      </c>
      <c r="AU34" s="45">
        <v>12486</v>
      </c>
      <c r="AV34" s="46">
        <v>3188</v>
      </c>
      <c r="AW34" s="21">
        <v>2</v>
      </c>
      <c r="AX34" s="47">
        <v>662</v>
      </c>
      <c r="AY34" s="195">
        <f t="shared" si="36"/>
        <v>1078</v>
      </c>
      <c r="AZ34" s="22">
        <f t="shared" si="37"/>
        <v>2</v>
      </c>
      <c r="BA34" s="196">
        <f t="shared" si="43"/>
        <v>1080</v>
      </c>
      <c r="BB34" s="37">
        <f t="shared" si="38"/>
        <v>3579</v>
      </c>
      <c r="BC34" s="38">
        <f t="shared" si="39"/>
        <v>2854</v>
      </c>
      <c r="BD34" s="39">
        <f t="shared" si="40"/>
        <v>6433</v>
      </c>
      <c r="BE34" s="33">
        <f t="shared" si="41"/>
        <v>8066</v>
      </c>
      <c r="BF34" s="48">
        <f t="shared" si="42"/>
        <v>13150</v>
      </c>
      <c r="BG34" s="40">
        <f t="shared" si="12"/>
        <v>0.55635006995181102</v>
      </c>
      <c r="BH34" s="2"/>
    </row>
    <row r="35" spans="1:60" ht="19.5" customHeight="1" x14ac:dyDescent="0.15">
      <c r="A35" s="15" t="s">
        <v>77</v>
      </c>
      <c r="B35" s="16">
        <v>1607</v>
      </c>
      <c r="C35" s="17">
        <v>4</v>
      </c>
      <c r="D35" s="17">
        <v>182</v>
      </c>
      <c r="E35" s="17">
        <v>256</v>
      </c>
      <c r="F35" s="18">
        <f t="shared" si="31"/>
        <v>2049</v>
      </c>
      <c r="G35" s="19">
        <v>3744</v>
      </c>
      <c r="H35" s="17">
        <v>4208</v>
      </c>
      <c r="I35" s="20">
        <f t="shared" si="32"/>
        <v>7952</v>
      </c>
      <c r="J35" s="19">
        <v>0</v>
      </c>
      <c r="K35" s="17">
        <v>63</v>
      </c>
      <c r="L35" s="20">
        <f t="shared" si="33"/>
        <v>63</v>
      </c>
      <c r="M35" s="21">
        <v>14</v>
      </c>
      <c r="N35" s="22">
        <v>1</v>
      </c>
      <c r="O35" s="22">
        <v>0</v>
      </c>
      <c r="P35" s="22">
        <v>5</v>
      </c>
      <c r="Q35" s="23">
        <v>15</v>
      </c>
      <c r="R35" s="17">
        <v>91</v>
      </c>
      <c r="S35" s="18">
        <f t="shared" si="34"/>
        <v>106</v>
      </c>
      <c r="T35" s="23">
        <v>4109</v>
      </c>
      <c r="U35" s="17">
        <v>1528</v>
      </c>
      <c r="V35" s="22">
        <v>319</v>
      </c>
      <c r="W35" s="20">
        <v>548</v>
      </c>
      <c r="X35" s="23">
        <v>123</v>
      </c>
      <c r="Y35" s="17">
        <v>31</v>
      </c>
      <c r="Z35" s="17">
        <v>0</v>
      </c>
      <c r="AA35" s="25">
        <v>0</v>
      </c>
      <c r="AB35" s="26">
        <f t="shared" si="35"/>
        <v>154</v>
      </c>
      <c r="AC35" s="27">
        <v>179</v>
      </c>
      <c r="AD35" s="28">
        <v>46</v>
      </c>
      <c r="AE35" s="29">
        <v>6</v>
      </c>
      <c r="AF35" s="28">
        <v>1698</v>
      </c>
      <c r="AG35" s="22">
        <v>1641</v>
      </c>
      <c r="AH35" s="22">
        <v>24</v>
      </c>
      <c r="AI35" s="22">
        <v>6</v>
      </c>
      <c r="AJ35" s="22">
        <v>0</v>
      </c>
      <c r="AK35" s="22">
        <v>0</v>
      </c>
      <c r="AL35" s="29">
        <v>1</v>
      </c>
      <c r="AM35" s="28">
        <v>315</v>
      </c>
      <c r="AN35" s="22">
        <v>207</v>
      </c>
      <c r="AO35" s="22">
        <v>0</v>
      </c>
      <c r="AP35" s="22">
        <v>0</v>
      </c>
      <c r="AQ35" s="22">
        <v>9</v>
      </c>
      <c r="AR35" s="22">
        <v>0</v>
      </c>
      <c r="AS35" s="32">
        <v>0</v>
      </c>
      <c r="AT35" s="41">
        <v>10163</v>
      </c>
      <c r="AU35" s="45">
        <v>16785</v>
      </c>
      <c r="AV35" s="46">
        <v>4545</v>
      </c>
      <c r="AW35" s="21">
        <v>1</v>
      </c>
      <c r="AX35" s="47">
        <v>1653</v>
      </c>
      <c r="AY35" s="195">
        <f t="shared" si="36"/>
        <v>1608</v>
      </c>
      <c r="AZ35" s="22">
        <f t="shared" si="37"/>
        <v>4</v>
      </c>
      <c r="BA35" s="196">
        <f t="shared" si="43"/>
        <v>1612</v>
      </c>
      <c r="BB35" s="37">
        <f t="shared" si="38"/>
        <v>5397</v>
      </c>
      <c r="BC35" s="38">
        <f t="shared" si="39"/>
        <v>4208</v>
      </c>
      <c r="BD35" s="39">
        <f t="shared" si="40"/>
        <v>9605</v>
      </c>
      <c r="BE35" s="33">
        <f t="shared" si="41"/>
        <v>11817</v>
      </c>
      <c r="BF35" s="48">
        <f t="shared" si="42"/>
        <v>18439</v>
      </c>
      <c r="BG35" s="40">
        <f t="shared" si="12"/>
        <v>0.56189484643414889</v>
      </c>
      <c r="BH35" s="2"/>
    </row>
    <row r="36" spans="1:60" ht="19.5" customHeight="1" x14ac:dyDescent="0.15">
      <c r="A36" s="15" t="s">
        <v>78</v>
      </c>
      <c r="B36" s="16">
        <v>1113</v>
      </c>
      <c r="C36" s="17">
        <v>1</v>
      </c>
      <c r="D36" s="17">
        <v>111</v>
      </c>
      <c r="E36" s="17">
        <v>273</v>
      </c>
      <c r="F36" s="18">
        <f t="shared" si="31"/>
        <v>1498</v>
      </c>
      <c r="G36" s="19">
        <v>2063</v>
      </c>
      <c r="H36" s="17">
        <v>3771</v>
      </c>
      <c r="I36" s="20">
        <f t="shared" si="32"/>
        <v>5834</v>
      </c>
      <c r="J36" s="19">
        <v>110</v>
      </c>
      <c r="K36" s="17">
        <v>311</v>
      </c>
      <c r="L36" s="20">
        <f t="shared" si="33"/>
        <v>421</v>
      </c>
      <c r="M36" s="21">
        <v>5</v>
      </c>
      <c r="N36" s="22">
        <v>0</v>
      </c>
      <c r="O36" s="22">
        <v>0</v>
      </c>
      <c r="P36" s="22">
        <v>2</v>
      </c>
      <c r="Q36" s="23">
        <v>16</v>
      </c>
      <c r="R36" s="17">
        <v>111</v>
      </c>
      <c r="S36" s="18">
        <f t="shared" si="34"/>
        <v>127</v>
      </c>
      <c r="T36" s="23">
        <v>3609</v>
      </c>
      <c r="U36" s="17">
        <v>2436</v>
      </c>
      <c r="V36" s="22">
        <v>346</v>
      </c>
      <c r="W36" s="20">
        <v>244</v>
      </c>
      <c r="X36" s="23">
        <v>58</v>
      </c>
      <c r="Y36" s="17">
        <v>22</v>
      </c>
      <c r="Z36" s="17">
        <v>0</v>
      </c>
      <c r="AA36" s="25">
        <v>0</v>
      </c>
      <c r="AB36" s="26">
        <f t="shared" si="35"/>
        <v>80</v>
      </c>
      <c r="AC36" s="27">
        <v>257</v>
      </c>
      <c r="AD36" s="28">
        <v>57</v>
      </c>
      <c r="AE36" s="29">
        <v>2</v>
      </c>
      <c r="AF36" s="28">
        <v>1375</v>
      </c>
      <c r="AG36" s="22">
        <v>1331</v>
      </c>
      <c r="AH36" s="22">
        <v>34</v>
      </c>
      <c r="AI36" s="22">
        <v>13</v>
      </c>
      <c r="AJ36" s="22">
        <v>0</v>
      </c>
      <c r="AK36" s="22">
        <v>0</v>
      </c>
      <c r="AL36" s="29">
        <v>3</v>
      </c>
      <c r="AM36" s="28">
        <v>360</v>
      </c>
      <c r="AN36" s="22">
        <v>245</v>
      </c>
      <c r="AO36" s="22">
        <v>0</v>
      </c>
      <c r="AP36" s="22">
        <v>0</v>
      </c>
      <c r="AQ36" s="22">
        <v>35</v>
      </c>
      <c r="AR36" s="22">
        <v>6</v>
      </c>
      <c r="AS36" s="32">
        <v>0</v>
      </c>
      <c r="AT36" s="41">
        <v>7830</v>
      </c>
      <c r="AU36" s="45">
        <v>13738</v>
      </c>
      <c r="AV36" s="46">
        <v>4361</v>
      </c>
      <c r="AW36" s="21">
        <v>1</v>
      </c>
      <c r="AX36" s="47">
        <v>1190</v>
      </c>
      <c r="AY36" s="195">
        <f t="shared" si="36"/>
        <v>1114</v>
      </c>
      <c r="AZ36" s="22">
        <f t="shared" si="37"/>
        <v>1</v>
      </c>
      <c r="BA36" s="196">
        <f t="shared" si="43"/>
        <v>1115</v>
      </c>
      <c r="BB36" s="37">
        <f t="shared" si="38"/>
        <v>3253</v>
      </c>
      <c r="BC36" s="38">
        <f t="shared" si="39"/>
        <v>3771</v>
      </c>
      <c r="BD36" s="39">
        <f t="shared" si="40"/>
        <v>7024</v>
      </c>
      <c r="BE36" s="33">
        <f t="shared" si="41"/>
        <v>9021</v>
      </c>
      <c r="BF36" s="48">
        <f t="shared" si="42"/>
        <v>14929</v>
      </c>
      <c r="BG36" s="40">
        <f t="shared" si="12"/>
        <v>0.46312642369020501</v>
      </c>
    </row>
    <row r="37" spans="1:60" ht="19.5" customHeight="1" x14ac:dyDescent="0.15">
      <c r="A37" s="15" t="s">
        <v>79</v>
      </c>
      <c r="B37" s="16">
        <v>496</v>
      </c>
      <c r="C37" s="17">
        <v>14</v>
      </c>
      <c r="D37" s="17">
        <v>49</v>
      </c>
      <c r="E37" s="17">
        <v>52</v>
      </c>
      <c r="F37" s="18">
        <f t="shared" si="31"/>
        <v>611</v>
      </c>
      <c r="G37" s="19">
        <v>1562</v>
      </c>
      <c r="H37" s="17">
        <v>1127</v>
      </c>
      <c r="I37" s="20">
        <f t="shared" si="32"/>
        <v>2689</v>
      </c>
      <c r="J37" s="19">
        <v>1</v>
      </c>
      <c r="K37" s="17">
        <v>38</v>
      </c>
      <c r="L37" s="20">
        <f t="shared" si="33"/>
        <v>39</v>
      </c>
      <c r="M37" s="21">
        <v>5</v>
      </c>
      <c r="N37" s="22">
        <v>0</v>
      </c>
      <c r="O37" s="22">
        <v>0</v>
      </c>
      <c r="P37" s="22">
        <v>0</v>
      </c>
      <c r="Q37" s="23">
        <v>22</v>
      </c>
      <c r="R37" s="17">
        <v>106</v>
      </c>
      <c r="S37" s="18">
        <f t="shared" si="34"/>
        <v>128</v>
      </c>
      <c r="T37" s="23">
        <v>6976</v>
      </c>
      <c r="U37" s="17">
        <v>6371</v>
      </c>
      <c r="V37" s="22">
        <v>53</v>
      </c>
      <c r="W37" s="20">
        <v>133</v>
      </c>
      <c r="X37" s="23">
        <v>38</v>
      </c>
      <c r="Y37" s="17">
        <v>9</v>
      </c>
      <c r="Z37" s="17">
        <v>0</v>
      </c>
      <c r="AA37" s="25">
        <v>0</v>
      </c>
      <c r="AB37" s="26">
        <f t="shared" si="35"/>
        <v>47</v>
      </c>
      <c r="AC37" s="27">
        <v>240</v>
      </c>
      <c r="AD37" s="28">
        <v>161</v>
      </c>
      <c r="AE37" s="29">
        <v>40</v>
      </c>
      <c r="AF37" s="28">
        <v>6090</v>
      </c>
      <c r="AG37" s="22">
        <v>5429</v>
      </c>
      <c r="AH37" s="22">
        <v>639</v>
      </c>
      <c r="AI37" s="22">
        <v>482</v>
      </c>
      <c r="AJ37" s="22">
        <v>2</v>
      </c>
      <c r="AK37" s="22">
        <v>0</v>
      </c>
      <c r="AL37" s="29">
        <v>20</v>
      </c>
      <c r="AM37" s="28">
        <v>1425</v>
      </c>
      <c r="AN37" s="22">
        <v>1243</v>
      </c>
      <c r="AO37" s="22">
        <v>0</v>
      </c>
      <c r="AP37" s="22">
        <v>0</v>
      </c>
      <c r="AQ37" s="22">
        <v>259</v>
      </c>
      <c r="AR37" s="22">
        <v>7</v>
      </c>
      <c r="AS37" s="32">
        <v>0</v>
      </c>
      <c r="AT37" s="41">
        <v>3380</v>
      </c>
      <c r="AU37" s="45">
        <v>18753</v>
      </c>
      <c r="AV37" s="46">
        <v>1236</v>
      </c>
      <c r="AW37" s="21">
        <v>93</v>
      </c>
      <c r="AX37" s="47">
        <v>7155</v>
      </c>
      <c r="AY37" s="195">
        <f t="shared" si="36"/>
        <v>589</v>
      </c>
      <c r="AZ37" s="22">
        <f t="shared" si="37"/>
        <v>14</v>
      </c>
      <c r="BA37" s="196">
        <f t="shared" si="43"/>
        <v>603</v>
      </c>
      <c r="BB37" s="37">
        <f t="shared" si="38"/>
        <v>8717</v>
      </c>
      <c r="BC37" s="38">
        <f t="shared" si="39"/>
        <v>1127</v>
      </c>
      <c r="BD37" s="39">
        <f t="shared" si="40"/>
        <v>9844</v>
      </c>
      <c r="BE37" s="33">
        <f t="shared" si="41"/>
        <v>10628</v>
      </c>
      <c r="BF37" s="48">
        <f t="shared" si="42"/>
        <v>26001</v>
      </c>
      <c r="BG37" s="40">
        <f t="shared" si="12"/>
        <v>0.88551401869158874</v>
      </c>
    </row>
    <row r="38" spans="1:60" ht="19.5" customHeight="1" x14ac:dyDescent="0.15">
      <c r="A38" s="15" t="s">
        <v>80</v>
      </c>
      <c r="B38" s="16">
        <v>581</v>
      </c>
      <c r="C38" s="17">
        <v>18</v>
      </c>
      <c r="D38" s="17">
        <v>70</v>
      </c>
      <c r="E38" s="17">
        <v>39</v>
      </c>
      <c r="F38" s="18">
        <f t="shared" si="31"/>
        <v>708</v>
      </c>
      <c r="G38" s="19">
        <v>1419</v>
      </c>
      <c r="H38" s="17">
        <v>1390</v>
      </c>
      <c r="I38" s="20">
        <f t="shared" si="32"/>
        <v>2809</v>
      </c>
      <c r="J38" s="19">
        <v>2</v>
      </c>
      <c r="K38" s="17">
        <v>118</v>
      </c>
      <c r="L38" s="20">
        <f t="shared" si="33"/>
        <v>120</v>
      </c>
      <c r="M38" s="21">
        <v>13</v>
      </c>
      <c r="N38" s="22">
        <v>1</v>
      </c>
      <c r="O38" s="22">
        <v>1</v>
      </c>
      <c r="P38" s="22">
        <v>4</v>
      </c>
      <c r="Q38" s="23">
        <v>17</v>
      </c>
      <c r="R38" s="17">
        <v>78</v>
      </c>
      <c r="S38" s="18">
        <f t="shared" si="34"/>
        <v>95</v>
      </c>
      <c r="T38" s="23">
        <v>2506</v>
      </c>
      <c r="U38" s="17">
        <v>2069</v>
      </c>
      <c r="V38" s="22">
        <v>119</v>
      </c>
      <c r="W38" s="20">
        <v>125</v>
      </c>
      <c r="X38" s="23">
        <v>41</v>
      </c>
      <c r="Y38" s="17">
        <v>12</v>
      </c>
      <c r="Z38" s="17">
        <v>0</v>
      </c>
      <c r="AA38" s="25">
        <v>0</v>
      </c>
      <c r="AB38" s="26">
        <f t="shared" si="35"/>
        <v>53</v>
      </c>
      <c r="AC38" s="27">
        <v>35</v>
      </c>
      <c r="AD38" s="28">
        <v>26</v>
      </c>
      <c r="AE38" s="29">
        <v>55</v>
      </c>
      <c r="AF38" s="28">
        <v>1554</v>
      </c>
      <c r="AG38" s="22">
        <v>1161</v>
      </c>
      <c r="AH38" s="22">
        <v>392</v>
      </c>
      <c r="AI38" s="22">
        <v>329</v>
      </c>
      <c r="AJ38" s="22">
        <v>0</v>
      </c>
      <c r="AK38" s="22">
        <v>0</v>
      </c>
      <c r="AL38" s="29">
        <v>1</v>
      </c>
      <c r="AM38" s="28">
        <v>33</v>
      </c>
      <c r="AN38" s="22">
        <v>19</v>
      </c>
      <c r="AO38" s="22">
        <v>0</v>
      </c>
      <c r="AP38" s="22">
        <v>0</v>
      </c>
      <c r="AQ38" s="22">
        <v>73</v>
      </c>
      <c r="AR38" s="22">
        <v>5</v>
      </c>
      <c r="AS38" s="32">
        <v>0</v>
      </c>
      <c r="AT38" s="41">
        <v>3674</v>
      </c>
      <c r="AU38" s="45">
        <v>8109</v>
      </c>
      <c r="AV38" s="46">
        <v>1578</v>
      </c>
      <c r="AW38" s="21">
        <v>124</v>
      </c>
      <c r="AX38" s="47">
        <v>177</v>
      </c>
      <c r="AY38" s="195">
        <f t="shared" si="36"/>
        <v>705</v>
      </c>
      <c r="AZ38" s="22">
        <f t="shared" si="37"/>
        <v>18</v>
      </c>
      <c r="BA38" s="196">
        <f t="shared" si="43"/>
        <v>723</v>
      </c>
      <c r="BB38" s="37">
        <f t="shared" si="38"/>
        <v>1596</v>
      </c>
      <c r="BC38" s="38">
        <f t="shared" si="39"/>
        <v>1390</v>
      </c>
      <c r="BD38" s="39">
        <f t="shared" si="40"/>
        <v>2986</v>
      </c>
      <c r="BE38" s="33">
        <f t="shared" si="41"/>
        <v>3975</v>
      </c>
      <c r="BF38" s="48">
        <f t="shared" si="42"/>
        <v>8410</v>
      </c>
      <c r="BG38" s="40">
        <f t="shared" si="12"/>
        <v>0.53449430676490284</v>
      </c>
    </row>
    <row r="39" spans="1:60" ht="19.5" customHeight="1" x14ac:dyDescent="0.15">
      <c r="A39" s="15" t="s">
        <v>81</v>
      </c>
      <c r="B39" s="16">
        <v>800</v>
      </c>
      <c r="C39" s="17">
        <v>15</v>
      </c>
      <c r="D39" s="17">
        <v>80</v>
      </c>
      <c r="E39" s="17">
        <v>106</v>
      </c>
      <c r="F39" s="18">
        <f t="shared" si="31"/>
        <v>1001</v>
      </c>
      <c r="G39" s="19">
        <v>1817</v>
      </c>
      <c r="H39" s="17">
        <v>2795</v>
      </c>
      <c r="I39" s="20">
        <f t="shared" si="32"/>
        <v>4612</v>
      </c>
      <c r="J39" s="19">
        <v>0</v>
      </c>
      <c r="K39" s="17">
        <v>90</v>
      </c>
      <c r="L39" s="20">
        <f t="shared" si="33"/>
        <v>90</v>
      </c>
      <c r="M39" s="21">
        <v>4</v>
      </c>
      <c r="N39" s="22">
        <v>0</v>
      </c>
      <c r="O39" s="22">
        <v>0</v>
      </c>
      <c r="P39" s="22">
        <v>1</v>
      </c>
      <c r="Q39" s="23">
        <v>21</v>
      </c>
      <c r="R39" s="17">
        <v>108</v>
      </c>
      <c r="S39" s="18">
        <f t="shared" si="34"/>
        <v>129</v>
      </c>
      <c r="T39" s="23">
        <v>2396</v>
      </c>
      <c r="U39" s="17">
        <v>1476</v>
      </c>
      <c r="V39" s="22">
        <v>143</v>
      </c>
      <c r="W39" s="20">
        <v>233</v>
      </c>
      <c r="X39" s="23">
        <v>54</v>
      </c>
      <c r="Y39" s="17">
        <v>16</v>
      </c>
      <c r="Z39" s="17">
        <v>0</v>
      </c>
      <c r="AA39" s="25">
        <v>0</v>
      </c>
      <c r="AB39" s="26">
        <f t="shared" si="35"/>
        <v>70</v>
      </c>
      <c r="AC39" s="27">
        <v>58</v>
      </c>
      <c r="AD39" s="28">
        <v>19</v>
      </c>
      <c r="AE39" s="29">
        <v>23</v>
      </c>
      <c r="AF39" s="28">
        <v>659</v>
      </c>
      <c r="AG39" s="22">
        <v>586</v>
      </c>
      <c r="AH39" s="22">
        <v>67</v>
      </c>
      <c r="AI39" s="22">
        <v>31</v>
      </c>
      <c r="AJ39" s="22">
        <v>0</v>
      </c>
      <c r="AK39" s="22">
        <v>0</v>
      </c>
      <c r="AL39" s="29">
        <v>6</v>
      </c>
      <c r="AM39" s="28">
        <v>79</v>
      </c>
      <c r="AN39" s="22">
        <v>41</v>
      </c>
      <c r="AO39" s="22">
        <v>0</v>
      </c>
      <c r="AP39" s="22">
        <v>0</v>
      </c>
      <c r="AQ39" s="22">
        <v>27</v>
      </c>
      <c r="AR39" s="22">
        <v>1</v>
      </c>
      <c r="AS39" s="32">
        <v>0</v>
      </c>
      <c r="AT39" s="41">
        <v>5735</v>
      </c>
      <c r="AU39" s="45">
        <v>9196</v>
      </c>
      <c r="AV39" s="46">
        <v>3010</v>
      </c>
      <c r="AW39" s="21">
        <v>163</v>
      </c>
      <c r="AX39" s="47">
        <v>88</v>
      </c>
      <c r="AY39" s="195">
        <f t="shared" si="36"/>
        <v>963</v>
      </c>
      <c r="AZ39" s="22">
        <f t="shared" si="37"/>
        <v>15</v>
      </c>
      <c r="BA39" s="196">
        <f t="shared" si="43"/>
        <v>978</v>
      </c>
      <c r="BB39" s="37">
        <f t="shared" si="38"/>
        <v>1905</v>
      </c>
      <c r="BC39" s="38">
        <f t="shared" si="39"/>
        <v>2795</v>
      </c>
      <c r="BD39" s="39">
        <f t="shared" si="40"/>
        <v>4700</v>
      </c>
      <c r="BE39" s="33">
        <f t="shared" si="41"/>
        <v>5986</v>
      </c>
      <c r="BF39" s="48">
        <f t="shared" si="42"/>
        <v>9447</v>
      </c>
      <c r="BG39" s="40">
        <f t="shared" si="12"/>
        <v>0.40531914893617021</v>
      </c>
    </row>
    <row r="40" spans="1:60" ht="19.5" customHeight="1" x14ac:dyDescent="0.15">
      <c r="A40" s="80" t="s">
        <v>82</v>
      </c>
      <c r="B40" s="42">
        <v>1154</v>
      </c>
      <c r="C40" s="43">
        <v>8</v>
      </c>
      <c r="D40" s="43">
        <v>76</v>
      </c>
      <c r="E40" s="43">
        <v>175</v>
      </c>
      <c r="F40" s="81">
        <f t="shared" si="31"/>
        <v>1413</v>
      </c>
      <c r="G40" s="82">
        <v>2372</v>
      </c>
      <c r="H40" s="43">
        <v>3918</v>
      </c>
      <c r="I40" s="83">
        <f t="shared" si="32"/>
        <v>6290</v>
      </c>
      <c r="J40" s="82">
        <v>3</v>
      </c>
      <c r="K40" s="43">
        <v>219</v>
      </c>
      <c r="L40" s="83">
        <f t="shared" si="33"/>
        <v>222</v>
      </c>
      <c r="M40" s="84">
        <v>13</v>
      </c>
      <c r="N40" s="85">
        <v>1</v>
      </c>
      <c r="O40" s="85">
        <v>0</v>
      </c>
      <c r="P40" s="85">
        <v>0</v>
      </c>
      <c r="Q40" s="86">
        <v>10</v>
      </c>
      <c r="R40" s="43">
        <v>138</v>
      </c>
      <c r="S40" s="81">
        <f t="shared" si="34"/>
        <v>148</v>
      </c>
      <c r="T40" s="86">
        <v>3288</v>
      </c>
      <c r="U40" s="43">
        <v>1539</v>
      </c>
      <c r="V40" s="85">
        <v>0</v>
      </c>
      <c r="W40" s="83">
        <v>341</v>
      </c>
      <c r="X40" s="86">
        <v>54</v>
      </c>
      <c r="Y40" s="43">
        <v>23</v>
      </c>
      <c r="Z40" s="43">
        <v>0</v>
      </c>
      <c r="AA40" s="87">
        <v>0</v>
      </c>
      <c r="AB40" s="44">
        <f t="shared" si="35"/>
        <v>77</v>
      </c>
      <c r="AC40" s="88">
        <v>9</v>
      </c>
      <c r="AD40" s="89">
        <v>20</v>
      </c>
      <c r="AE40" s="90">
        <v>2</v>
      </c>
      <c r="AF40" s="89">
        <v>835</v>
      </c>
      <c r="AG40" s="85">
        <v>777</v>
      </c>
      <c r="AH40" s="85">
        <v>56</v>
      </c>
      <c r="AI40" s="85">
        <v>23</v>
      </c>
      <c r="AJ40" s="85">
        <v>0</v>
      </c>
      <c r="AK40" s="85">
        <v>0</v>
      </c>
      <c r="AL40" s="90">
        <v>1</v>
      </c>
      <c r="AM40" s="89">
        <v>40</v>
      </c>
      <c r="AN40" s="85">
        <v>32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46">
        <v>8099</v>
      </c>
      <c r="AU40" s="45">
        <v>12519</v>
      </c>
      <c r="AV40" s="46">
        <v>4333</v>
      </c>
      <c r="AW40" s="88">
        <v>22</v>
      </c>
      <c r="AX40" s="47">
        <v>792</v>
      </c>
      <c r="AY40" s="199">
        <f t="shared" si="36"/>
        <v>1176</v>
      </c>
      <c r="AZ40" s="85">
        <f t="shared" si="37"/>
        <v>8</v>
      </c>
      <c r="BA40" s="200">
        <f t="shared" si="43"/>
        <v>1184</v>
      </c>
      <c r="BB40" s="37">
        <f t="shared" si="38"/>
        <v>3164</v>
      </c>
      <c r="BC40" s="38">
        <f t="shared" si="39"/>
        <v>3918</v>
      </c>
      <c r="BD40" s="39">
        <f t="shared" si="40"/>
        <v>7082</v>
      </c>
      <c r="BE40" s="33">
        <f t="shared" si="41"/>
        <v>8913</v>
      </c>
      <c r="BF40" s="48">
        <f t="shared" si="42"/>
        <v>13333</v>
      </c>
      <c r="BG40" s="40">
        <f t="shared" si="12"/>
        <v>0.44676645015532335</v>
      </c>
    </row>
    <row r="41" spans="1:60" ht="19.5" customHeight="1" x14ac:dyDescent="0.15">
      <c r="A41" s="15" t="s">
        <v>83</v>
      </c>
      <c r="B41" s="16">
        <v>1608</v>
      </c>
      <c r="C41" s="17">
        <v>17</v>
      </c>
      <c r="D41" s="17">
        <v>152</v>
      </c>
      <c r="E41" s="17">
        <v>126</v>
      </c>
      <c r="F41" s="18">
        <f t="shared" si="31"/>
        <v>1903</v>
      </c>
      <c r="G41" s="19">
        <v>2169</v>
      </c>
      <c r="H41" s="17">
        <v>2076</v>
      </c>
      <c r="I41" s="20">
        <f t="shared" si="32"/>
        <v>4245</v>
      </c>
      <c r="J41" s="19">
        <v>0</v>
      </c>
      <c r="K41" s="17">
        <v>56</v>
      </c>
      <c r="L41" s="20">
        <f t="shared" si="33"/>
        <v>56</v>
      </c>
      <c r="M41" s="21">
        <v>9</v>
      </c>
      <c r="N41" s="22">
        <v>0</v>
      </c>
      <c r="O41" s="22">
        <v>0</v>
      </c>
      <c r="P41" s="22">
        <v>1</v>
      </c>
      <c r="Q41" s="23">
        <v>27</v>
      </c>
      <c r="R41" s="17">
        <v>147</v>
      </c>
      <c r="S41" s="18">
        <f t="shared" si="34"/>
        <v>174</v>
      </c>
      <c r="T41" s="23">
        <v>4500</v>
      </c>
      <c r="U41" s="17">
        <v>2523</v>
      </c>
      <c r="V41" s="22">
        <v>0</v>
      </c>
      <c r="W41" s="20">
        <v>429</v>
      </c>
      <c r="X41" s="23">
        <v>90</v>
      </c>
      <c r="Y41" s="17">
        <v>20</v>
      </c>
      <c r="Z41" s="17">
        <v>0</v>
      </c>
      <c r="AA41" s="25">
        <v>0</v>
      </c>
      <c r="AB41" s="26">
        <f t="shared" si="35"/>
        <v>110</v>
      </c>
      <c r="AC41" s="27">
        <v>364</v>
      </c>
      <c r="AD41" s="28">
        <v>32</v>
      </c>
      <c r="AE41" s="29">
        <v>4</v>
      </c>
      <c r="AF41" s="28">
        <v>1718</v>
      </c>
      <c r="AG41" s="22">
        <v>1636</v>
      </c>
      <c r="AH41" s="22">
        <v>67</v>
      </c>
      <c r="AI41" s="22">
        <v>31</v>
      </c>
      <c r="AJ41" s="22">
        <v>0</v>
      </c>
      <c r="AK41" s="22">
        <v>0</v>
      </c>
      <c r="AL41" s="29">
        <v>10</v>
      </c>
      <c r="AM41" s="28">
        <v>118</v>
      </c>
      <c r="AN41" s="22">
        <v>99</v>
      </c>
      <c r="AO41" s="22">
        <v>0</v>
      </c>
      <c r="AP41" s="22">
        <v>0</v>
      </c>
      <c r="AQ41" s="22">
        <v>449</v>
      </c>
      <c r="AR41" s="22">
        <v>9</v>
      </c>
      <c r="AS41" s="32">
        <v>0</v>
      </c>
      <c r="AT41" s="41">
        <v>6246</v>
      </c>
      <c r="AU41" s="77">
        <v>13724</v>
      </c>
      <c r="AV41" s="41">
        <v>2284</v>
      </c>
      <c r="AW41" s="21">
        <v>89</v>
      </c>
      <c r="AX41" s="47">
        <v>623</v>
      </c>
      <c r="AY41" s="195">
        <f t="shared" si="36"/>
        <v>1697</v>
      </c>
      <c r="AZ41" s="22">
        <f t="shared" si="37"/>
        <v>17</v>
      </c>
      <c r="BA41" s="196">
        <f t="shared" si="43"/>
        <v>1714</v>
      </c>
      <c r="BB41" s="37">
        <f t="shared" si="38"/>
        <v>2792</v>
      </c>
      <c r="BC41" s="38">
        <f t="shared" si="39"/>
        <v>2076</v>
      </c>
      <c r="BD41" s="39">
        <f t="shared" si="40"/>
        <v>4868</v>
      </c>
      <c r="BE41" s="33">
        <f t="shared" si="41"/>
        <v>6958</v>
      </c>
      <c r="BF41" s="48">
        <f t="shared" si="42"/>
        <v>14436</v>
      </c>
      <c r="BG41" s="40">
        <f t="shared" si="12"/>
        <v>0.57354149548069022</v>
      </c>
    </row>
    <row r="42" spans="1:60" ht="19.5" customHeight="1" x14ac:dyDescent="0.15">
      <c r="A42" s="15" t="s">
        <v>84</v>
      </c>
      <c r="B42" s="16">
        <v>2758</v>
      </c>
      <c r="C42" s="17">
        <v>25</v>
      </c>
      <c r="D42" s="17">
        <v>221</v>
      </c>
      <c r="E42" s="17">
        <v>427</v>
      </c>
      <c r="F42" s="18">
        <f t="shared" si="31"/>
        <v>3431</v>
      </c>
      <c r="G42" s="19">
        <v>4338</v>
      </c>
      <c r="H42" s="17">
        <v>5948</v>
      </c>
      <c r="I42" s="20">
        <f t="shared" si="32"/>
        <v>10286</v>
      </c>
      <c r="J42" s="19">
        <v>21</v>
      </c>
      <c r="K42" s="17">
        <v>198</v>
      </c>
      <c r="L42" s="20">
        <f t="shared" si="33"/>
        <v>219</v>
      </c>
      <c r="M42" s="21">
        <v>23</v>
      </c>
      <c r="N42" s="22">
        <v>1</v>
      </c>
      <c r="O42" s="22">
        <v>0</v>
      </c>
      <c r="P42" s="22">
        <v>5</v>
      </c>
      <c r="Q42" s="23">
        <v>69</v>
      </c>
      <c r="R42" s="17">
        <v>217</v>
      </c>
      <c r="S42" s="18">
        <f t="shared" si="34"/>
        <v>286</v>
      </c>
      <c r="T42" s="23">
        <v>8401</v>
      </c>
      <c r="U42" s="17">
        <v>4103</v>
      </c>
      <c r="V42" s="22">
        <v>0</v>
      </c>
      <c r="W42" s="20">
        <v>771</v>
      </c>
      <c r="X42" s="23">
        <v>150</v>
      </c>
      <c r="Y42" s="17">
        <v>48</v>
      </c>
      <c r="Z42" s="17">
        <v>0</v>
      </c>
      <c r="AA42" s="25">
        <v>0</v>
      </c>
      <c r="AB42" s="26">
        <f t="shared" si="35"/>
        <v>198</v>
      </c>
      <c r="AC42" s="27">
        <v>883</v>
      </c>
      <c r="AD42" s="28">
        <v>189</v>
      </c>
      <c r="AE42" s="29">
        <v>119</v>
      </c>
      <c r="AF42" s="28">
        <v>2973</v>
      </c>
      <c r="AG42" s="22">
        <v>2625</v>
      </c>
      <c r="AH42" s="22">
        <v>322</v>
      </c>
      <c r="AI42" s="22">
        <v>157</v>
      </c>
      <c r="AJ42" s="22">
        <v>0</v>
      </c>
      <c r="AK42" s="22">
        <v>0</v>
      </c>
      <c r="AL42" s="29">
        <v>18</v>
      </c>
      <c r="AM42" s="28">
        <v>709</v>
      </c>
      <c r="AN42" s="22">
        <v>356</v>
      </c>
      <c r="AO42" s="22">
        <v>0</v>
      </c>
      <c r="AP42" s="22">
        <v>0</v>
      </c>
      <c r="AQ42" s="22">
        <v>935</v>
      </c>
      <c r="AR42" s="22">
        <v>169</v>
      </c>
      <c r="AS42" s="32">
        <v>0</v>
      </c>
      <c r="AT42" s="41">
        <v>14067</v>
      </c>
      <c r="AU42" s="45">
        <v>28929</v>
      </c>
      <c r="AV42" s="46">
        <v>6621</v>
      </c>
      <c r="AW42" s="21">
        <v>11</v>
      </c>
      <c r="AX42" s="47">
        <v>7227</v>
      </c>
      <c r="AY42" s="195">
        <f t="shared" si="36"/>
        <v>2769</v>
      </c>
      <c r="AZ42" s="22">
        <f t="shared" si="37"/>
        <v>25</v>
      </c>
      <c r="BA42" s="196">
        <f t="shared" si="43"/>
        <v>2794</v>
      </c>
      <c r="BB42" s="37">
        <f t="shared" si="38"/>
        <v>11565</v>
      </c>
      <c r="BC42" s="38">
        <f t="shared" si="39"/>
        <v>5948</v>
      </c>
      <c r="BD42" s="39">
        <f t="shared" si="40"/>
        <v>17513</v>
      </c>
      <c r="BE42" s="33">
        <f t="shared" si="41"/>
        <v>21305</v>
      </c>
      <c r="BF42" s="48">
        <f t="shared" si="42"/>
        <v>36167</v>
      </c>
      <c r="BG42" s="40">
        <f t="shared" si="12"/>
        <v>0.66036658482270316</v>
      </c>
    </row>
    <row r="43" spans="1:60" ht="19.5" customHeight="1" x14ac:dyDescent="0.15">
      <c r="A43" s="15" t="s">
        <v>85</v>
      </c>
      <c r="B43" s="16">
        <v>1563</v>
      </c>
      <c r="C43" s="17">
        <v>6</v>
      </c>
      <c r="D43" s="17">
        <v>156</v>
      </c>
      <c r="E43" s="17">
        <v>243</v>
      </c>
      <c r="F43" s="18">
        <f t="shared" si="31"/>
        <v>1968</v>
      </c>
      <c r="G43" s="19">
        <v>3070</v>
      </c>
      <c r="H43" s="17">
        <v>4638</v>
      </c>
      <c r="I43" s="20">
        <f t="shared" si="32"/>
        <v>7708</v>
      </c>
      <c r="J43" s="19">
        <v>2</v>
      </c>
      <c r="K43" s="17">
        <v>193</v>
      </c>
      <c r="L43" s="20">
        <f t="shared" si="33"/>
        <v>195</v>
      </c>
      <c r="M43" s="21">
        <v>16</v>
      </c>
      <c r="N43" s="22">
        <v>0</v>
      </c>
      <c r="O43" s="22">
        <v>0</v>
      </c>
      <c r="P43" s="22">
        <v>3</v>
      </c>
      <c r="Q43" s="23">
        <v>21</v>
      </c>
      <c r="R43" s="17">
        <v>123</v>
      </c>
      <c r="S43" s="18">
        <f t="shared" si="34"/>
        <v>144</v>
      </c>
      <c r="T43" s="23">
        <v>4396</v>
      </c>
      <c r="U43" s="17">
        <v>1541</v>
      </c>
      <c r="V43" s="22">
        <v>0</v>
      </c>
      <c r="W43" s="20">
        <v>555</v>
      </c>
      <c r="X43" s="23">
        <v>111</v>
      </c>
      <c r="Y43" s="17">
        <v>25</v>
      </c>
      <c r="Z43" s="17">
        <v>0</v>
      </c>
      <c r="AA43" s="25">
        <v>0</v>
      </c>
      <c r="AB43" s="26">
        <f t="shared" si="35"/>
        <v>136</v>
      </c>
      <c r="AC43" s="27">
        <v>31</v>
      </c>
      <c r="AD43" s="28">
        <v>41</v>
      </c>
      <c r="AE43" s="29">
        <v>10</v>
      </c>
      <c r="AF43" s="28">
        <v>1208</v>
      </c>
      <c r="AG43" s="22">
        <v>1105</v>
      </c>
      <c r="AH43" s="22">
        <v>94</v>
      </c>
      <c r="AI43" s="22">
        <v>37</v>
      </c>
      <c r="AJ43" s="22">
        <v>0</v>
      </c>
      <c r="AK43" s="22">
        <v>0</v>
      </c>
      <c r="AL43" s="29">
        <v>0</v>
      </c>
      <c r="AM43" s="28">
        <v>71</v>
      </c>
      <c r="AN43" s="22">
        <v>60</v>
      </c>
      <c r="AO43" s="22">
        <v>0</v>
      </c>
      <c r="AP43" s="22">
        <v>0</v>
      </c>
      <c r="AQ43" s="22">
        <v>16</v>
      </c>
      <c r="AR43" s="22">
        <v>2</v>
      </c>
      <c r="AS43" s="32">
        <v>0</v>
      </c>
      <c r="AT43" s="41">
        <v>9973</v>
      </c>
      <c r="AU43" s="45">
        <v>16028</v>
      </c>
      <c r="AV43" s="46">
        <v>5096</v>
      </c>
      <c r="AW43" s="21">
        <v>6</v>
      </c>
      <c r="AX43" s="47">
        <v>2134</v>
      </c>
      <c r="AY43" s="195">
        <f t="shared" si="36"/>
        <v>1569</v>
      </c>
      <c r="AZ43" s="22">
        <f t="shared" si="37"/>
        <v>6</v>
      </c>
      <c r="BA43" s="196">
        <f t="shared" si="43"/>
        <v>1575</v>
      </c>
      <c r="BB43" s="37">
        <f t="shared" si="38"/>
        <v>5204</v>
      </c>
      <c r="BC43" s="38">
        <f t="shared" si="39"/>
        <v>4638</v>
      </c>
      <c r="BD43" s="39">
        <f t="shared" si="40"/>
        <v>9842</v>
      </c>
      <c r="BE43" s="33">
        <f t="shared" si="41"/>
        <v>12113</v>
      </c>
      <c r="BF43" s="48">
        <f t="shared" si="42"/>
        <v>18168</v>
      </c>
      <c r="BG43" s="40">
        <f t="shared" si="12"/>
        <v>0.52875431822800245</v>
      </c>
    </row>
    <row r="44" spans="1:60" ht="19.5" customHeight="1" x14ac:dyDescent="0.15">
      <c r="A44" s="15" t="s">
        <v>86</v>
      </c>
      <c r="B44" s="16">
        <v>1452</v>
      </c>
      <c r="C44" s="17">
        <v>20</v>
      </c>
      <c r="D44" s="17">
        <v>127</v>
      </c>
      <c r="E44" s="17">
        <v>353</v>
      </c>
      <c r="F44" s="18">
        <f t="shared" si="31"/>
        <v>1952</v>
      </c>
      <c r="G44" s="19">
        <v>2339</v>
      </c>
      <c r="H44" s="17">
        <v>3793</v>
      </c>
      <c r="I44" s="20">
        <f t="shared" si="32"/>
        <v>6132</v>
      </c>
      <c r="J44" s="19">
        <v>11</v>
      </c>
      <c r="K44" s="17">
        <v>306</v>
      </c>
      <c r="L44" s="20">
        <f t="shared" si="33"/>
        <v>317</v>
      </c>
      <c r="M44" s="21">
        <v>29</v>
      </c>
      <c r="N44" s="22">
        <v>1</v>
      </c>
      <c r="O44" s="22">
        <v>0</v>
      </c>
      <c r="P44" s="22">
        <v>15</v>
      </c>
      <c r="Q44" s="23">
        <v>12</v>
      </c>
      <c r="R44" s="17">
        <v>112</v>
      </c>
      <c r="S44" s="18">
        <f t="shared" si="34"/>
        <v>124</v>
      </c>
      <c r="T44" s="23">
        <v>4501</v>
      </c>
      <c r="U44" s="17">
        <v>2114</v>
      </c>
      <c r="V44" s="22">
        <v>0</v>
      </c>
      <c r="W44" s="20">
        <v>373</v>
      </c>
      <c r="X44" s="23">
        <v>69</v>
      </c>
      <c r="Y44" s="17">
        <v>22</v>
      </c>
      <c r="Z44" s="17">
        <v>0</v>
      </c>
      <c r="AA44" s="25">
        <v>0</v>
      </c>
      <c r="AB44" s="26">
        <f t="shared" si="35"/>
        <v>91</v>
      </c>
      <c r="AC44" s="27">
        <v>182</v>
      </c>
      <c r="AD44" s="28">
        <v>16</v>
      </c>
      <c r="AE44" s="29">
        <v>2</v>
      </c>
      <c r="AF44" s="28">
        <v>1604</v>
      </c>
      <c r="AG44" s="22">
        <v>1525</v>
      </c>
      <c r="AH44" s="22">
        <v>68</v>
      </c>
      <c r="AI44" s="22">
        <v>28</v>
      </c>
      <c r="AJ44" s="22">
        <v>0</v>
      </c>
      <c r="AK44" s="22">
        <v>0</v>
      </c>
      <c r="AL44" s="29">
        <v>11</v>
      </c>
      <c r="AM44" s="28">
        <v>103</v>
      </c>
      <c r="AN44" s="22">
        <v>61</v>
      </c>
      <c r="AO44" s="22">
        <v>0</v>
      </c>
      <c r="AP44" s="22">
        <v>0</v>
      </c>
      <c r="AQ44" s="22">
        <v>75</v>
      </c>
      <c r="AR44" s="22">
        <v>7</v>
      </c>
      <c r="AS44" s="32">
        <v>0</v>
      </c>
      <c r="AT44" s="41">
        <v>8523</v>
      </c>
      <c r="AU44" s="45">
        <v>15228</v>
      </c>
      <c r="AV44" s="46">
        <v>4501</v>
      </c>
      <c r="AW44" s="21">
        <v>7</v>
      </c>
      <c r="AX44" s="47">
        <v>2411</v>
      </c>
      <c r="AY44" s="195">
        <f t="shared" si="36"/>
        <v>1459</v>
      </c>
      <c r="AZ44" s="22">
        <f t="shared" si="37"/>
        <v>20</v>
      </c>
      <c r="BA44" s="196">
        <f t="shared" si="43"/>
        <v>1479</v>
      </c>
      <c r="BB44" s="37">
        <f t="shared" si="38"/>
        <v>4750</v>
      </c>
      <c r="BC44" s="38">
        <f t="shared" si="39"/>
        <v>3793</v>
      </c>
      <c r="BD44" s="39">
        <f t="shared" si="40"/>
        <v>8543</v>
      </c>
      <c r="BE44" s="33">
        <f t="shared" si="41"/>
        <v>10941</v>
      </c>
      <c r="BF44" s="48">
        <f t="shared" si="42"/>
        <v>17646</v>
      </c>
      <c r="BG44" s="40">
        <f t="shared" si="12"/>
        <v>0.55601076905068481</v>
      </c>
    </row>
    <row r="45" spans="1:60" ht="19.5" customHeight="1" x14ac:dyDescent="0.15">
      <c r="A45" s="15" t="s">
        <v>87</v>
      </c>
      <c r="B45" s="16">
        <v>1019</v>
      </c>
      <c r="C45" s="17">
        <v>22</v>
      </c>
      <c r="D45" s="17">
        <v>177</v>
      </c>
      <c r="E45" s="17">
        <v>203</v>
      </c>
      <c r="F45" s="18">
        <f t="shared" si="31"/>
        <v>1421</v>
      </c>
      <c r="G45" s="19">
        <v>2757</v>
      </c>
      <c r="H45" s="17">
        <v>4855</v>
      </c>
      <c r="I45" s="20">
        <f t="shared" si="32"/>
        <v>7612</v>
      </c>
      <c r="J45" s="19">
        <v>0</v>
      </c>
      <c r="K45" s="17">
        <v>34</v>
      </c>
      <c r="L45" s="20">
        <f t="shared" si="33"/>
        <v>34</v>
      </c>
      <c r="M45" s="21">
        <v>6</v>
      </c>
      <c r="N45" s="22">
        <v>0</v>
      </c>
      <c r="O45" s="22">
        <v>0</v>
      </c>
      <c r="P45" s="22">
        <v>0</v>
      </c>
      <c r="Q45" s="23">
        <v>12</v>
      </c>
      <c r="R45" s="17">
        <v>57</v>
      </c>
      <c r="S45" s="18">
        <f t="shared" si="34"/>
        <v>69</v>
      </c>
      <c r="T45" s="23">
        <v>3967</v>
      </c>
      <c r="U45" s="17">
        <v>876</v>
      </c>
      <c r="V45" s="22">
        <v>118</v>
      </c>
      <c r="W45" s="20">
        <v>615</v>
      </c>
      <c r="X45" s="23">
        <v>107</v>
      </c>
      <c r="Y45" s="17">
        <v>39</v>
      </c>
      <c r="Z45" s="17">
        <v>0</v>
      </c>
      <c r="AA45" s="25">
        <v>0</v>
      </c>
      <c r="AB45" s="26">
        <f t="shared" si="35"/>
        <v>146</v>
      </c>
      <c r="AC45" s="27">
        <v>31</v>
      </c>
      <c r="AD45" s="28">
        <v>85</v>
      </c>
      <c r="AE45" s="29">
        <v>15</v>
      </c>
      <c r="AF45" s="28">
        <v>1623</v>
      </c>
      <c r="AG45" s="22">
        <v>1339</v>
      </c>
      <c r="AH45" s="22">
        <v>274</v>
      </c>
      <c r="AI45" s="22">
        <v>91</v>
      </c>
      <c r="AJ45" s="22">
        <v>0</v>
      </c>
      <c r="AK45" s="22">
        <v>0</v>
      </c>
      <c r="AL45" s="29">
        <v>2</v>
      </c>
      <c r="AM45" s="28">
        <v>305</v>
      </c>
      <c r="AN45" s="22">
        <v>110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9112</v>
      </c>
      <c r="AU45" s="45">
        <v>15353</v>
      </c>
      <c r="AV45" s="46">
        <v>5120</v>
      </c>
      <c r="AW45" s="21">
        <v>406</v>
      </c>
      <c r="AX45" s="47">
        <v>4847</v>
      </c>
      <c r="AY45" s="195">
        <f t="shared" si="36"/>
        <v>1425</v>
      </c>
      <c r="AZ45" s="22">
        <f t="shared" si="37"/>
        <v>22</v>
      </c>
      <c r="BA45" s="196">
        <f t="shared" si="43"/>
        <v>1447</v>
      </c>
      <c r="BB45" s="37">
        <f t="shared" si="38"/>
        <v>7604</v>
      </c>
      <c r="BC45" s="38">
        <f t="shared" si="39"/>
        <v>4855</v>
      </c>
      <c r="BD45" s="39">
        <f t="shared" si="40"/>
        <v>12459</v>
      </c>
      <c r="BE45" s="33">
        <f t="shared" si="41"/>
        <v>14365</v>
      </c>
      <c r="BF45" s="48">
        <f t="shared" si="42"/>
        <v>20606</v>
      </c>
      <c r="BG45" s="40">
        <f t="shared" si="12"/>
        <v>0.6103218556866522</v>
      </c>
    </row>
    <row r="46" spans="1:60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 t="shared" si="31"/>
        <v>0</v>
      </c>
      <c r="G46" s="82">
        <v>0</v>
      </c>
      <c r="H46" s="43">
        <v>0</v>
      </c>
      <c r="I46" s="83">
        <f t="shared" si="32"/>
        <v>0</v>
      </c>
      <c r="J46" s="82">
        <v>0</v>
      </c>
      <c r="K46" s="43">
        <v>0</v>
      </c>
      <c r="L46" s="83">
        <f t="shared" si="33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34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35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231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231</v>
      </c>
      <c r="AV46" s="46">
        <v>0</v>
      </c>
      <c r="AW46" s="94">
        <v>0</v>
      </c>
      <c r="AX46" s="47">
        <v>0</v>
      </c>
      <c r="AY46" s="199">
        <f t="shared" si="36"/>
        <v>0</v>
      </c>
      <c r="AZ46" s="85">
        <f t="shared" si="37"/>
        <v>0</v>
      </c>
      <c r="BA46" s="200">
        <f t="shared" si="43"/>
        <v>0</v>
      </c>
      <c r="BB46" s="49">
        <f t="shared" si="38"/>
        <v>0</v>
      </c>
      <c r="BC46" s="50">
        <f t="shared" si="39"/>
        <v>0</v>
      </c>
      <c r="BD46" s="51">
        <f t="shared" si="40"/>
        <v>0</v>
      </c>
      <c r="BE46" s="52">
        <f t="shared" si="41"/>
        <v>0</v>
      </c>
      <c r="BF46" s="53">
        <f t="shared" si="42"/>
        <v>231</v>
      </c>
      <c r="BG46" s="54">
        <f t="shared" si="12"/>
        <v>0</v>
      </c>
    </row>
    <row r="47" spans="1:60" ht="19.5" customHeight="1" thickTop="1" thickBot="1" x14ac:dyDescent="0.2">
      <c r="A47" s="55" t="s">
        <v>56</v>
      </c>
      <c r="B47" s="56">
        <f>SUM(B24:B46)</f>
        <v>36028</v>
      </c>
      <c r="C47" s="57">
        <f t="shared" ref="C47:AS47" si="44">SUM(C24:C46)</f>
        <v>224</v>
      </c>
      <c r="D47" s="57">
        <f t="shared" si="44"/>
        <v>4352</v>
      </c>
      <c r="E47" s="57">
        <f t="shared" si="44"/>
        <v>5530</v>
      </c>
      <c r="F47" s="58">
        <f t="shared" si="44"/>
        <v>46134</v>
      </c>
      <c r="G47" s="59">
        <f t="shared" si="44"/>
        <v>69748</v>
      </c>
      <c r="H47" s="57">
        <f t="shared" si="44"/>
        <v>94510</v>
      </c>
      <c r="I47" s="60">
        <f t="shared" si="44"/>
        <v>164258</v>
      </c>
      <c r="J47" s="59">
        <f t="shared" si="44"/>
        <v>226</v>
      </c>
      <c r="K47" s="57">
        <f t="shared" si="44"/>
        <v>3413</v>
      </c>
      <c r="L47" s="60">
        <f t="shared" si="44"/>
        <v>3639</v>
      </c>
      <c r="M47" s="62">
        <f t="shared" si="44"/>
        <v>267</v>
      </c>
      <c r="N47" s="63">
        <f t="shared" si="44"/>
        <v>9</v>
      </c>
      <c r="O47" s="63">
        <f t="shared" si="44"/>
        <v>2</v>
      </c>
      <c r="P47" s="63">
        <f t="shared" si="44"/>
        <v>65</v>
      </c>
      <c r="Q47" s="64">
        <f t="shared" si="44"/>
        <v>580</v>
      </c>
      <c r="R47" s="57">
        <f t="shared" si="44"/>
        <v>2729</v>
      </c>
      <c r="S47" s="58">
        <f t="shared" si="44"/>
        <v>3309</v>
      </c>
      <c r="T47" s="64">
        <f t="shared" si="44"/>
        <v>117015</v>
      </c>
      <c r="U47" s="57">
        <f t="shared" si="44"/>
        <v>59316</v>
      </c>
      <c r="V47" s="63">
        <f t="shared" si="44"/>
        <v>5743</v>
      </c>
      <c r="W47" s="60">
        <f t="shared" si="44"/>
        <v>10771</v>
      </c>
      <c r="X47" s="64">
        <f t="shared" si="44"/>
        <v>2468</v>
      </c>
      <c r="Y47" s="57">
        <f t="shared" si="44"/>
        <v>666</v>
      </c>
      <c r="Z47" s="57">
        <f t="shared" si="44"/>
        <v>0</v>
      </c>
      <c r="AA47" s="65">
        <f t="shared" si="44"/>
        <v>0</v>
      </c>
      <c r="AB47" s="66">
        <f t="shared" si="44"/>
        <v>3134</v>
      </c>
      <c r="AC47" s="67">
        <f t="shared" si="44"/>
        <v>5669</v>
      </c>
      <c r="AD47" s="68">
        <f t="shared" si="44"/>
        <v>1246</v>
      </c>
      <c r="AE47" s="69">
        <f t="shared" si="44"/>
        <v>400</v>
      </c>
      <c r="AF47" s="68">
        <f t="shared" si="44"/>
        <v>49337</v>
      </c>
      <c r="AG47" s="63">
        <f t="shared" si="44"/>
        <v>46336</v>
      </c>
      <c r="AH47" s="63">
        <f t="shared" si="44"/>
        <v>2750</v>
      </c>
      <c r="AI47" s="63">
        <f t="shared" si="44"/>
        <v>1570</v>
      </c>
      <c r="AJ47" s="63">
        <f t="shared" si="44"/>
        <v>2</v>
      </c>
      <c r="AK47" s="63">
        <f t="shared" si="44"/>
        <v>0</v>
      </c>
      <c r="AL47" s="69">
        <f t="shared" si="44"/>
        <v>104</v>
      </c>
      <c r="AM47" s="68">
        <f t="shared" si="44"/>
        <v>10835</v>
      </c>
      <c r="AN47" s="63">
        <f t="shared" si="44"/>
        <v>6673</v>
      </c>
      <c r="AO47" s="63">
        <f t="shared" si="44"/>
        <v>0</v>
      </c>
      <c r="AP47" s="63">
        <f t="shared" si="44"/>
        <v>0</v>
      </c>
      <c r="AQ47" s="63">
        <f t="shared" si="44"/>
        <v>2958</v>
      </c>
      <c r="AR47" s="63">
        <f t="shared" si="44"/>
        <v>256</v>
      </c>
      <c r="AS47" s="70">
        <f t="shared" si="44"/>
        <v>0</v>
      </c>
      <c r="AT47" s="61">
        <v>215949</v>
      </c>
      <c r="AU47" s="71">
        <v>410108</v>
      </c>
      <c r="AV47" s="61">
        <v>103944</v>
      </c>
      <c r="AW47" s="62">
        <f>SUM(AW24:AW46)</f>
        <v>1025</v>
      </c>
      <c r="AX47" s="72">
        <f t="shared" ref="AX47:BF47" si="45">SUM(AX24:AX46)</f>
        <v>93313</v>
      </c>
      <c r="AY47" s="197">
        <f>SUM(AY24:AY46)</f>
        <v>37053</v>
      </c>
      <c r="AZ47" s="63">
        <f>SUM(AZ24:AZ46)</f>
        <v>224</v>
      </c>
      <c r="BA47" s="198">
        <f>SUM(BA24:BA46)</f>
        <v>37277</v>
      </c>
      <c r="BB47" s="73">
        <f t="shared" si="45"/>
        <v>163061</v>
      </c>
      <c r="BC47" s="74">
        <f t="shared" si="45"/>
        <v>94510</v>
      </c>
      <c r="BD47" s="75">
        <f t="shared" si="45"/>
        <v>257571</v>
      </c>
      <c r="BE47" s="61">
        <f t="shared" si="45"/>
        <v>310287</v>
      </c>
      <c r="BF47" s="71">
        <f t="shared" si="45"/>
        <v>504446</v>
      </c>
      <c r="BG47" s="76">
        <f t="shared" si="12"/>
        <v>0.63307204615426427</v>
      </c>
    </row>
    <row r="48" spans="1:60" ht="19.5" customHeight="1" thickTop="1" x14ac:dyDescent="0.15">
      <c r="A48" s="15" t="s">
        <v>89</v>
      </c>
      <c r="B48" s="16">
        <v>1961</v>
      </c>
      <c r="C48" s="17">
        <v>15</v>
      </c>
      <c r="D48" s="17">
        <v>268</v>
      </c>
      <c r="E48" s="17">
        <v>324</v>
      </c>
      <c r="F48" s="18">
        <f t="shared" ref="F48:F53" si="46">SUM(B48:E48)</f>
        <v>2568</v>
      </c>
      <c r="G48" s="19">
        <v>6610</v>
      </c>
      <c r="H48" s="17">
        <v>5550</v>
      </c>
      <c r="I48" s="20">
        <f t="shared" ref="I48:I53" si="47">SUM(G48:H48)</f>
        <v>12160</v>
      </c>
      <c r="J48" s="19">
        <v>4</v>
      </c>
      <c r="K48" s="17">
        <v>68</v>
      </c>
      <c r="L48" s="20">
        <f t="shared" ref="L48:L53" si="48">SUM(J48:K48)</f>
        <v>72</v>
      </c>
      <c r="M48" s="21">
        <v>6</v>
      </c>
      <c r="N48" s="22">
        <v>0</v>
      </c>
      <c r="O48" s="22">
        <v>0</v>
      </c>
      <c r="P48" s="22">
        <v>2</v>
      </c>
      <c r="Q48" s="23">
        <v>18</v>
      </c>
      <c r="R48" s="17">
        <v>33</v>
      </c>
      <c r="S48" s="18">
        <f t="shared" ref="S48:S53" si="49">SUM(Q48:R48)</f>
        <v>51</v>
      </c>
      <c r="T48" s="23">
        <v>6092</v>
      </c>
      <c r="U48" s="17">
        <v>1224</v>
      </c>
      <c r="V48" s="22">
        <v>0</v>
      </c>
      <c r="W48" s="20">
        <v>644</v>
      </c>
      <c r="X48" s="23">
        <v>138</v>
      </c>
      <c r="Y48" s="17">
        <v>35</v>
      </c>
      <c r="Z48" s="17">
        <v>0</v>
      </c>
      <c r="AA48" s="25">
        <v>0</v>
      </c>
      <c r="AB48" s="26">
        <f t="shared" ref="AB48:AB53" si="50">SUM(X48:AA48)</f>
        <v>173</v>
      </c>
      <c r="AC48" s="27">
        <v>397</v>
      </c>
      <c r="AD48" s="28">
        <v>338</v>
      </c>
      <c r="AE48" s="29">
        <v>4</v>
      </c>
      <c r="AF48" s="28">
        <v>2681</v>
      </c>
      <c r="AG48" s="22">
        <v>2569</v>
      </c>
      <c r="AH48" s="22">
        <v>111</v>
      </c>
      <c r="AI48" s="22">
        <v>36</v>
      </c>
      <c r="AJ48" s="22">
        <v>1</v>
      </c>
      <c r="AK48" s="22">
        <v>0</v>
      </c>
      <c r="AL48" s="29">
        <v>0</v>
      </c>
      <c r="AM48" s="28">
        <v>1079</v>
      </c>
      <c r="AN48" s="22">
        <v>547</v>
      </c>
      <c r="AO48" s="22">
        <v>0</v>
      </c>
      <c r="AP48" s="22">
        <v>0</v>
      </c>
      <c r="AQ48" s="22">
        <v>68</v>
      </c>
      <c r="AR48" s="22">
        <v>7</v>
      </c>
      <c r="AS48" s="32">
        <v>0</v>
      </c>
      <c r="AT48" s="33">
        <v>14879</v>
      </c>
      <c r="AU48" s="34">
        <v>25769</v>
      </c>
      <c r="AV48" s="35">
        <v>5963</v>
      </c>
      <c r="AW48" s="21">
        <v>325</v>
      </c>
      <c r="AX48" s="47">
        <v>6381</v>
      </c>
      <c r="AY48" s="195">
        <f t="shared" ref="AY48:AY53" si="51">B48+AW48</f>
        <v>2286</v>
      </c>
      <c r="AZ48" s="22">
        <f t="shared" ref="AZ48:AZ53" si="52">C48</f>
        <v>15</v>
      </c>
      <c r="BA48" s="196">
        <f>SUM(AY48:AZ48)</f>
        <v>2301</v>
      </c>
      <c r="BB48" s="37">
        <f t="shared" ref="BB48:BB53" si="53">G48+AX48</f>
        <v>12991</v>
      </c>
      <c r="BC48" s="38">
        <f t="shared" ref="BC48:BC53" si="54">H48</f>
        <v>5550</v>
      </c>
      <c r="BD48" s="39">
        <f t="shared" ref="BD48:BD53" si="55">SUM(BB48:BC48)</f>
        <v>18541</v>
      </c>
      <c r="BE48" s="33">
        <f t="shared" ref="BE48:BE53" si="56">AT48+AW48+AX48</f>
        <v>21585</v>
      </c>
      <c r="BF48" s="78">
        <f t="shared" ref="BF48:BF53" si="57">AU48+AW48+AX48</f>
        <v>32475</v>
      </c>
      <c r="BG48" s="79">
        <f t="shared" si="12"/>
        <v>0.70066339463890837</v>
      </c>
    </row>
    <row r="49" spans="1:59" ht="19.5" customHeight="1" x14ac:dyDescent="0.15">
      <c r="A49" s="15" t="s">
        <v>90</v>
      </c>
      <c r="B49" s="16">
        <v>1402</v>
      </c>
      <c r="C49" s="17">
        <v>14</v>
      </c>
      <c r="D49" s="17">
        <v>213</v>
      </c>
      <c r="E49" s="17">
        <v>93</v>
      </c>
      <c r="F49" s="18">
        <f t="shared" si="46"/>
        <v>1722</v>
      </c>
      <c r="G49" s="19">
        <v>5820</v>
      </c>
      <c r="H49" s="17">
        <v>3554</v>
      </c>
      <c r="I49" s="20">
        <f t="shared" si="47"/>
        <v>9374</v>
      </c>
      <c r="J49" s="19">
        <v>0</v>
      </c>
      <c r="K49" s="17">
        <v>24</v>
      </c>
      <c r="L49" s="20">
        <f t="shared" si="48"/>
        <v>24</v>
      </c>
      <c r="M49" s="21">
        <v>1</v>
      </c>
      <c r="N49" s="22">
        <v>0</v>
      </c>
      <c r="O49" s="22">
        <v>0</v>
      </c>
      <c r="P49" s="22">
        <v>0</v>
      </c>
      <c r="Q49" s="23">
        <v>13</v>
      </c>
      <c r="R49" s="17">
        <v>36</v>
      </c>
      <c r="S49" s="18">
        <f t="shared" si="49"/>
        <v>49</v>
      </c>
      <c r="T49" s="23">
        <v>3257</v>
      </c>
      <c r="U49" s="17">
        <v>867</v>
      </c>
      <c r="V49" s="22">
        <v>195</v>
      </c>
      <c r="W49" s="20">
        <v>474</v>
      </c>
      <c r="X49" s="23">
        <v>108</v>
      </c>
      <c r="Y49" s="17">
        <v>22</v>
      </c>
      <c r="Z49" s="17">
        <v>0</v>
      </c>
      <c r="AA49" s="25">
        <v>0</v>
      </c>
      <c r="AB49" s="26">
        <f t="shared" si="50"/>
        <v>130</v>
      </c>
      <c r="AC49" s="27">
        <v>180</v>
      </c>
      <c r="AD49" s="28">
        <v>48</v>
      </c>
      <c r="AE49" s="29">
        <v>1</v>
      </c>
      <c r="AF49" s="28">
        <v>1252</v>
      </c>
      <c r="AG49" s="22">
        <v>1164</v>
      </c>
      <c r="AH49" s="22">
        <v>86</v>
      </c>
      <c r="AI49" s="22">
        <v>27</v>
      </c>
      <c r="AJ49" s="22">
        <v>0</v>
      </c>
      <c r="AK49" s="22">
        <v>0</v>
      </c>
      <c r="AL49" s="29">
        <v>0</v>
      </c>
      <c r="AM49" s="28">
        <v>507</v>
      </c>
      <c r="AN49" s="22">
        <v>255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11185</v>
      </c>
      <c r="AU49" s="45">
        <v>16609</v>
      </c>
      <c r="AV49" s="46">
        <v>3686</v>
      </c>
      <c r="AW49" s="21">
        <v>61</v>
      </c>
      <c r="AX49" s="47">
        <v>4778</v>
      </c>
      <c r="AY49" s="195">
        <f t="shared" si="51"/>
        <v>1463</v>
      </c>
      <c r="AZ49" s="22">
        <f t="shared" si="52"/>
        <v>14</v>
      </c>
      <c r="BA49" s="196">
        <f t="shared" ref="BA49:BA52" si="58">SUM(AY49:AZ49)</f>
        <v>1477</v>
      </c>
      <c r="BB49" s="37">
        <f t="shared" si="53"/>
        <v>10598</v>
      </c>
      <c r="BC49" s="38">
        <f t="shared" si="54"/>
        <v>3554</v>
      </c>
      <c r="BD49" s="39">
        <f t="shared" si="55"/>
        <v>14152</v>
      </c>
      <c r="BE49" s="33">
        <f t="shared" si="56"/>
        <v>16024</v>
      </c>
      <c r="BF49" s="48">
        <f t="shared" si="57"/>
        <v>21448</v>
      </c>
      <c r="BG49" s="40">
        <f t="shared" si="12"/>
        <v>0.74886941775014138</v>
      </c>
    </row>
    <row r="50" spans="1:59" ht="19.5" customHeight="1" x14ac:dyDescent="0.15">
      <c r="A50" s="15" t="s">
        <v>91</v>
      </c>
      <c r="B50" s="16">
        <v>1528</v>
      </c>
      <c r="C50" s="17">
        <v>2</v>
      </c>
      <c r="D50" s="17">
        <v>233</v>
      </c>
      <c r="E50" s="17">
        <v>162</v>
      </c>
      <c r="F50" s="18">
        <f t="shared" si="46"/>
        <v>1925</v>
      </c>
      <c r="G50" s="19">
        <v>2277</v>
      </c>
      <c r="H50" s="17">
        <v>3346</v>
      </c>
      <c r="I50" s="20">
        <f t="shared" si="47"/>
        <v>5623</v>
      </c>
      <c r="J50" s="19">
        <v>6</v>
      </c>
      <c r="K50" s="17">
        <v>46</v>
      </c>
      <c r="L50" s="20">
        <f t="shared" si="48"/>
        <v>52</v>
      </c>
      <c r="M50" s="21">
        <v>10</v>
      </c>
      <c r="N50" s="22">
        <v>0</v>
      </c>
      <c r="O50" s="22">
        <v>0</v>
      </c>
      <c r="P50" s="22">
        <v>4</v>
      </c>
      <c r="Q50" s="23">
        <v>16</v>
      </c>
      <c r="R50" s="17">
        <v>31</v>
      </c>
      <c r="S50" s="18">
        <f t="shared" si="49"/>
        <v>47</v>
      </c>
      <c r="T50" s="23">
        <v>4532</v>
      </c>
      <c r="U50" s="17">
        <v>801</v>
      </c>
      <c r="V50" s="22">
        <v>0</v>
      </c>
      <c r="W50" s="20">
        <v>616</v>
      </c>
      <c r="X50" s="23">
        <v>153</v>
      </c>
      <c r="Y50" s="17">
        <v>31</v>
      </c>
      <c r="Z50" s="17">
        <v>0</v>
      </c>
      <c r="AA50" s="25">
        <v>0</v>
      </c>
      <c r="AB50" s="26">
        <f t="shared" si="50"/>
        <v>184</v>
      </c>
      <c r="AC50" s="27">
        <v>352</v>
      </c>
      <c r="AD50" s="28">
        <v>23</v>
      </c>
      <c r="AE50" s="29">
        <v>5</v>
      </c>
      <c r="AF50" s="28">
        <v>1794</v>
      </c>
      <c r="AG50" s="22">
        <v>1756</v>
      </c>
      <c r="AH50" s="22">
        <v>35</v>
      </c>
      <c r="AI50" s="22">
        <v>21</v>
      </c>
      <c r="AJ50" s="22">
        <v>0</v>
      </c>
      <c r="AK50" s="22">
        <v>0</v>
      </c>
      <c r="AL50" s="29">
        <v>3</v>
      </c>
      <c r="AM50" s="28">
        <v>758</v>
      </c>
      <c r="AN50" s="22">
        <v>396</v>
      </c>
      <c r="AO50" s="22">
        <v>0</v>
      </c>
      <c r="AP50" s="22">
        <v>0</v>
      </c>
      <c r="AQ50" s="22">
        <v>412</v>
      </c>
      <c r="AR50" s="22">
        <v>12</v>
      </c>
      <c r="AS50" s="32">
        <v>0</v>
      </c>
      <c r="AT50" s="41">
        <v>7664</v>
      </c>
      <c r="AU50" s="45">
        <v>15783</v>
      </c>
      <c r="AV50" s="46">
        <v>3566</v>
      </c>
      <c r="AW50" s="21">
        <v>83</v>
      </c>
      <c r="AX50" s="47">
        <v>8917</v>
      </c>
      <c r="AY50" s="195">
        <f t="shared" si="51"/>
        <v>1611</v>
      </c>
      <c r="AZ50" s="22">
        <f t="shared" si="52"/>
        <v>2</v>
      </c>
      <c r="BA50" s="196">
        <f t="shared" si="58"/>
        <v>1613</v>
      </c>
      <c r="BB50" s="37">
        <f t="shared" si="53"/>
        <v>11194</v>
      </c>
      <c r="BC50" s="38">
        <f t="shared" si="54"/>
        <v>3346</v>
      </c>
      <c r="BD50" s="39">
        <f t="shared" si="55"/>
        <v>14540</v>
      </c>
      <c r="BE50" s="33">
        <f t="shared" si="56"/>
        <v>16664</v>
      </c>
      <c r="BF50" s="48">
        <f t="shared" si="57"/>
        <v>24783</v>
      </c>
      <c r="BG50" s="40">
        <f t="shared" si="12"/>
        <v>0.76987620357634112</v>
      </c>
    </row>
    <row r="51" spans="1:59" ht="19.5" customHeight="1" x14ac:dyDescent="0.15">
      <c r="A51" s="15" t="s">
        <v>92</v>
      </c>
      <c r="B51" s="16">
        <v>1780</v>
      </c>
      <c r="C51" s="17">
        <v>4</v>
      </c>
      <c r="D51" s="17">
        <v>253</v>
      </c>
      <c r="E51" s="17">
        <v>203</v>
      </c>
      <c r="F51" s="18">
        <f t="shared" si="46"/>
        <v>2240</v>
      </c>
      <c r="G51" s="19">
        <v>3347</v>
      </c>
      <c r="H51" s="17">
        <v>3677</v>
      </c>
      <c r="I51" s="20">
        <f t="shared" si="47"/>
        <v>7024</v>
      </c>
      <c r="J51" s="19">
        <v>0</v>
      </c>
      <c r="K51" s="17">
        <v>52</v>
      </c>
      <c r="L51" s="20">
        <f t="shared" si="48"/>
        <v>52</v>
      </c>
      <c r="M51" s="21">
        <v>10</v>
      </c>
      <c r="N51" s="22">
        <v>1</v>
      </c>
      <c r="O51" s="22">
        <v>1</v>
      </c>
      <c r="P51" s="22">
        <v>4</v>
      </c>
      <c r="Q51" s="23">
        <v>21</v>
      </c>
      <c r="R51" s="17">
        <v>37</v>
      </c>
      <c r="S51" s="18">
        <f t="shared" si="49"/>
        <v>58</v>
      </c>
      <c r="T51" s="23">
        <v>4416</v>
      </c>
      <c r="U51" s="17">
        <v>1571</v>
      </c>
      <c r="V51" s="22">
        <v>767</v>
      </c>
      <c r="W51" s="20">
        <v>546</v>
      </c>
      <c r="X51" s="23">
        <v>121</v>
      </c>
      <c r="Y51" s="17">
        <v>37</v>
      </c>
      <c r="Z51" s="17">
        <v>0</v>
      </c>
      <c r="AA51" s="25">
        <v>0</v>
      </c>
      <c r="AB51" s="26">
        <f t="shared" si="50"/>
        <v>158</v>
      </c>
      <c r="AC51" s="27">
        <v>242</v>
      </c>
      <c r="AD51" s="28">
        <v>3</v>
      </c>
      <c r="AE51" s="29">
        <v>57</v>
      </c>
      <c r="AF51" s="28">
        <v>1816</v>
      </c>
      <c r="AG51" s="22">
        <v>1796</v>
      </c>
      <c r="AH51" s="22">
        <v>15</v>
      </c>
      <c r="AI51" s="22">
        <v>8</v>
      </c>
      <c r="AJ51" s="22">
        <v>1</v>
      </c>
      <c r="AK51" s="22">
        <v>0</v>
      </c>
      <c r="AL51" s="29">
        <v>0</v>
      </c>
      <c r="AM51" s="28">
        <v>1384</v>
      </c>
      <c r="AN51" s="22">
        <v>611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9405</v>
      </c>
      <c r="AU51" s="45">
        <v>17539</v>
      </c>
      <c r="AV51" s="46">
        <v>3946</v>
      </c>
      <c r="AW51" s="21">
        <v>0</v>
      </c>
      <c r="AX51" s="47">
        <v>7314</v>
      </c>
      <c r="AY51" s="195">
        <f t="shared" si="51"/>
        <v>1780</v>
      </c>
      <c r="AZ51" s="22">
        <f t="shared" si="52"/>
        <v>4</v>
      </c>
      <c r="BA51" s="196">
        <f t="shared" si="58"/>
        <v>1784</v>
      </c>
      <c r="BB51" s="37">
        <f t="shared" si="53"/>
        <v>10661</v>
      </c>
      <c r="BC51" s="38">
        <f t="shared" si="54"/>
        <v>3677</v>
      </c>
      <c r="BD51" s="39">
        <f t="shared" si="55"/>
        <v>14338</v>
      </c>
      <c r="BE51" s="33">
        <f t="shared" si="56"/>
        <v>16719</v>
      </c>
      <c r="BF51" s="48">
        <f t="shared" si="57"/>
        <v>24853</v>
      </c>
      <c r="BG51" s="40">
        <f t="shared" si="12"/>
        <v>0.74354861207978795</v>
      </c>
    </row>
    <row r="52" spans="1:59" ht="19.5" customHeight="1" x14ac:dyDescent="0.15">
      <c r="A52" s="15" t="s">
        <v>93</v>
      </c>
      <c r="B52" s="16">
        <v>2094</v>
      </c>
      <c r="C52" s="17">
        <v>14</v>
      </c>
      <c r="D52" s="17">
        <v>175</v>
      </c>
      <c r="E52" s="17">
        <v>156</v>
      </c>
      <c r="F52" s="18">
        <f t="shared" si="46"/>
        <v>2439</v>
      </c>
      <c r="G52" s="19">
        <v>4618</v>
      </c>
      <c r="H52" s="17">
        <v>5138</v>
      </c>
      <c r="I52" s="20">
        <f t="shared" si="47"/>
        <v>9756</v>
      </c>
      <c r="J52" s="19">
        <v>0</v>
      </c>
      <c r="K52" s="17">
        <v>106</v>
      </c>
      <c r="L52" s="20">
        <f t="shared" si="48"/>
        <v>106</v>
      </c>
      <c r="M52" s="21">
        <v>13</v>
      </c>
      <c r="N52" s="22">
        <v>0</v>
      </c>
      <c r="O52" s="22">
        <v>0</v>
      </c>
      <c r="P52" s="22">
        <v>3</v>
      </c>
      <c r="Q52" s="23">
        <v>27</v>
      </c>
      <c r="R52" s="17">
        <v>83</v>
      </c>
      <c r="S52" s="18">
        <f t="shared" si="49"/>
        <v>110</v>
      </c>
      <c r="T52" s="23">
        <v>5373</v>
      </c>
      <c r="U52" s="17">
        <v>925</v>
      </c>
      <c r="V52" s="22">
        <v>0</v>
      </c>
      <c r="W52" s="20">
        <v>802</v>
      </c>
      <c r="X52" s="23">
        <v>134</v>
      </c>
      <c r="Y52" s="17">
        <v>36</v>
      </c>
      <c r="Z52" s="17">
        <v>0</v>
      </c>
      <c r="AA52" s="25">
        <v>0</v>
      </c>
      <c r="AB52" s="26">
        <f t="shared" si="50"/>
        <v>170</v>
      </c>
      <c r="AC52" s="27">
        <v>56</v>
      </c>
      <c r="AD52" s="28">
        <v>11</v>
      </c>
      <c r="AE52" s="29">
        <v>7</v>
      </c>
      <c r="AF52" s="28">
        <v>2011</v>
      </c>
      <c r="AG52" s="22">
        <v>1993</v>
      </c>
      <c r="AH52" s="22">
        <v>14</v>
      </c>
      <c r="AI52" s="22">
        <v>10</v>
      </c>
      <c r="AJ52" s="22">
        <v>0</v>
      </c>
      <c r="AK52" s="22">
        <v>0</v>
      </c>
      <c r="AL52" s="29">
        <v>0</v>
      </c>
      <c r="AM52" s="28">
        <v>1129</v>
      </c>
      <c r="AN52" s="22">
        <v>565</v>
      </c>
      <c r="AO52" s="22">
        <v>0</v>
      </c>
      <c r="AP52" s="22">
        <v>0</v>
      </c>
      <c r="AQ52" s="22">
        <v>1</v>
      </c>
      <c r="AR52" s="22">
        <v>0</v>
      </c>
      <c r="AS52" s="32">
        <v>0</v>
      </c>
      <c r="AT52" s="41">
        <v>12352</v>
      </c>
      <c r="AU52" s="45">
        <v>21220</v>
      </c>
      <c r="AV52" s="46">
        <v>5427</v>
      </c>
      <c r="AW52" s="21">
        <v>0</v>
      </c>
      <c r="AX52" s="47">
        <v>6629</v>
      </c>
      <c r="AY52" s="195">
        <f t="shared" si="51"/>
        <v>2094</v>
      </c>
      <c r="AZ52" s="22">
        <f t="shared" si="52"/>
        <v>14</v>
      </c>
      <c r="BA52" s="196">
        <f t="shared" si="58"/>
        <v>2108</v>
      </c>
      <c r="BB52" s="37">
        <f t="shared" si="53"/>
        <v>11247</v>
      </c>
      <c r="BC52" s="38">
        <f t="shared" si="54"/>
        <v>5138</v>
      </c>
      <c r="BD52" s="39">
        <f t="shared" si="55"/>
        <v>16385</v>
      </c>
      <c r="BE52" s="33">
        <f t="shared" si="56"/>
        <v>18981</v>
      </c>
      <c r="BF52" s="48">
        <f t="shared" si="57"/>
        <v>27849</v>
      </c>
      <c r="BG52" s="40">
        <f t="shared" si="12"/>
        <v>0.68642050656087883</v>
      </c>
    </row>
    <row r="53" spans="1:59" ht="19.5" customHeight="1" thickBot="1" x14ac:dyDescent="0.2">
      <c r="A53" s="15" t="s">
        <v>94</v>
      </c>
      <c r="B53" s="16">
        <v>2088</v>
      </c>
      <c r="C53" s="17">
        <v>33</v>
      </c>
      <c r="D53" s="17">
        <v>210</v>
      </c>
      <c r="E53" s="17">
        <v>181</v>
      </c>
      <c r="F53" s="18">
        <f t="shared" si="46"/>
        <v>2512</v>
      </c>
      <c r="G53" s="19">
        <v>4925</v>
      </c>
      <c r="H53" s="17">
        <v>4347</v>
      </c>
      <c r="I53" s="20">
        <f t="shared" si="47"/>
        <v>9272</v>
      </c>
      <c r="J53" s="19">
        <v>0</v>
      </c>
      <c r="K53" s="17">
        <v>37</v>
      </c>
      <c r="L53" s="20">
        <f t="shared" si="48"/>
        <v>37</v>
      </c>
      <c r="M53" s="21">
        <v>13</v>
      </c>
      <c r="N53" s="22">
        <v>0</v>
      </c>
      <c r="O53" s="22">
        <v>0</v>
      </c>
      <c r="P53" s="22">
        <v>5</v>
      </c>
      <c r="Q53" s="23">
        <v>10</v>
      </c>
      <c r="R53" s="17">
        <v>61</v>
      </c>
      <c r="S53" s="18">
        <f t="shared" si="49"/>
        <v>71</v>
      </c>
      <c r="T53" s="23">
        <v>5117</v>
      </c>
      <c r="U53" s="17">
        <v>1145</v>
      </c>
      <c r="V53" s="22">
        <v>269</v>
      </c>
      <c r="W53" s="20">
        <v>742</v>
      </c>
      <c r="X53" s="23">
        <v>158</v>
      </c>
      <c r="Y53" s="17">
        <v>23</v>
      </c>
      <c r="Z53" s="17">
        <v>0</v>
      </c>
      <c r="AA53" s="25">
        <v>0</v>
      </c>
      <c r="AB53" s="26">
        <f t="shared" si="50"/>
        <v>181</v>
      </c>
      <c r="AC53" s="27">
        <v>39</v>
      </c>
      <c r="AD53" s="28">
        <v>48</v>
      </c>
      <c r="AE53" s="29">
        <v>2</v>
      </c>
      <c r="AF53" s="28">
        <v>1910</v>
      </c>
      <c r="AG53" s="22">
        <v>1726</v>
      </c>
      <c r="AH53" s="22">
        <v>183</v>
      </c>
      <c r="AI53" s="22">
        <v>87</v>
      </c>
      <c r="AJ53" s="22">
        <v>1</v>
      </c>
      <c r="AK53" s="22">
        <v>0</v>
      </c>
      <c r="AL53" s="29">
        <v>0</v>
      </c>
      <c r="AM53" s="28">
        <v>172</v>
      </c>
      <c r="AN53" s="22">
        <v>83</v>
      </c>
      <c r="AO53" s="22">
        <v>0</v>
      </c>
      <c r="AP53" s="22">
        <v>0</v>
      </c>
      <c r="AQ53" s="22">
        <v>23</v>
      </c>
      <c r="AR53" s="22">
        <v>0</v>
      </c>
      <c r="AS53" s="32">
        <v>0</v>
      </c>
      <c r="AT53" s="41">
        <v>11862</v>
      </c>
      <c r="AU53" s="45">
        <v>19425</v>
      </c>
      <c r="AV53" s="46">
        <v>4611</v>
      </c>
      <c r="AW53" s="21">
        <v>0</v>
      </c>
      <c r="AX53" s="47">
        <v>7180</v>
      </c>
      <c r="AY53" s="195">
        <f t="shared" si="51"/>
        <v>2088</v>
      </c>
      <c r="AZ53" s="22">
        <f t="shared" si="52"/>
        <v>33</v>
      </c>
      <c r="BA53" s="196">
        <f>SUM(AY53:AZ53)</f>
        <v>2121</v>
      </c>
      <c r="BB53" s="49">
        <f t="shared" si="53"/>
        <v>12105</v>
      </c>
      <c r="BC53" s="50">
        <f t="shared" si="54"/>
        <v>4347</v>
      </c>
      <c r="BD53" s="51">
        <f t="shared" si="55"/>
        <v>16452</v>
      </c>
      <c r="BE53" s="52">
        <f t="shared" si="56"/>
        <v>19042</v>
      </c>
      <c r="BF53" s="53">
        <f t="shared" si="57"/>
        <v>26605</v>
      </c>
      <c r="BG53" s="54">
        <f t="shared" si="12"/>
        <v>0.73577680525164113</v>
      </c>
    </row>
    <row r="54" spans="1:59" ht="19.5" customHeight="1" thickTop="1" thickBot="1" x14ac:dyDescent="0.2">
      <c r="A54" s="55" t="s">
        <v>56</v>
      </c>
      <c r="B54" s="56">
        <f>SUM(B48:B53)</f>
        <v>10853</v>
      </c>
      <c r="C54" s="57">
        <f t="shared" ref="C54:AS54" si="59">SUM(C48:C53)</f>
        <v>82</v>
      </c>
      <c r="D54" s="57">
        <f t="shared" si="59"/>
        <v>1352</v>
      </c>
      <c r="E54" s="57">
        <f t="shared" si="59"/>
        <v>1119</v>
      </c>
      <c r="F54" s="58">
        <f t="shared" si="59"/>
        <v>13406</v>
      </c>
      <c r="G54" s="59">
        <f t="shared" si="59"/>
        <v>27597</v>
      </c>
      <c r="H54" s="57">
        <f t="shared" si="59"/>
        <v>25612</v>
      </c>
      <c r="I54" s="60">
        <f t="shared" si="59"/>
        <v>53209</v>
      </c>
      <c r="J54" s="59">
        <f t="shared" si="59"/>
        <v>10</v>
      </c>
      <c r="K54" s="57">
        <f t="shared" si="59"/>
        <v>333</v>
      </c>
      <c r="L54" s="60">
        <f t="shared" si="59"/>
        <v>343</v>
      </c>
      <c r="M54" s="62">
        <f t="shared" si="59"/>
        <v>53</v>
      </c>
      <c r="N54" s="63">
        <f t="shared" si="59"/>
        <v>1</v>
      </c>
      <c r="O54" s="63">
        <f t="shared" si="59"/>
        <v>1</v>
      </c>
      <c r="P54" s="63">
        <f t="shared" si="59"/>
        <v>18</v>
      </c>
      <c r="Q54" s="64">
        <f t="shared" si="59"/>
        <v>105</v>
      </c>
      <c r="R54" s="57">
        <f t="shared" si="59"/>
        <v>281</v>
      </c>
      <c r="S54" s="58">
        <f t="shared" si="59"/>
        <v>386</v>
      </c>
      <c r="T54" s="64">
        <f t="shared" si="59"/>
        <v>28787</v>
      </c>
      <c r="U54" s="57">
        <f t="shared" si="59"/>
        <v>6533</v>
      </c>
      <c r="V54" s="63">
        <f t="shared" si="59"/>
        <v>1231</v>
      </c>
      <c r="W54" s="60">
        <f t="shared" si="59"/>
        <v>3824</v>
      </c>
      <c r="X54" s="64">
        <f t="shared" si="59"/>
        <v>812</v>
      </c>
      <c r="Y54" s="57">
        <f t="shared" si="59"/>
        <v>184</v>
      </c>
      <c r="Z54" s="57">
        <f t="shared" si="59"/>
        <v>0</v>
      </c>
      <c r="AA54" s="65">
        <f t="shared" si="59"/>
        <v>0</v>
      </c>
      <c r="AB54" s="66">
        <f t="shared" si="59"/>
        <v>996</v>
      </c>
      <c r="AC54" s="67">
        <f t="shared" si="59"/>
        <v>1266</v>
      </c>
      <c r="AD54" s="68">
        <f t="shared" si="59"/>
        <v>471</v>
      </c>
      <c r="AE54" s="69">
        <f t="shared" si="59"/>
        <v>76</v>
      </c>
      <c r="AF54" s="68">
        <f t="shared" si="59"/>
        <v>11464</v>
      </c>
      <c r="AG54" s="63">
        <f t="shared" si="59"/>
        <v>11004</v>
      </c>
      <c r="AH54" s="63">
        <f t="shared" si="59"/>
        <v>444</v>
      </c>
      <c r="AI54" s="63">
        <f t="shared" si="59"/>
        <v>189</v>
      </c>
      <c r="AJ54" s="63">
        <f t="shared" si="59"/>
        <v>3</v>
      </c>
      <c r="AK54" s="63">
        <f t="shared" si="59"/>
        <v>0</v>
      </c>
      <c r="AL54" s="69">
        <f t="shared" si="59"/>
        <v>3</v>
      </c>
      <c r="AM54" s="68">
        <f t="shared" si="59"/>
        <v>5029</v>
      </c>
      <c r="AN54" s="63">
        <f t="shared" si="59"/>
        <v>2457</v>
      </c>
      <c r="AO54" s="63">
        <f t="shared" si="59"/>
        <v>0</v>
      </c>
      <c r="AP54" s="63">
        <f t="shared" si="59"/>
        <v>0</v>
      </c>
      <c r="AQ54" s="63">
        <f t="shared" si="59"/>
        <v>504</v>
      </c>
      <c r="AR54" s="63">
        <f t="shared" si="59"/>
        <v>19</v>
      </c>
      <c r="AS54" s="70">
        <f t="shared" si="59"/>
        <v>0</v>
      </c>
      <c r="AT54" s="61">
        <v>67347</v>
      </c>
      <c r="AU54" s="71">
        <v>116345</v>
      </c>
      <c r="AV54" s="61">
        <v>27199</v>
      </c>
      <c r="AW54" s="62">
        <f>SUM(AW48:AW53)</f>
        <v>469</v>
      </c>
      <c r="AX54" s="72">
        <f t="shared" ref="AX54:BF54" si="60">SUM(AX48:AX53)</f>
        <v>41199</v>
      </c>
      <c r="AY54" s="197">
        <f>SUM(AY48:AY53)</f>
        <v>11322</v>
      </c>
      <c r="AZ54" s="63">
        <f>SUM(AZ48:AZ53)</f>
        <v>82</v>
      </c>
      <c r="BA54" s="198">
        <f>SUM(BA48:BA53)</f>
        <v>11404</v>
      </c>
      <c r="BB54" s="73">
        <f t="shared" si="60"/>
        <v>68796</v>
      </c>
      <c r="BC54" s="74">
        <f t="shared" si="60"/>
        <v>25612</v>
      </c>
      <c r="BD54" s="75">
        <f t="shared" si="60"/>
        <v>94408</v>
      </c>
      <c r="BE54" s="61">
        <f t="shared" si="60"/>
        <v>109015</v>
      </c>
      <c r="BF54" s="71">
        <f t="shared" si="60"/>
        <v>158013</v>
      </c>
      <c r="BG54" s="76">
        <f t="shared" si="12"/>
        <v>0.72870943140411826</v>
      </c>
    </row>
    <row r="55" spans="1:59" ht="19.5" customHeight="1" thickTop="1" x14ac:dyDescent="0.15">
      <c r="A55" s="15" t="s">
        <v>95</v>
      </c>
      <c r="B55" s="16">
        <v>1370</v>
      </c>
      <c r="C55" s="17">
        <v>3</v>
      </c>
      <c r="D55" s="17">
        <v>239</v>
      </c>
      <c r="E55" s="17">
        <v>96</v>
      </c>
      <c r="F55" s="18">
        <f t="shared" ref="F55:F64" si="61">SUM(B55:E55)</f>
        <v>1708</v>
      </c>
      <c r="G55" s="19">
        <v>3893</v>
      </c>
      <c r="H55" s="17">
        <v>2336</v>
      </c>
      <c r="I55" s="20">
        <f t="shared" ref="I55:I64" si="62">SUM(G55:H55)</f>
        <v>6229</v>
      </c>
      <c r="J55" s="19">
        <v>0</v>
      </c>
      <c r="K55" s="17">
        <v>32</v>
      </c>
      <c r="L55" s="20">
        <f t="shared" ref="L55:L64" si="63">SUM(J55:K55)</f>
        <v>32</v>
      </c>
      <c r="M55" s="21">
        <v>3</v>
      </c>
      <c r="N55" s="22">
        <v>1</v>
      </c>
      <c r="O55" s="22">
        <v>0</v>
      </c>
      <c r="P55" s="22">
        <v>0</v>
      </c>
      <c r="Q55" s="23">
        <v>20</v>
      </c>
      <c r="R55" s="17">
        <v>19</v>
      </c>
      <c r="S55" s="18">
        <f t="shared" ref="S55:S64" si="64">SUM(Q55:R55)</f>
        <v>39</v>
      </c>
      <c r="T55" s="23">
        <v>3247</v>
      </c>
      <c r="U55" s="17">
        <v>526</v>
      </c>
      <c r="V55" s="22">
        <v>0</v>
      </c>
      <c r="W55" s="20">
        <v>547</v>
      </c>
      <c r="X55" s="23">
        <v>162</v>
      </c>
      <c r="Y55" s="17">
        <v>23</v>
      </c>
      <c r="Z55" s="17">
        <v>0</v>
      </c>
      <c r="AA55" s="25">
        <v>0</v>
      </c>
      <c r="AB55" s="26">
        <f t="shared" ref="AB55:AB64" si="65">SUM(X55:AA55)</f>
        <v>185</v>
      </c>
      <c r="AC55" s="27">
        <v>6</v>
      </c>
      <c r="AD55" s="28">
        <v>4</v>
      </c>
      <c r="AE55" s="29">
        <v>0</v>
      </c>
      <c r="AF55" s="28">
        <v>1369</v>
      </c>
      <c r="AG55" s="22">
        <v>1350</v>
      </c>
      <c r="AH55" s="22">
        <v>19</v>
      </c>
      <c r="AI55" s="22">
        <v>5</v>
      </c>
      <c r="AJ55" s="22">
        <v>0</v>
      </c>
      <c r="AK55" s="22">
        <v>0</v>
      </c>
      <c r="AL55" s="29">
        <v>0</v>
      </c>
      <c r="AM55" s="28">
        <v>448</v>
      </c>
      <c r="AN55" s="22">
        <v>231</v>
      </c>
      <c r="AO55" s="22">
        <v>2</v>
      </c>
      <c r="AP55" s="22">
        <v>0</v>
      </c>
      <c r="AQ55" s="22">
        <v>7</v>
      </c>
      <c r="AR55" s="22">
        <v>0</v>
      </c>
      <c r="AS55" s="32">
        <v>0</v>
      </c>
      <c r="AT55" s="33">
        <v>7986</v>
      </c>
      <c r="AU55" s="34">
        <v>13293</v>
      </c>
      <c r="AV55" s="35">
        <v>2470</v>
      </c>
      <c r="AW55" s="21">
        <v>0</v>
      </c>
      <c r="AX55" s="47">
        <v>5517</v>
      </c>
      <c r="AY55" s="195">
        <f t="shared" ref="AY55:AY64" si="66">B55+AW55</f>
        <v>1370</v>
      </c>
      <c r="AZ55" s="22">
        <f t="shared" ref="AZ55:AZ64" si="67">C55</f>
        <v>3</v>
      </c>
      <c r="BA55" s="196">
        <f>SUM(AY55:AZ55)</f>
        <v>1373</v>
      </c>
      <c r="BB55" s="37">
        <f t="shared" ref="BB55:BB64" si="68">G55+AX55</f>
        <v>9410</v>
      </c>
      <c r="BC55" s="38">
        <f t="shared" ref="BC55:BC64" si="69">H55</f>
        <v>2336</v>
      </c>
      <c r="BD55" s="39">
        <f t="shared" ref="BD55:BD64" si="70">SUM(BB55:BC55)</f>
        <v>11746</v>
      </c>
      <c r="BE55" s="33">
        <f t="shared" ref="BE55:BE64" si="71">AT55+AW55+AX55</f>
        <v>13503</v>
      </c>
      <c r="BF55" s="78">
        <f t="shared" ref="BF55:BF64" si="72">AU55+AW55+AX55</f>
        <v>18810</v>
      </c>
      <c r="BG55" s="79">
        <f t="shared" si="12"/>
        <v>0.80112378682104546</v>
      </c>
    </row>
    <row r="56" spans="1:59" ht="19.5" customHeight="1" x14ac:dyDescent="0.15">
      <c r="A56" s="15" t="s">
        <v>96</v>
      </c>
      <c r="B56" s="16">
        <v>3689</v>
      </c>
      <c r="C56" s="17">
        <v>8</v>
      </c>
      <c r="D56" s="17">
        <v>424</v>
      </c>
      <c r="E56" s="17">
        <v>470</v>
      </c>
      <c r="F56" s="18">
        <f t="shared" si="61"/>
        <v>4591</v>
      </c>
      <c r="G56" s="19">
        <v>5751</v>
      </c>
      <c r="H56" s="17">
        <v>7013</v>
      </c>
      <c r="I56" s="20">
        <f t="shared" si="62"/>
        <v>12764</v>
      </c>
      <c r="J56" s="19">
        <v>11</v>
      </c>
      <c r="K56" s="17">
        <v>241</v>
      </c>
      <c r="L56" s="20">
        <f t="shared" si="63"/>
        <v>252</v>
      </c>
      <c r="M56" s="21">
        <v>18</v>
      </c>
      <c r="N56" s="22">
        <v>0</v>
      </c>
      <c r="O56" s="22">
        <v>0</v>
      </c>
      <c r="P56" s="22">
        <v>3</v>
      </c>
      <c r="Q56" s="23">
        <v>40</v>
      </c>
      <c r="R56" s="17">
        <v>191</v>
      </c>
      <c r="S56" s="18">
        <f t="shared" si="64"/>
        <v>231</v>
      </c>
      <c r="T56" s="23">
        <v>9682</v>
      </c>
      <c r="U56" s="17">
        <v>2355</v>
      </c>
      <c r="V56" s="22">
        <v>0</v>
      </c>
      <c r="W56" s="20">
        <v>1127</v>
      </c>
      <c r="X56" s="23">
        <v>200</v>
      </c>
      <c r="Y56" s="17">
        <v>56</v>
      </c>
      <c r="Z56" s="17">
        <v>0</v>
      </c>
      <c r="AA56" s="25">
        <v>0</v>
      </c>
      <c r="AB56" s="26">
        <f t="shared" si="65"/>
        <v>256</v>
      </c>
      <c r="AC56" s="27">
        <v>72</v>
      </c>
      <c r="AD56" s="28">
        <v>7</v>
      </c>
      <c r="AE56" s="29">
        <v>2</v>
      </c>
      <c r="AF56" s="28">
        <v>3618</v>
      </c>
      <c r="AG56" s="22">
        <v>3561</v>
      </c>
      <c r="AH56" s="22">
        <v>55</v>
      </c>
      <c r="AI56" s="22">
        <v>23</v>
      </c>
      <c r="AJ56" s="22">
        <v>0</v>
      </c>
      <c r="AK56" s="22">
        <v>0</v>
      </c>
      <c r="AL56" s="29">
        <v>2</v>
      </c>
      <c r="AM56" s="28">
        <v>1074</v>
      </c>
      <c r="AN56" s="22">
        <v>607</v>
      </c>
      <c r="AO56" s="22">
        <v>0</v>
      </c>
      <c r="AP56" s="22">
        <v>0</v>
      </c>
      <c r="AQ56" s="22">
        <v>27</v>
      </c>
      <c r="AR56" s="22">
        <v>4</v>
      </c>
      <c r="AS56" s="32">
        <v>0</v>
      </c>
      <c r="AT56" s="41">
        <v>17714</v>
      </c>
      <c r="AU56" s="45">
        <v>32687</v>
      </c>
      <c r="AV56" s="46">
        <v>7750</v>
      </c>
      <c r="AW56" s="21">
        <v>0</v>
      </c>
      <c r="AX56" s="47">
        <v>12822</v>
      </c>
      <c r="AY56" s="195">
        <f t="shared" si="66"/>
        <v>3689</v>
      </c>
      <c r="AZ56" s="22">
        <f t="shared" si="67"/>
        <v>8</v>
      </c>
      <c r="BA56" s="196">
        <f t="shared" ref="BA56:BA64" si="73">SUM(AY56:AZ56)</f>
        <v>3697</v>
      </c>
      <c r="BB56" s="37">
        <f t="shared" si="68"/>
        <v>18573</v>
      </c>
      <c r="BC56" s="38">
        <f t="shared" si="69"/>
        <v>7013</v>
      </c>
      <c r="BD56" s="39">
        <f t="shared" si="70"/>
        <v>25586</v>
      </c>
      <c r="BE56" s="33">
        <f t="shared" si="71"/>
        <v>30536</v>
      </c>
      <c r="BF56" s="48">
        <f t="shared" si="72"/>
        <v>45509</v>
      </c>
      <c r="BG56" s="40">
        <f t="shared" si="12"/>
        <v>0.72590479168295163</v>
      </c>
    </row>
    <row r="57" spans="1:59" ht="19.5" customHeight="1" x14ac:dyDescent="0.15">
      <c r="A57" s="15" t="s">
        <v>97</v>
      </c>
      <c r="B57" s="16">
        <v>828</v>
      </c>
      <c r="C57" s="17">
        <v>12</v>
      </c>
      <c r="D57" s="17">
        <v>194</v>
      </c>
      <c r="E57" s="17">
        <v>224</v>
      </c>
      <c r="F57" s="18">
        <f t="shared" si="61"/>
        <v>1258</v>
      </c>
      <c r="G57" s="19">
        <v>3473</v>
      </c>
      <c r="H57" s="17">
        <v>4580</v>
      </c>
      <c r="I57" s="20">
        <f t="shared" si="62"/>
        <v>8053</v>
      </c>
      <c r="J57" s="19">
        <v>4</v>
      </c>
      <c r="K57" s="17">
        <v>96</v>
      </c>
      <c r="L57" s="20">
        <f t="shared" si="63"/>
        <v>100</v>
      </c>
      <c r="M57" s="21">
        <v>13</v>
      </c>
      <c r="N57" s="22">
        <v>0</v>
      </c>
      <c r="O57" s="22">
        <v>0</v>
      </c>
      <c r="P57" s="22">
        <v>5</v>
      </c>
      <c r="Q57" s="23">
        <v>13</v>
      </c>
      <c r="R57" s="17">
        <v>81</v>
      </c>
      <c r="S57" s="18">
        <f t="shared" si="64"/>
        <v>94</v>
      </c>
      <c r="T57" s="23">
        <v>5039</v>
      </c>
      <c r="U57" s="17">
        <v>1436</v>
      </c>
      <c r="V57" s="22">
        <v>0</v>
      </c>
      <c r="W57" s="20">
        <v>541</v>
      </c>
      <c r="X57" s="23">
        <v>99</v>
      </c>
      <c r="Y57" s="17">
        <v>35</v>
      </c>
      <c r="Z57" s="17">
        <v>0</v>
      </c>
      <c r="AA57" s="25">
        <v>0</v>
      </c>
      <c r="AB57" s="26">
        <f t="shared" si="65"/>
        <v>134</v>
      </c>
      <c r="AC57" s="27">
        <v>87</v>
      </c>
      <c r="AD57" s="28">
        <v>34</v>
      </c>
      <c r="AE57" s="29">
        <v>4</v>
      </c>
      <c r="AF57" s="28">
        <v>1894</v>
      </c>
      <c r="AG57" s="22">
        <v>1861</v>
      </c>
      <c r="AH57" s="22">
        <v>33</v>
      </c>
      <c r="AI57" s="22">
        <v>2</v>
      </c>
      <c r="AJ57" s="22">
        <v>0</v>
      </c>
      <c r="AK57" s="22">
        <v>0</v>
      </c>
      <c r="AL57" s="29">
        <v>0</v>
      </c>
      <c r="AM57" s="28">
        <v>436</v>
      </c>
      <c r="AN57" s="22">
        <v>254</v>
      </c>
      <c r="AO57" s="22">
        <v>0</v>
      </c>
      <c r="AP57" s="22">
        <v>0</v>
      </c>
      <c r="AQ57" s="22">
        <v>2</v>
      </c>
      <c r="AR57" s="22">
        <v>1</v>
      </c>
      <c r="AS57" s="32">
        <v>0</v>
      </c>
      <c r="AT57" s="41">
        <v>9494</v>
      </c>
      <c r="AU57" s="45">
        <v>17219</v>
      </c>
      <c r="AV57" s="46">
        <v>4925</v>
      </c>
      <c r="AW57" s="21">
        <v>1357</v>
      </c>
      <c r="AX57" s="47">
        <v>5671</v>
      </c>
      <c r="AY57" s="195">
        <f t="shared" si="66"/>
        <v>2185</v>
      </c>
      <c r="AZ57" s="22">
        <f t="shared" si="67"/>
        <v>12</v>
      </c>
      <c r="BA57" s="196">
        <f t="shared" si="73"/>
        <v>2197</v>
      </c>
      <c r="BB57" s="37">
        <f t="shared" si="68"/>
        <v>9144</v>
      </c>
      <c r="BC57" s="38">
        <f t="shared" si="69"/>
        <v>4580</v>
      </c>
      <c r="BD57" s="39">
        <f t="shared" si="70"/>
        <v>13724</v>
      </c>
      <c r="BE57" s="33">
        <f t="shared" si="71"/>
        <v>16522</v>
      </c>
      <c r="BF57" s="48">
        <f t="shared" si="72"/>
        <v>24247</v>
      </c>
      <c r="BG57" s="40">
        <f t="shared" si="12"/>
        <v>0.66627805304575927</v>
      </c>
    </row>
    <row r="58" spans="1:59" ht="19.5" customHeight="1" x14ac:dyDescent="0.15">
      <c r="A58" s="15" t="s">
        <v>98</v>
      </c>
      <c r="B58" s="16">
        <v>1012</v>
      </c>
      <c r="C58" s="17">
        <v>16</v>
      </c>
      <c r="D58" s="17">
        <v>308</v>
      </c>
      <c r="E58" s="17">
        <v>366</v>
      </c>
      <c r="F58" s="18">
        <f t="shared" si="61"/>
        <v>1702</v>
      </c>
      <c r="G58" s="19">
        <v>4153</v>
      </c>
      <c r="H58" s="17">
        <v>6278</v>
      </c>
      <c r="I58" s="20">
        <f t="shared" si="62"/>
        <v>10431</v>
      </c>
      <c r="J58" s="19">
        <v>14</v>
      </c>
      <c r="K58" s="17">
        <v>78</v>
      </c>
      <c r="L58" s="20">
        <f t="shared" si="63"/>
        <v>92</v>
      </c>
      <c r="M58" s="21">
        <v>14</v>
      </c>
      <c r="N58" s="22">
        <v>0</v>
      </c>
      <c r="O58" s="22">
        <v>0</v>
      </c>
      <c r="P58" s="22">
        <v>4</v>
      </c>
      <c r="Q58" s="23">
        <v>16</v>
      </c>
      <c r="R58" s="17">
        <v>89</v>
      </c>
      <c r="S58" s="18">
        <f t="shared" si="64"/>
        <v>105</v>
      </c>
      <c r="T58" s="23">
        <v>6892</v>
      </c>
      <c r="U58" s="17">
        <v>1480</v>
      </c>
      <c r="V58" s="22">
        <v>0</v>
      </c>
      <c r="W58" s="20">
        <v>680</v>
      </c>
      <c r="X58" s="23">
        <v>170</v>
      </c>
      <c r="Y58" s="17">
        <v>44</v>
      </c>
      <c r="Z58" s="17">
        <v>0</v>
      </c>
      <c r="AA58" s="25">
        <v>0</v>
      </c>
      <c r="AB58" s="26">
        <f t="shared" si="65"/>
        <v>214</v>
      </c>
      <c r="AC58" s="27">
        <v>479</v>
      </c>
      <c r="AD58" s="28">
        <v>4</v>
      </c>
      <c r="AE58" s="29">
        <v>0</v>
      </c>
      <c r="AF58" s="28">
        <v>2456</v>
      </c>
      <c r="AG58" s="22">
        <v>2447</v>
      </c>
      <c r="AH58" s="22">
        <v>8</v>
      </c>
      <c r="AI58" s="22">
        <v>3</v>
      </c>
      <c r="AJ58" s="22">
        <v>1</v>
      </c>
      <c r="AK58" s="22">
        <v>0</v>
      </c>
      <c r="AL58" s="29">
        <v>0</v>
      </c>
      <c r="AM58" s="28">
        <v>667</v>
      </c>
      <c r="AN58" s="22">
        <v>474</v>
      </c>
      <c r="AO58" s="22">
        <v>0</v>
      </c>
      <c r="AP58" s="22">
        <v>0</v>
      </c>
      <c r="AQ58" s="22">
        <v>24</v>
      </c>
      <c r="AR58" s="22">
        <v>3</v>
      </c>
      <c r="AS58" s="32">
        <v>0</v>
      </c>
      <c r="AT58" s="41">
        <v>12370</v>
      </c>
      <c r="AU58" s="45">
        <v>23214</v>
      </c>
      <c r="AV58" s="46">
        <v>6752</v>
      </c>
      <c r="AW58" s="21">
        <v>2138</v>
      </c>
      <c r="AX58" s="47">
        <v>8456</v>
      </c>
      <c r="AY58" s="195">
        <f t="shared" si="66"/>
        <v>3150</v>
      </c>
      <c r="AZ58" s="22">
        <f t="shared" si="67"/>
        <v>16</v>
      </c>
      <c r="BA58" s="196">
        <f t="shared" si="73"/>
        <v>3166</v>
      </c>
      <c r="BB58" s="37">
        <f t="shared" si="68"/>
        <v>12609</v>
      </c>
      <c r="BC58" s="38">
        <f t="shared" si="69"/>
        <v>6278</v>
      </c>
      <c r="BD58" s="39">
        <f t="shared" si="70"/>
        <v>18887</v>
      </c>
      <c r="BE58" s="33">
        <f t="shared" si="71"/>
        <v>22964</v>
      </c>
      <c r="BF58" s="48">
        <f t="shared" si="72"/>
        <v>33808</v>
      </c>
      <c r="BG58" s="40">
        <f t="shared" si="12"/>
        <v>0.6676020543230794</v>
      </c>
    </row>
    <row r="59" spans="1:59" ht="19.5" customHeight="1" x14ac:dyDescent="0.15">
      <c r="A59" s="15" t="s">
        <v>99</v>
      </c>
      <c r="B59" s="16">
        <v>1376</v>
      </c>
      <c r="C59" s="17">
        <v>16</v>
      </c>
      <c r="D59" s="17">
        <v>258</v>
      </c>
      <c r="E59" s="17">
        <v>251</v>
      </c>
      <c r="F59" s="18">
        <f t="shared" si="61"/>
        <v>1901</v>
      </c>
      <c r="G59" s="19">
        <v>3845</v>
      </c>
      <c r="H59" s="17">
        <v>4709</v>
      </c>
      <c r="I59" s="20">
        <f t="shared" si="62"/>
        <v>8554</v>
      </c>
      <c r="J59" s="19">
        <v>10</v>
      </c>
      <c r="K59" s="17">
        <v>52</v>
      </c>
      <c r="L59" s="20">
        <f t="shared" si="63"/>
        <v>62</v>
      </c>
      <c r="M59" s="21">
        <v>10</v>
      </c>
      <c r="N59" s="22">
        <v>0</v>
      </c>
      <c r="O59" s="22">
        <v>0</v>
      </c>
      <c r="P59" s="22">
        <v>2</v>
      </c>
      <c r="Q59" s="23">
        <v>27</v>
      </c>
      <c r="R59" s="17">
        <v>54</v>
      </c>
      <c r="S59" s="18">
        <f t="shared" si="64"/>
        <v>81</v>
      </c>
      <c r="T59" s="23">
        <v>5312</v>
      </c>
      <c r="U59" s="17">
        <v>2020</v>
      </c>
      <c r="V59" s="22">
        <v>805</v>
      </c>
      <c r="W59" s="20">
        <v>611</v>
      </c>
      <c r="X59" s="23">
        <v>98</v>
      </c>
      <c r="Y59" s="17">
        <v>23</v>
      </c>
      <c r="Z59" s="17">
        <v>0</v>
      </c>
      <c r="AA59" s="25">
        <v>0</v>
      </c>
      <c r="AB59" s="26">
        <f t="shared" si="65"/>
        <v>121</v>
      </c>
      <c r="AC59" s="27">
        <v>56</v>
      </c>
      <c r="AD59" s="28">
        <v>22</v>
      </c>
      <c r="AE59" s="29">
        <v>22</v>
      </c>
      <c r="AF59" s="28">
        <v>1934</v>
      </c>
      <c r="AG59" s="22">
        <v>1871</v>
      </c>
      <c r="AH59" s="22">
        <v>63</v>
      </c>
      <c r="AI59" s="22">
        <v>15</v>
      </c>
      <c r="AJ59" s="22">
        <v>0</v>
      </c>
      <c r="AK59" s="22">
        <v>0</v>
      </c>
      <c r="AL59" s="29">
        <v>0</v>
      </c>
      <c r="AM59" s="28">
        <v>227</v>
      </c>
      <c r="AN59" s="22">
        <v>131</v>
      </c>
      <c r="AO59" s="22">
        <v>0</v>
      </c>
      <c r="AP59" s="22">
        <v>0</v>
      </c>
      <c r="AQ59" s="22">
        <v>3</v>
      </c>
      <c r="AR59" s="22">
        <v>2</v>
      </c>
      <c r="AS59" s="32">
        <v>0</v>
      </c>
      <c r="AT59" s="41">
        <v>10619</v>
      </c>
      <c r="AU59" s="45">
        <v>18399</v>
      </c>
      <c r="AV59" s="46">
        <v>5038</v>
      </c>
      <c r="AW59" s="21">
        <v>807</v>
      </c>
      <c r="AX59" s="47">
        <v>6940</v>
      </c>
      <c r="AY59" s="195">
        <f t="shared" si="66"/>
        <v>2183</v>
      </c>
      <c r="AZ59" s="22">
        <f t="shared" si="67"/>
        <v>16</v>
      </c>
      <c r="BA59" s="196">
        <f t="shared" si="73"/>
        <v>2199</v>
      </c>
      <c r="BB59" s="37">
        <f t="shared" si="68"/>
        <v>10785</v>
      </c>
      <c r="BC59" s="38">
        <f t="shared" si="69"/>
        <v>4709</v>
      </c>
      <c r="BD59" s="39">
        <f t="shared" si="70"/>
        <v>15494</v>
      </c>
      <c r="BE59" s="33">
        <f t="shared" si="71"/>
        <v>18366</v>
      </c>
      <c r="BF59" s="48">
        <f t="shared" si="72"/>
        <v>26146</v>
      </c>
      <c r="BG59" s="40">
        <f t="shared" si="12"/>
        <v>0.69607590034852196</v>
      </c>
    </row>
    <row r="60" spans="1:59" ht="19.5" customHeight="1" x14ac:dyDescent="0.15">
      <c r="A60" s="15" t="s">
        <v>100</v>
      </c>
      <c r="B60" s="16">
        <v>3597</v>
      </c>
      <c r="C60" s="17">
        <v>13</v>
      </c>
      <c r="D60" s="17">
        <v>570</v>
      </c>
      <c r="E60" s="17">
        <v>444</v>
      </c>
      <c r="F60" s="18">
        <f t="shared" si="61"/>
        <v>4624</v>
      </c>
      <c r="G60" s="19">
        <v>5332</v>
      </c>
      <c r="H60" s="17">
        <v>4141</v>
      </c>
      <c r="I60" s="20">
        <f t="shared" si="62"/>
        <v>9473</v>
      </c>
      <c r="J60" s="19">
        <v>22</v>
      </c>
      <c r="K60" s="17">
        <v>254</v>
      </c>
      <c r="L60" s="20">
        <f t="shared" si="63"/>
        <v>276</v>
      </c>
      <c r="M60" s="21">
        <v>16</v>
      </c>
      <c r="N60" s="22">
        <v>1</v>
      </c>
      <c r="O60" s="22">
        <v>0</v>
      </c>
      <c r="P60" s="22">
        <v>4</v>
      </c>
      <c r="Q60" s="23">
        <v>42</v>
      </c>
      <c r="R60" s="17">
        <v>270</v>
      </c>
      <c r="S60" s="18">
        <f t="shared" si="64"/>
        <v>312</v>
      </c>
      <c r="T60" s="23">
        <v>10339</v>
      </c>
      <c r="U60" s="17">
        <v>4443</v>
      </c>
      <c r="V60" s="22">
        <v>0</v>
      </c>
      <c r="W60" s="20">
        <v>849</v>
      </c>
      <c r="X60" s="23">
        <v>262</v>
      </c>
      <c r="Y60" s="17">
        <v>70</v>
      </c>
      <c r="Z60" s="17">
        <v>0</v>
      </c>
      <c r="AA60" s="25">
        <v>0</v>
      </c>
      <c r="AB60" s="26">
        <f t="shared" si="65"/>
        <v>332</v>
      </c>
      <c r="AC60" s="27">
        <v>597</v>
      </c>
      <c r="AD60" s="28">
        <v>56</v>
      </c>
      <c r="AE60" s="29">
        <v>14</v>
      </c>
      <c r="AF60" s="28">
        <v>4346</v>
      </c>
      <c r="AG60" s="22">
        <v>4242</v>
      </c>
      <c r="AH60" s="22">
        <v>41</v>
      </c>
      <c r="AI60" s="22">
        <v>19</v>
      </c>
      <c r="AJ60" s="22">
        <v>0</v>
      </c>
      <c r="AK60" s="22">
        <v>0</v>
      </c>
      <c r="AL60" s="29">
        <v>62</v>
      </c>
      <c r="AM60" s="28">
        <v>1174</v>
      </c>
      <c r="AN60" s="22">
        <v>755</v>
      </c>
      <c r="AO60" s="22">
        <v>0</v>
      </c>
      <c r="AP60" s="22">
        <v>0</v>
      </c>
      <c r="AQ60" s="22">
        <v>489</v>
      </c>
      <c r="AR60" s="22">
        <v>20</v>
      </c>
      <c r="AS60" s="32">
        <v>0</v>
      </c>
      <c r="AT60" s="41">
        <v>14444</v>
      </c>
      <c r="AU60" s="45">
        <v>32123</v>
      </c>
      <c r="AV60" s="46">
        <v>4868</v>
      </c>
      <c r="AW60" s="21">
        <v>213</v>
      </c>
      <c r="AX60" s="47">
        <v>13266</v>
      </c>
      <c r="AY60" s="195">
        <f t="shared" si="66"/>
        <v>3810</v>
      </c>
      <c r="AZ60" s="22">
        <f t="shared" si="67"/>
        <v>13</v>
      </c>
      <c r="BA60" s="196">
        <f t="shared" si="73"/>
        <v>3823</v>
      </c>
      <c r="BB60" s="37">
        <f t="shared" si="68"/>
        <v>18598</v>
      </c>
      <c r="BC60" s="38">
        <f t="shared" si="69"/>
        <v>4141</v>
      </c>
      <c r="BD60" s="39">
        <f t="shared" si="70"/>
        <v>22739</v>
      </c>
      <c r="BE60" s="33">
        <f t="shared" si="71"/>
        <v>27923</v>
      </c>
      <c r="BF60" s="48">
        <f t="shared" si="72"/>
        <v>45602</v>
      </c>
      <c r="BG60" s="40">
        <f t="shared" si="12"/>
        <v>0.81788996877611153</v>
      </c>
    </row>
    <row r="61" spans="1:59" ht="19.5" customHeight="1" x14ac:dyDescent="0.15">
      <c r="A61" s="15" t="s">
        <v>101</v>
      </c>
      <c r="B61" s="16">
        <v>1098</v>
      </c>
      <c r="C61" s="17">
        <v>2</v>
      </c>
      <c r="D61" s="17">
        <v>169</v>
      </c>
      <c r="E61" s="17">
        <v>115</v>
      </c>
      <c r="F61" s="18">
        <f t="shared" si="61"/>
        <v>1384</v>
      </c>
      <c r="G61" s="19">
        <v>3143</v>
      </c>
      <c r="H61" s="17">
        <v>3230</v>
      </c>
      <c r="I61" s="20">
        <f t="shared" si="62"/>
        <v>6373</v>
      </c>
      <c r="J61" s="19">
        <v>7</v>
      </c>
      <c r="K61" s="17">
        <v>58</v>
      </c>
      <c r="L61" s="20">
        <f t="shared" si="63"/>
        <v>65</v>
      </c>
      <c r="M61" s="21">
        <v>2</v>
      </c>
      <c r="N61" s="22">
        <v>0</v>
      </c>
      <c r="O61" s="22">
        <v>0</v>
      </c>
      <c r="P61" s="22">
        <v>1</v>
      </c>
      <c r="Q61" s="23">
        <v>28</v>
      </c>
      <c r="R61" s="17">
        <v>56</v>
      </c>
      <c r="S61" s="18">
        <f t="shared" si="64"/>
        <v>84</v>
      </c>
      <c r="T61" s="23">
        <v>3258</v>
      </c>
      <c r="U61" s="17">
        <v>998</v>
      </c>
      <c r="V61" s="22">
        <v>0</v>
      </c>
      <c r="W61" s="20">
        <v>346</v>
      </c>
      <c r="X61" s="23">
        <v>72</v>
      </c>
      <c r="Y61" s="17">
        <v>27</v>
      </c>
      <c r="Z61" s="17">
        <v>0</v>
      </c>
      <c r="AA61" s="25">
        <v>0</v>
      </c>
      <c r="AB61" s="26">
        <f t="shared" si="65"/>
        <v>99</v>
      </c>
      <c r="AC61" s="27">
        <v>18</v>
      </c>
      <c r="AD61" s="28">
        <v>16</v>
      </c>
      <c r="AE61" s="29">
        <v>1</v>
      </c>
      <c r="AF61" s="28">
        <v>1123</v>
      </c>
      <c r="AG61" s="22">
        <v>1108</v>
      </c>
      <c r="AH61" s="22">
        <v>14</v>
      </c>
      <c r="AI61" s="22">
        <v>6</v>
      </c>
      <c r="AJ61" s="22">
        <v>0</v>
      </c>
      <c r="AK61" s="22">
        <v>0</v>
      </c>
      <c r="AL61" s="29">
        <v>0</v>
      </c>
      <c r="AM61" s="28">
        <v>389</v>
      </c>
      <c r="AN61" s="22">
        <v>285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1">
        <v>7854</v>
      </c>
      <c r="AU61" s="45">
        <v>12844</v>
      </c>
      <c r="AV61" s="46">
        <v>3407</v>
      </c>
      <c r="AW61" s="21">
        <v>376</v>
      </c>
      <c r="AX61" s="47">
        <v>2609</v>
      </c>
      <c r="AY61" s="195">
        <f t="shared" si="66"/>
        <v>1474</v>
      </c>
      <c r="AZ61" s="22">
        <f t="shared" si="67"/>
        <v>2</v>
      </c>
      <c r="BA61" s="196">
        <f t="shared" si="73"/>
        <v>1476</v>
      </c>
      <c r="BB61" s="37">
        <f t="shared" si="68"/>
        <v>5752</v>
      </c>
      <c r="BC61" s="38">
        <f t="shared" si="69"/>
        <v>3230</v>
      </c>
      <c r="BD61" s="39">
        <f t="shared" si="70"/>
        <v>8982</v>
      </c>
      <c r="BE61" s="33">
        <f t="shared" si="71"/>
        <v>10839</v>
      </c>
      <c r="BF61" s="48">
        <f t="shared" si="72"/>
        <v>15829</v>
      </c>
      <c r="BG61" s="40">
        <f t="shared" si="12"/>
        <v>0.64039189490091297</v>
      </c>
    </row>
    <row r="62" spans="1:59" ht="19.5" customHeight="1" x14ac:dyDescent="0.15">
      <c r="A62" s="15" t="s">
        <v>102</v>
      </c>
      <c r="B62" s="16">
        <v>2238</v>
      </c>
      <c r="C62" s="17">
        <v>6</v>
      </c>
      <c r="D62" s="17">
        <v>360</v>
      </c>
      <c r="E62" s="17">
        <v>268</v>
      </c>
      <c r="F62" s="18">
        <f t="shared" si="61"/>
        <v>2872</v>
      </c>
      <c r="G62" s="19">
        <v>6324</v>
      </c>
      <c r="H62" s="17">
        <v>4725</v>
      </c>
      <c r="I62" s="20">
        <f t="shared" si="62"/>
        <v>11049</v>
      </c>
      <c r="J62" s="19">
        <v>25</v>
      </c>
      <c r="K62" s="17">
        <v>212</v>
      </c>
      <c r="L62" s="20">
        <f t="shared" si="63"/>
        <v>237</v>
      </c>
      <c r="M62" s="21">
        <v>20</v>
      </c>
      <c r="N62" s="22">
        <v>1</v>
      </c>
      <c r="O62" s="22">
        <v>0</v>
      </c>
      <c r="P62" s="22">
        <v>6</v>
      </c>
      <c r="Q62" s="23">
        <v>14</v>
      </c>
      <c r="R62" s="17">
        <v>104</v>
      </c>
      <c r="S62" s="18">
        <f t="shared" si="64"/>
        <v>118</v>
      </c>
      <c r="T62" s="23">
        <v>6433</v>
      </c>
      <c r="U62" s="17">
        <v>3167</v>
      </c>
      <c r="V62" s="22">
        <v>844</v>
      </c>
      <c r="W62" s="20">
        <v>500</v>
      </c>
      <c r="X62" s="23">
        <v>188</v>
      </c>
      <c r="Y62" s="17">
        <v>46</v>
      </c>
      <c r="Z62" s="17">
        <v>0</v>
      </c>
      <c r="AA62" s="25">
        <v>0</v>
      </c>
      <c r="AB62" s="26">
        <f t="shared" si="65"/>
        <v>234</v>
      </c>
      <c r="AC62" s="27">
        <v>168</v>
      </c>
      <c r="AD62" s="28">
        <v>78</v>
      </c>
      <c r="AE62" s="29">
        <v>2</v>
      </c>
      <c r="AF62" s="28">
        <v>2298</v>
      </c>
      <c r="AG62" s="22">
        <v>2229</v>
      </c>
      <c r="AH62" s="22">
        <v>59</v>
      </c>
      <c r="AI62" s="22">
        <v>32</v>
      </c>
      <c r="AJ62" s="22">
        <v>0</v>
      </c>
      <c r="AK62" s="22">
        <v>0</v>
      </c>
      <c r="AL62" s="29">
        <v>10</v>
      </c>
      <c r="AM62" s="28">
        <v>298</v>
      </c>
      <c r="AN62" s="22">
        <v>223</v>
      </c>
      <c r="AO62" s="22">
        <v>0</v>
      </c>
      <c r="AP62" s="22">
        <v>0</v>
      </c>
      <c r="AQ62" s="22">
        <v>92</v>
      </c>
      <c r="AR62" s="22">
        <v>6</v>
      </c>
      <c r="AS62" s="32">
        <v>0</v>
      </c>
      <c r="AT62" s="41">
        <v>14266</v>
      </c>
      <c r="AU62" s="45">
        <v>23993</v>
      </c>
      <c r="AV62" s="46">
        <v>5231</v>
      </c>
      <c r="AW62" s="21">
        <v>212</v>
      </c>
      <c r="AX62" s="47">
        <v>6656</v>
      </c>
      <c r="AY62" s="195">
        <f t="shared" si="66"/>
        <v>2450</v>
      </c>
      <c r="AZ62" s="22">
        <f t="shared" si="67"/>
        <v>6</v>
      </c>
      <c r="BA62" s="196">
        <f t="shared" si="73"/>
        <v>2456</v>
      </c>
      <c r="BB62" s="37">
        <f t="shared" si="68"/>
        <v>12980</v>
      </c>
      <c r="BC62" s="38">
        <f t="shared" si="69"/>
        <v>4725</v>
      </c>
      <c r="BD62" s="39">
        <f t="shared" si="70"/>
        <v>17705</v>
      </c>
      <c r="BE62" s="33">
        <f t="shared" si="71"/>
        <v>21134</v>
      </c>
      <c r="BF62" s="48">
        <f t="shared" si="72"/>
        <v>30861</v>
      </c>
      <c r="BG62" s="40">
        <f t="shared" si="12"/>
        <v>0.73312623552668743</v>
      </c>
    </row>
    <row r="63" spans="1:59" ht="19.5" customHeight="1" x14ac:dyDescent="0.15">
      <c r="A63" s="15" t="s">
        <v>103</v>
      </c>
      <c r="B63" s="16">
        <v>2103</v>
      </c>
      <c r="C63" s="17">
        <v>2</v>
      </c>
      <c r="D63" s="17">
        <v>382</v>
      </c>
      <c r="E63" s="17">
        <v>228</v>
      </c>
      <c r="F63" s="18">
        <f t="shared" si="61"/>
        <v>2715</v>
      </c>
      <c r="G63" s="19">
        <v>4859</v>
      </c>
      <c r="H63" s="17">
        <v>4595</v>
      </c>
      <c r="I63" s="20">
        <f t="shared" si="62"/>
        <v>9454</v>
      </c>
      <c r="J63" s="19">
        <v>43</v>
      </c>
      <c r="K63" s="17">
        <v>221</v>
      </c>
      <c r="L63" s="20">
        <f t="shared" si="63"/>
        <v>264</v>
      </c>
      <c r="M63" s="21">
        <v>9</v>
      </c>
      <c r="N63" s="22">
        <v>0</v>
      </c>
      <c r="O63" s="22">
        <v>0</v>
      </c>
      <c r="P63" s="22">
        <v>3</v>
      </c>
      <c r="Q63" s="23">
        <v>12</v>
      </c>
      <c r="R63" s="17">
        <v>172</v>
      </c>
      <c r="S63" s="18">
        <f t="shared" si="64"/>
        <v>184</v>
      </c>
      <c r="T63" s="23">
        <v>6409</v>
      </c>
      <c r="U63" s="17">
        <v>3599</v>
      </c>
      <c r="V63" s="22">
        <v>694</v>
      </c>
      <c r="W63" s="20">
        <v>443</v>
      </c>
      <c r="X63" s="23">
        <v>159</v>
      </c>
      <c r="Y63" s="17">
        <v>50</v>
      </c>
      <c r="Z63" s="17">
        <v>0</v>
      </c>
      <c r="AA63" s="25">
        <v>0</v>
      </c>
      <c r="AB63" s="26">
        <f t="shared" si="65"/>
        <v>209</v>
      </c>
      <c r="AC63" s="27">
        <v>161</v>
      </c>
      <c r="AD63" s="28">
        <v>8</v>
      </c>
      <c r="AE63" s="29">
        <v>0</v>
      </c>
      <c r="AF63" s="28">
        <v>2602</v>
      </c>
      <c r="AG63" s="22">
        <v>2564</v>
      </c>
      <c r="AH63" s="22">
        <v>26</v>
      </c>
      <c r="AI63" s="22">
        <v>14</v>
      </c>
      <c r="AJ63" s="22">
        <v>0</v>
      </c>
      <c r="AK63" s="22">
        <v>0</v>
      </c>
      <c r="AL63" s="29">
        <v>12</v>
      </c>
      <c r="AM63" s="28">
        <v>166</v>
      </c>
      <c r="AN63" s="22">
        <v>134</v>
      </c>
      <c r="AO63" s="22">
        <v>0</v>
      </c>
      <c r="AP63" s="22">
        <v>0</v>
      </c>
      <c r="AQ63" s="22">
        <v>65</v>
      </c>
      <c r="AR63" s="22">
        <v>1</v>
      </c>
      <c r="AS63" s="32">
        <v>0</v>
      </c>
      <c r="AT63" s="41">
        <v>12525</v>
      </c>
      <c r="AU63" s="45">
        <v>22330</v>
      </c>
      <c r="AV63" s="46">
        <v>5055</v>
      </c>
      <c r="AW63" s="21">
        <v>171</v>
      </c>
      <c r="AX63" s="47">
        <v>7100</v>
      </c>
      <c r="AY63" s="195">
        <f t="shared" si="66"/>
        <v>2274</v>
      </c>
      <c r="AZ63" s="22">
        <f t="shared" si="67"/>
        <v>2</v>
      </c>
      <c r="BA63" s="196">
        <f t="shared" si="73"/>
        <v>2276</v>
      </c>
      <c r="BB63" s="37">
        <f t="shared" si="68"/>
        <v>11959</v>
      </c>
      <c r="BC63" s="38">
        <f t="shared" si="69"/>
        <v>4595</v>
      </c>
      <c r="BD63" s="39">
        <f t="shared" si="70"/>
        <v>16554</v>
      </c>
      <c r="BE63" s="33">
        <f t="shared" si="71"/>
        <v>19796</v>
      </c>
      <c r="BF63" s="48">
        <f t="shared" si="72"/>
        <v>29601</v>
      </c>
      <c r="BG63" s="40">
        <f t="shared" si="12"/>
        <v>0.72242358342394586</v>
      </c>
    </row>
    <row r="64" spans="1:59" ht="19.5" customHeight="1" thickBot="1" x14ac:dyDescent="0.2">
      <c r="A64" s="80" t="s">
        <v>104</v>
      </c>
      <c r="B64" s="42">
        <v>3743</v>
      </c>
      <c r="C64" s="43">
        <v>26</v>
      </c>
      <c r="D64" s="43">
        <v>549</v>
      </c>
      <c r="E64" s="43">
        <v>254</v>
      </c>
      <c r="F64" s="81">
        <f t="shared" si="61"/>
        <v>4572</v>
      </c>
      <c r="G64" s="82">
        <v>7770</v>
      </c>
      <c r="H64" s="43">
        <v>5618</v>
      </c>
      <c r="I64" s="83">
        <f t="shared" si="62"/>
        <v>13388</v>
      </c>
      <c r="J64" s="82">
        <v>4</v>
      </c>
      <c r="K64" s="43">
        <v>189</v>
      </c>
      <c r="L64" s="83">
        <f t="shared" si="63"/>
        <v>193</v>
      </c>
      <c r="M64" s="84">
        <v>11</v>
      </c>
      <c r="N64" s="85">
        <v>0</v>
      </c>
      <c r="O64" s="85">
        <v>0</v>
      </c>
      <c r="P64" s="85">
        <v>7</v>
      </c>
      <c r="Q64" s="86">
        <v>46</v>
      </c>
      <c r="R64" s="43">
        <v>160</v>
      </c>
      <c r="S64" s="81">
        <f t="shared" si="64"/>
        <v>206</v>
      </c>
      <c r="T64" s="86">
        <v>9122</v>
      </c>
      <c r="U64" s="43">
        <v>3915</v>
      </c>
      <c r="V64" s="85">
        <v>1917</v>
      </c>
      <c r="W64" s="83">
        <v>1001</v>
      </c>
      <c r="X64" s="86">
        <v>235</v>
      </c>
      <c r="Y64" s="43">
        <v>53</v>
      </c>
      <c r="Z64" s="43">
        <v>0</v>
      </c>
      <c r="AA64" s="87">
        <v>0</v>
      </c>
      <c r="AB64" s="44">
        <f t="shared" si="65"/>
        <v>288</v>
      </c>
      <c r="AC64" s="88">
        <v>350</v>
      </c>
      <c r="AD64" s="89">
        <v>61</v>
      </c>
      <c r="AE64" s="90">
        <v>30</v>
      </c>
      <c r="AF64" s="89">
        <v>3838</v>
      </c>
      <c r="AG64" s="85">
        <v>3737</v>
      </c>
      <c r="AH64" s="85">
        <v>97</v>
      </c>
      <c r="AI64" s="85">
        <v>50</v>
      </c>
      <c r="AJ64" s="85">
        <v>0</v>
      </c>
      <c r="AK64" s="85">
        <v>0</v>
      </c>
      <c r="AL64" s="90">
        <v>2</v>
      </c>
      <c r="AM64" s="89">
        <v>1318</v>
      </c>
      <c r="AN64" s="85">
        <v>481</v>
      </c>
      <c r="AO64" s="85">
        <v>1</v>
      </c>
      <c r="AP64" s="85">
        <v>0</v>
      </c>
      <c r="AQ64" s="85">
        <v>53</v>
      </c>
      <c r="AR64" s="85">
        <v>4</v>
      </c>
      <c r="AS64" s="91">
        <v>0</v>
      </c>
      <c r="AT64" s="46">
        <v>18226</v>
      </c>
      <c r="AU64" s="92">
        <v>33497</v>
      </c>
      <c r="AV64" s="93">
        <v>6098</v>
      </c>
      <c r="AW64" s="94">
        <v>0</v>
      </c>
      <c r="AX64" s="47">
        <v>11847</v>
      </c>
      <c r="AY64" s="199">
        <f t="shared" si="66"/>
        <v>3743</v>
      </c>
      <c r="AZ64" s="85">
        <f t="shared" si="67"/>
        <v>26</v>
      </c>
      <c r="BA64" s="200">
        <f t="shared" si="73"/>
        <v>3769</v>
      </c>
      <c r="BB64" s="49">
        <f t="shared" si="68"/>
        <v>19617</v>
      </c>
      <c r="BC64" s="50">
        <f t="shared" si="69"/>
        <v>5618</v>
      </c>
      <c r="BD64" s="51">
        <f t="shared" si="70"/>
        <v>25235</v>
      </c>
      <c r="BE64" s="52">
        <f t="shared" si="71"/>
        <v>30073</v>
      </c>
      <c r="BF64" s="53">
        <f t="shared" si="72"/>
        <v>45344</v>
      </c>
      <c r="BG64" s="54">
        <f t="shared" si="12"/>
        <v>0.77737269665147612</v>
      </c>
    </row>
    <row r="65" spans="1:59" ht="19.5" customHeight="1" thickTop="1" thickBot="1" x14ac:dyDescent="0.2">
      <c r="A65" s="55" t="s">
        <v>56</v>
      </c>
      <c r="B65" s="56">
        <f>SUM(B55:B64)</f>
        <v>21054</v>
      </c>
      <c r="C65" s="57">
        <f t="shared" ref="C65:AS65" si="74">SUM(C55:C64)</f>
        <v>104</v>
      </c>
      <c r="D65" s="57">
        <f t="shared" si="74"/>
        <v>3453</v>
      </c>
      <c r="E65" s="57">
        <f t="shared" si="74"/>
        <v>2716</v>
      </c>
      <c r="F65" s="58">
        <f t="shared" si="74"/>
        <v>27327</v>
      </c>
      <c r="G65" s="59">
        <f t="shared" si="74"/>
        <v>48543</v>
      </c>
      <c r="H65" s="57">
        <f t="shared" si="74"/>
        <v>47225</v>
      </c>
      <c r="I65" s="60">
        <f t="shared" si="74"/>
        <v>95768</v>
      </c>
      <c r="J65" s="59">
        <f t="shared" si="74"/>
        <v>140</v>
      </c>
      <c r="K65" s="57">
        <f t="shared" si="74"/>
        <v>1433</v>
      </c>
      <c r="L65" s="60">
        <f t="shared" si="74"/>
        <v>1573</v>
      </c>
      <c r="M65" s="62">
        <f t="shared" si="74"/>
        <v>116</v>
      </c>
      <c r="N65" s="63">
        <f t="shared" si="74"/>
        <v>3</v>
      </c>
      <c r="O65" s="63">
        <f t="shared" si="74"/>
        <v>0</v>
      </c>
      <c r="P65" s="63">
        <f t="shared" si="74"/>
        <v>35</v>
      </c>
      <c r="Q65" s="64">
        <f t="shared" si="74"/>
        <v>258</v>
      </c>
      <c r="R65" s="57">
        <f t="shared" si="74"/>
        <v>1196</v>
      </c>
      <c r="S65" s="58">
        <f t="shared" si="74"/>
        <v>1454</v>
      </c>
      <c r="T65" s="64">
        <f t="shared" si="74"/>
        <v>65733</v>
      </c>
      <c r="U65" s="57">
        <f t="shared" si="74"/>
        <v>23939</v>
      </c>
      <c r="V65" s="63">
        <f t="shared" si="74"/>
        <v>4260</v>
      </c>
      <c r="W65" s="60">
        <f t="shared" si="74"/>
        <v>6645</v>
      </c>
      <c r="X65" s="64">
        <f t="shared" si="74"/>
        <v>1645</v>
      </c>
      <c r="Y65" s="57">
        <f t="shared" si="74"/>
        <v>427</v>
      </c>
      <c r="Z65" s="57">
        <f t="shared" si="74"/>
        <v>0</v>
      </c>
      <c r="AA65" s="65">
        <f t="shared" si="74"/>
        <v>0</v>
      </c>
      <c r="AB65" s="66">
        <f t="shared" si="74"/>
        <v>2072</v>
      </c>
      <c r="AC65" s="67">
        <f t="shared" si="74"/>
        <v>1994</v>
      </c>
      <c r="AD65" s="68">
        <f t="shared" si="74"/>
        <v>290</v>
      </c>
      <c r="AE65" s="69">
        <f t="shared" si="74"/>
        <v>75</v>
      </c>
      <c r="AF65" s="68">
        <f t="shared" si="74"/>
        <v>25478</v>
      </c>
      <c r="AG65" s="63">
        <f t="shared" si="74"/>
        <v>24970</v>
      </c>
      <c r="AH65" s="63">
        <f t="shared" si="74"/>
        <v>415</v>
      </c>
      <c r="AI65" s="63">
        <f t="shared" si="74"/>
        <v>169</v>
      </c>
      <c r="AJ65" s="63">
        <f t="shared" si="74"/>
        <v>1</v>
      </c>
      <c r="AK65" s="63">
        <f t="shared" si="74"/>
        <v>0</v>
      </c>
      <c r="AL65" s="69">
        <f t="shared" si="74"/>
        <v>88</v>
      </c>
      <c r="AM65" s="68">
        <f t="shared" si="74"/>
        <v>6197</v>
      </c>
      <c r="AN65" s="63">
        <f t="shared" si="74"/>
        <v>3575</v>
      </c>
      <c r="AO65" s="63">
        <f t="shared" si="74"/>
        <v>3</v>
      </c>
      <c r="AP65" s="63">
        <f t="shared" si="74"/>
        <v>0</v>
      </c>
      <c r="AQ65" s="63">
        <f t="shared" si="74"/>
        <v>764</v>
      </c>
      <c r="AR65" s="63">
        <f t="shared" si="74"/>
        <v>41</v>
      </c>
      <c r="AS65" s="70">
        <f t="shared" si="74"/>
        <v>0</v>
      </c>
      <c r="AT65" s="61">
        <v>125498</v>
      </c>
      <c r="AU65" s="71">
        <v>229599</v>
      </c>
      <c r="AV65" s="61">
        <v>51594</v>
      </c>
      <c r="AW65" s="62">
        <f>SUM(AW55:AW64)</f>
        <v>5274</v>
      </c>
      <c r="AX65" s="72">
        <f t="shared" ref="AX65:BF65" si="75">SUM(AX55:AX64)</f>
        <v>80884</v>
      </c>
      <c r="AY65" s="197">
        <f>SUM(AY55:AY64)</f>
        <v>26328</v>
      </c>
      <c r="AZ65" s="63">
        <f>SUM(AZ55:AZ64)</f>
        <v>104</v>
      </c>
      <c r="BA65" s="198">
        <f>SUM(BA55:BA64)</f>
        <v>26432</v>
      </c>
      <c r="BB65" s="73">
        <f t="shared" si="75"/>
        <v>129427</v>
      </c>
      <c r="BC65" s="74">
        <f t="shared" si="75"/>
        <v>47225</v>
      </c>
      <c r="BD65" s="75">
        <f t="shared" si="75"/>
        <v>176652</v>
      </c>
      <c r="BE65" s="61">
        <f t="shared" si="75"/>
        <v>211656</v>
      </c>
      <c r="BF65" s="71">
        <f t="shared" si="75"/>
        <v>315757</v>
      </c>
      <c r="BG65" s="76">
        <f t="shared" si="12"/>
        <v>0.7326664855195526</v>
      </c>
    </row>
    <row r="66" spans="1:59" ht="19.5" customHeight="1" thickTop="1" x14ac:dyDescent="0.15">
      <c r="A66" s="15" t="s">
        <v>105</v>
      </c>
      <c r="B66" s="16">
        <v>2452</v>
      </c>
      <c r="C66" s="17">
        <v>21</v>
      </c>
      <c r="D66" s="17">
        <v>368</v>
      </c>
      <c r="E66" s="17">
        <v>241</v>
      </c>
      <c r="F66" s="18">
        <f t="shared" ref="F66:F74" si="76">SUM(B66:E66)</f>
        <v>3082</v>
      </c>
      <c r="G66" s="19">
        <v>4040</v>
      </c>
      <c r="H66" s="17">
        <v>5234</v>
      </c>
      <c r="I66" s="20">
        <f t="shared" ref="I66:I74" si="77">SUM(G66:H66)</f>
        <v>9274</v>
      </c>
      <c r="J66" s="19">
        <v>8</v>
      </c>
      <c r="K66" s="17">
        <v>74</v>
      </c>
      <c r="L66" s="20">
        <f t="shared" ref="L66:L74" si="78">SUM(J66:K66)</f>
        <v>82</v>
      </c>
      <c r="M66" s="21">
        <v>17</v>
      </c>
      <c r="N66" s="22">
        <v>1</v>
      </c>
      <c r="O66" s="22">
        <v>0</v>
      </c>
      <c r="P66" s="22">
        <v>6</v>
      </c>
      <c r="Q66" s="23">
        <v>45</v>
      </c>
      <c r="R66" s="17">
        <v>94</v>
      </c>
      <c r="S66" s="18">
        <f t="shared" ref="S66:S74" si="79">SUM(Q66:R66)</f>
        <v>139</v>
      </c>
      <c r="T66" s="23">
        <v>6272</v>
      </c>
      <c r="U66" s="17">
        <v>1352</v>
      </c>
      <c r="V66" s="22">
        <v>0</v>
      </c>
      <c r="W66" s="20">
        <v>934</v>
      </c>
      <c r="X66" s="23">
        <v>203</v>
      </c>
      <c r="Y66" s="17">
        <v>54</v>
      </c>
      <c r="Z66" s="17">
        <v>0</v>
      </c>
      <c r="AA66" s="25">
        <v>0</v>
      </c>
      <c r="AB66" s="26">
        <f t="shared" ref="AB66:AB74" si="80">SUM(X66:AA66)</f>
        <v>257</v>
      </c>
      <c r="AC66" s="27">
        <v>16</v>
      </c>
      <c r="AD66" s="28">
        <v>22</v>
      </c>
      <c r="AE66" s="29">
        <v>2</v>
      </c>
      <c r="AF66" s="28">
        <v>2314</v>
      </c>
      <c r="AG66" s="22">
        <v>2271</v>
      </c>
      <c r="AH66" s="22">
        <v>42</v>
      </c>
      <c r="AI66" s="22">
        <v>21</v>
      </c>
      <c r="AJ66" s="22">
        <v>0</v>
      </c>
      <c r="AK66" s="22">
        <v>0</v>
      </c>
      <c r="AL66" s="29">
        <v>0</v>
      </c>
      <c r="AM66" s="28">
        <v>177</v>
      </c>
      <c r="AN66" s="22">
        <v>86</v>
      </c>
      <c r="AO66" s="22">
        <v>0</v>
      </c>
      <c r="AP66" s="22">
        <v>0</v>
      </c>
      <c r="AQ66" s="22">
        <v>5</v>
      </c>
      <c r="AR66" s="22">
        <v>0</v>
      </c>
      <c r="AS66" s="32">
        <v>0</v>
      </c>
      <c r="AT66" s="33">
        <v>12538</v>
      </c>
      <c r="AU66" s="34">
        <v>21742</v>
      </c>
      <c r="AV66" s="35">
        <v>5587</v>
      </c>
      <c r="AW66" s="21">
        <v>0</v>
      </c>
      <c r="AX66" s="47">
        <v>8261</v>
      </c>
      <c r="AY66" s="195">
        <f t="shared" ref="AY66:AY74" si="81">B66+AW66</f>
        <v>2452</v>
      </c>
      <c r="AZ66" s="22">
        <f t="shared" ref="AZ66:AZ74" si="82">C66</f>
        <v>21</v>
      </c>
      <c r="BA66" s="196">
        <f t="shared" ref="BA66:BA74" si="83">SUM(AY66:AZ66)</f>
        <v>2473</v>
      </c>
      <c r="BB66" s="37">
        <f t="shared" ref="BB66:BB74" si="84">G66+AX66</f>
        <v>12301</v>
      </c>
      <c r="BC66" s="38">
        <f t="shared" ref="BC66:BC74" si="85">H66</f>
        <v>5234</v>
      </c>
      <c r="BD66" s="39">
        <f t="shared" ref="BD66:BD74" si="86">SUM(BB66:BC66)</f>
        <v>17535</v>
      </c>
      <c r="BE66" s="33">
        <f t="shared" ref="BE66:BE74" si="87">AT66+AW66+AX66</f>
        <v>20799</v>
      </c>
      <c r="BF66" s="78">
        <f t="shared" ref="BF66:BF74" si="88">AU66+AW66+AX66</f>
        <v>30003</v>
      </c>
      <c r="BG66" s="79">
        <f t="shared" si="12"/>
        <v>0.70151126318790991</v>
      </c>
    </row>
    <row r="67" spans="1:59" ht="19.5" customHeight="1" x14ac:dyDescent="0.15">
      <c r="A67" s="15" t="s">
        <v>106</v>
      </c>
      <c r="B67" s="16">
        <v>2956</v>
      </c>
      <c r="C67" s="17">
        <v>24</v>
      </c>
      <c r="D67" s="17">
        <v>355</v>
      </c>
      <c r="E67" s="17">
        <v>259</v>
      </c>
      <c r="F67" s="18">
        <f t="shared" si="76"/>
        <v>3594</v>
      </c>
      <c r="G67" s="19">
        <v>5366</v>
      </c>
      <c r="H67" s="17">
        <v>4683</v>
      </c>
      <c r="I67" s="20">
        <f t="shared" si="77"/>
        <v>10049</v>
      </c>
      <c r="J67" s="19">
        <v>11</v>
      </c>
      <c r="K67" s="17">
        <v>198</v>
      </c>
      <c r="L67" s="20">
        <f t="shared" si="78"/>
        <v>209</v>
      </c>
      <c r="M67" s="21">
        <v>18</v>
      </c>
      <c r="N67" s="22">
        <v>1</v>
      </c>
      <c r="O67" s="22">
        <v>0</v>
      </c>
      <c r="P67" s="22">
        <v>2</v>
      </c>
      <c r="Q67" s="23">
        <v>49</v>
      </c>
      <c r="R67" s="17">
        <v>171</v>
      </c>
      <c r="S67" s="18">
        <f t="shared" si="79"/>
        <v>220</v>
      </c>
      <c r="T67" s="23">
        <v>7807</v>
      </c>
      <c r="U67" s="17">
        <v>2383</v>
      </c>
      <c r="V67" s="22">
        <v>0</v>
      </c>
      <c r="W67" s="20">
        <v>1025</v>
      </c>
      <c r="X67" s="23">
        <v>215</v>
      </c>
      <c r="Y67" s="17">
        <v>42</v>
      </c>
      <c r="Z67" s="17">
        <v>1</v>
      </c>
      <c r="AA67" s="25">
        <v>0</v>
      </c>
      <c r="AB67" s="26">
        <f t="shared" si="80"/>
        <v>258</v>
      </c>
      <c r="AC67" s="27">
        <v>779</v>
      </c>
      <c r="AD67" s="28">
        <v>44</v>
      </c>
      <c r="AE67" s="29">
        <v>2</v>
      </c>
      <c r="AF67" s="28">
        <v>3047</v>
      </c>
      <c r="AG67" s="22">
        <v>2862</v>
      </c>
      <c r="AH67" s="22">
        <v>180</v>
      </c>
      <c r="AI67" s="22">
        <v>59</v>
      </c>
      <c r="AJ67" s="22">
        <v>0</v>
      </c>
      <c r="AK67" s="22">
        <v>0</v>
      </c>
      <c r="AL67" s="29">
        <v>0</v>
      </c>
      <c r="AM67" s="28">
        <v>1467</v>
      </c>
      <c r="AN67" s="22">
        <v>767</v>
      </c>
      <c r="AO67" s="22">
        <v>0</v>
      </c>
      <c r="AP67" s="22">
        <v>0</v>
      </c>
      <c r="AQ67" s="22">
        <v>105</v>
      </c>
      <c r="AR67" s="22">
        <v>3</v>
      </c>
      <c r="AS67" s="32">
        <v>0</v>
      </c>
      <c r="AT67" s="41">
        <v>13961</v>
      </c>
      <c r="AU67" s="45">
        <v>27693</v>
      </c>
      <c r="AV67" s="46">
        <v>5182</v>
      </c>
      <c r="AW67" s="21">
        <v>21</v>
      </c>
      <c r="AX67" s="47">
        <v>7566</v>
      </c>
      <c r="AY67" s="195">
        <f t="shared" si="81"/>
        <v>2977</v>
      </c>
      <c r="AZ67" s="22">
        <f t="shared" si="82"/>
        <v>24</v>
      </c>
      <c r="BA67" s="196">
        <f t="shared" si="83"/>
        <v>3001</v>
      </c>
      <c r="BB67" s="37">
        <f t="shared" si="84"/>
        <v>12932</v>
      </c>
      <c r="BC67" s="38">
        <f t="shared" si="85"/>
        <v>4683</v>
      </c>
      <c r="BD67" s="39">
        <f t="shared" si="86"/>
        <v>17615</v>
      </c>
      <c r="BE67" s="33">
        <f t="shared" si="87"/>
        <v>21548</v>
      </c>
      <c r="BF67" s="48">
        <f t="shared" si="88"/>
        <v>35280</v>
      </c>
      <c r="BG67" s="40">
        <f t="shared" si="12"/>
        <v>0.73414703377803003</v>
      </c>
    </row>
    <row r="68" spans="1:59" ht="19.5" customHeight="1" x14ac:dyDescent="0.15">
      <c r="A68" s="15" t="s">
        <v>107</v>
      </c>
      <c r="B68" s="16">
        <v>930</v>
      </c>
      <c r="C68" s="17">
        <v>9</v>
      </c>
      <c r="D68" s="17">
        <v>113</v>
      </c>
      <c r="E68" s="17">
        <v>162</v>
      </c>
      <c r="F68" s="18">
        <f t="shared" si="76"/>
        <v>1214</v>
      </c>
      <c r="G68" s="19">
        <v>2252</v>
      </c>
      <c r="H68" s="17">
        <v>3108</v>
      </c>
      <c r="I68" s="20">
        <f t="shared" si="77"/>
        <v>5360</v>
      </c>
      <c r="J68" s="19">
        <v>5</v>
      </c>
      <c r="K68" s="17">
        <v>216</v>
      </c>
      <c r="L68" s="20">
        <f t="shared" si="78"/>
        <v>221</v>
      </c>
      <c r="M68" s="21">
        <v>16</v>
      </c>
      <c r="N68" s="22">
        <v>0</v>
      </c>
      <c r="O68" s="22">
        <v>0</v>
      </c>
      <c r="P68" s="22">
        <v>5</v>
      </c>
      <c r="Q68" s="23">
        <v>32</v>
      </c>
      <c r="R68" s="17">
        <v>167</v>
      </c>
      <c r="S68" s="18">
        <f t="shared" si="79"/>
        <v>199</v>
      </c>
      <c r="T68" s="23">
        <v>10032</v>
      </c>
      <c r="U68" s="17">
        <v>8670</v>
      </c>
      <c r="V68" s="22">
        <v>0</v>
      </c>
      <c r="W68" s="20">
        <v>219</v>
      </c>
      <c r="X68" s="23">
        <v>114</v>
      </c>
      <c r="Y68" s="17">
        <v>23</v>
      </c>
      <c r="Z68" s="17">
        <v>0</v>
      </c>
      <c r="AA68" s="25">
        <v>0</v>
      </c>
      <c r="AB68" s="26">
        <f t="shared" si="80"/>
        <v>137</v>
      </c>
      <c r="AC68" s="27">
        <v>493</v>
      </c>
      <c r="AD68" s="28">
        <v>94</v>
      </c>
      <c r="AE68" s="29">
        <v>10</v>
      </c>
      <c r="AF68" s="28">
        <v>8003</v>
      </c>
      <c r="AG68" s="22">
        <v>7230</v>
      </c>
      <c r="AH68" s="22">
        <v>750</v>
      </c>
      <c r="AI68" s="22">
        <v>580</v>
      </c>
      <c r="AJ68" s="22">
        <v>0</v>
      </c>
      <c r="AK68" s="22">
        <v>0</v>
      </c>
      <c r="AL68" s="29">
        <v>19</v>
      </c>
      <c r="AM68" s="28">
        <v>1673</v>
      </c>
      <c r="AN68" s="22">
        <v>1503</v>
      </c>
      <c r="AO68" s="22">
        <v>0</v>
      </c>
      <c r="AP68" s="22">
        <v>0</v>
      </c>
      <c r="AQ68" s="22">
        <v>137</v>
      </c>
      <c r="AR68" s="22">
        <v>10</v>
      </c>
      <c r="AS68" s="32">
        <v>0</v>
      </c>
      <c r="AT68" s="41">
        <v>6884</v>
      </c>
      <c r="AU68" s="45">
        <v>27672</v>
      </c>
      <c r="AV68" s="46">
        <v>3511</v>
      </c>
      <c r="AW68" s="21">
        <v>104</v>
      </c>
      <c r="AX68" s="47">
        <v>5130</v>
      </c>
      <c r="AY68" s="195">
        <f t="shared" si="81"/>
        <v>1034</v>
      </c>
      <c r="AZ68" s="22">
        <f t="shared" si="82"/>
        <v>9</v>
      </c>
      <c r="BA68" s="196">
        <f t="shared" si="83"/>
        <v>1043</v>
      </c>
      <c r="BB68" s="37">
        <f t="shared" si="84"/>
        <v>7382</v>
      </c>
      <c r="BC68" s="38">
        <f t="shared" si="85"/>
        <v>3108</v>
      </c>
      <c r="BD68" s="39">
        <f t="shared" si="86"/>
        <v>10490</v>
      </c>
      <c r="BE68" s="33">
        <f t="shared" si="87"/>
        <v>12118</v>
      </c>
      <c r="BF68" s="48">
        <f t="shared" si="88"/>
        <v>32906</v>
      </c>
      <c r="BG68" s="40">
        <f t="shared" si="12"/>
        <v>0.70371782650142989</v>
      </c>
    </row>
    <row r="69" spans="1:59" ht="19.5" customHeight="1" x14ac:dyDescent="0.15">
      <c r="A69" s="15" t="s">
        <v>108</v>
      </c>
      <c r="B69" s="16">
        <v>2387</v>
      </c>
      <c r="C69" s="17">
        <v>2</v>
      </c>
      <c r="D69" s="17">
        <v>288</v>
      </c>
      <c r="E69" s="17">
        <v>373</v>
      </c>
      <c r="F69" s="18">
        <f t="shared" si="76"/>
        <v>3050</v>
      </c>
      <c r="G69" s="19">
        <v>3114</v>
      </c>
      <c r="H69" s="17">
        <v>4895</v>
      </c>
      <c r="I69" s="20">
        <f t="shared" si="77"/>
        <v>8009</v>
      </c>
      <c r="J69" s="19">
        <v>21</v>
      </c>
      <c r="K69" s="17">
        <v>244</v>
      </c>
      <c r="L69" s="20">
        <f t="shared" si="78"/>
        <v>265</v>
      </c>
      <c r="M69" s="21">
        <v>54</v>
      </c>
      <c r="N69" s="22">
        <v>8</v>
      </c>
      <c r="O69" s="22">
        <v>0</v>
      </c>
      <c r="P69" s="22">
        <v>9</v>
      </c>
      <c r="Q69" s="23">
        <v>40</v>
      </c>
      <c r="R69" s="17">
        <v>220</v>
      </c>
      <c r="S69" s="18">
        <f t="shared" si="79"/>
        <v>260</v>
      </c>
      <c r="T69" s="23">
        <v>6288</v>
      </c>
      <c r="U69" s="17">
        <v>2679</v>
      </c>
      <c r="V69" s="22">
        <v>0</v>
      </c>
      <c r="W69" s="20">
        <v>678</v>
      </c>
      <c r="X69" s="23">
        <v>200</v>
      </c>
      <c r="Y69" s="17">
        <v>54</v>
      </c>
      <c r="Z69" s="17">
        <v>0</v>
      </c>
      <c r="AA69" s="25">
        <v>0</v>
      </c>
      <c r="AB69" s="26">
        <f t="shared" si="80"/>
        <v>254</v>
      </c>
      <c r="AC69" s="27">
        <v>129</v>
      </c>
      <c r="AD69" s="28">
        <v>111</v>
      </c>
      <c r="AE69" s="29">
        <v>6</v>
      </c>
      <c r="AF69" s="28">
        <v>1969</v>
      </c>
      <c r="AG69" s="22">
        <v>1710</v>
      </c>
      <c r="AH69" s="22">
        <v>258</v>
      </c>
      <c r="AI69" s="22">
        <v>119</v>
      </c>
      <c r="AJ69" s="22">
        <v>0</v>
      </c>
      <c r="AK69" s="22">
        <v>0</v>
      </c>
      <c r="AL69" s="29">
        <v>0</v>
      </c>
      <c r="AM69" s="28">
        <v>180</v>
      </c>
      <c r="AN69" s="22">
        <v>106</v>
      </c>
      <c r="AO69" s="22">
        <v>0</v>
      </c>
      <c r="AP69" s="22">
        <v>0</v>
      </c>
      <c r="AQ69" s="22">
        <v>117</v>
      </c>
      <c r="AR69" s="22">
        <v>0</v>
      </c>
      <c r="AS69" s="32">
        <v>0</v>
      </c>
      <c r="AT69" s="41">
        <v>11447</v>
      </c>
      <c r="AU69" s="45">
        <v>20761</v>
      </c>
      <c r="AV69" s="46">
        <v>5568</v>
      </c>
      <c r="AW69" s="21">
        <v>184</v>
      </c>
      <c r="AX69" s="47">
        <v>6052</v>
      </c>
      <c r="AY69" s="195">
        <f t="shared" si="81"/>
        <v>2571</v>
      </c>
      <c r="AZ69" s="22">
        <f t="shared" si="82"/>
        <v>2</v>
      </c>
      <c r="BA69" s="196">
        <f t="shared" si="83"/>
        <v>2573</v>
      </c>
      <c r="BB69" s="37">
        <f t="shared" si="84"/>
        <v>9166</v>
      </c>
      <c r="BC69" s="38">
        <f t="shared" si="85"/>
        <v>4895</v>
      </c>
      <c r="BD69" s="39">
        <f t="shared" si="86"/>
        <v>14061</v>
      </c>
      <c r="BE69" s="33">
        <f t="shared" si="87"/>
        <v>17683</v>
      </c>
      <c r="BF69" s="48">
        <f t="shared" si="88"/>
        <v>26997</v>
      </c>
      <c r="BG69" s="40">
        <f t="shared" si="12"/>
        <v>0.65187397766872912</v>
      </c>
    </row>
    <row r="70" spans="1:59" ht="19.5" customHeight="1" x14ac:dyDescent="0.15">
      <c r="A70" s="15" t="s">
        <v>109</v>
      </c>
      <c r="B70" s="16">
        <v>2487</v>
      </c>
      <c r="C70" s="17">
        <v>1</v>
      </c>
      <c r="D70" s="17">
        <v>302</v>
      </c>
      <c r="E70" s="17">
        <v>319</v>
      </c>
      <c r="F70" s="18">
        <f t="shared" si="76"/>
        <v>3109</v>
      </c>
      <c r="G70" s="19">
        <v>4040</v>
      </c>
      <c r="H70" s="17">
        <v>6450</v>
      </c>
      <c r="I70" s="20">
        <f t="shared" si="77"/>
        <v>10490</v>
      </c>
      <c r="J70" s="19">
        <v>31</v>
      </c>
      <c r="K70" s="17">
        <v>450</v>
      </c>
      <c r="L70" s="20">
        <f t="shared" si="78"/>
        <v>481</v>
      </c>
      <c r="M70" s="21">
        <v>28</v>
      </c>
      <c r="N70" s="22">
        <v>0</v>
      </c>
      <c r="O70" s="22">
        <v>0</v>
      </c>
      <c r="P70" s="22">
        <v>2</v>
      </c>
      <c r="Q70" s="23">
        <v>54</v>
      </c>
      <c r="R70" s="17">
        <v>283</v>
      </c>
      <c r="S70" s="18">
        <f t="shared" si="79"/>
        <v>337</v>
      </c>
      <c r="T70" s="23">
        <v>7169</v>
      </c>
      <c r="U70" s="17">
        <v>3509</v>
      </c>
      <c r="V70" s="22">
        <v>812</v>
      </c>
      <c r="W70" s="20">
        <v>727</v>
      </c>
      <c r="X70" s="23">
        <v>198</v>
      </c>
      <c r="Y70" s="17">
        <v>50</v>
      </c>
      <c r="Z70" s="17">
        <v>0</v>
      </c>
      <c r="AA70" s="25">
        <v>0</v>
      </c>
      <c r="AB70" s="26">
        <f t="shared" si="80"/>
        <v>248</v>
      </c>
      <c r="AC70" s="27">
        <v>436</v>
      </c>
      <c r="AD70" s="28">
        <v>182</v>
      </c>
      <c r="AE70" s="29">
        <v>2</v>
      </c>
      <c r="AF70" s="28">
        <v>2832</v>
      </c>
      <c r="AG70" s="22">
        <v>2417</v>
      </c>
      <c r="AH70" s="22">
        <v>350</v>
      </c>
      <c r="AI70" s="22">
        <v>177</v>
      </c>
      <c r="AJ70" s="22">
        <v>0</v>
      </c>
      <c r="AK70" s="22">
        <v>0</v>
      </c>
      <c r="AL70" s="29">
        <v>22</v>
      </c>
      <c r="AM70" s="28">
        <v>521</v>
      </c>
      <c r="AN70" s="22">
        <v>301</v>
      </c>
      <c r="AO70" s="22">
        <v>0</v>
      </c>
      <c r="AP70" s="22">
        <v>0</v>
      </c>
      <c r="AQ70" s="22">
        <v>379</v>
      </c>
      <c r="AR70" s="22">
        <v>59</v>
      </c>
      <c r="AS70" s="32">
        <v>0</v>
      </c>
      <c r="AT70" s="41">
        <v>14229</v>
      </c>
      <c r="AU70" s="45">
        <v>26394</v>
      </c>
      <c r="AV70" s="46">
        <v>7248</v>
      </c>
      <c r="AW70" s="21">
        <v>146</v>
      </c>
      <c r="AX70" s="47">
        <v>5135</v>
      </c>
      <c r="AY70" s="195">
        <f t="shared" si="81"/>
        <v>2633</v>
      </c>
      <c r="AZ70" s="22">
        <f t="shared" si="82"/>
        <v>1</v>
      </c>
      <c r="BA70" s="196">
        <f t="shared" si="83"/>
        <v>2634</v>
      </c>
      <c r="BB70" s="37">
        <f t="shared" si="84"/>
        <v>9175</v>
      </c>
      <c r="BC70" s="38">
        <f t="shared" si="85"/>
        <v>6450</v>
      </c>
      <c r="BD70" s="39">
        <f t="shared" si="86"/>
        <v>15625</v>
      </c>
      <c r="BE70" s="33">
        <f t="shared" si="87"/>
        <v>19510</v>
      </c>
      <c r="BF70" s="48">
        <f t="shared" si="88"/>
        <v>31675</v>
      </c>
      <c r="BG70" s="40">
        <f t="shared" si="12"/>
        <v>0.58720000000000006</v>
      </c>
    </row>
    <row r="71" spans="1:59" ht="19.5" customHeight="1" x14ac:dyDescent="0.15">
      <c r="A71" s="15" t="s">
        <v>110</v>
      </c>
      <c r="B71" s="16">
        <v>1622</v>
      </c>
      <c r="C71" s="17">
        <v>1</v>
      </c>
      <c r="D71" s="17">
        <v>285</v>
      </c>
      <c r="E71" s="17">
        <v>159</v>
      </c>
      <c r="F71" s="18">
        <f t="shared" si="76"/>
        <v>2067</v>
      </c>
      <c r="G71" s="19">
        <v>4607</v>
      </c>
      <c r="H71" s="17">
        <v>4618</v>
      </c>
      <c r="I71" s="20">
        <f t="shared" si="77"/>
        <v>9225</v>
      </c>
      <c r="J71" s="19">
        <v>29</v>
      </c>
      <c r="K71" s="17">
        <v>147</v>
      </c>
      <c r="L71" s="20">
        <f t="shared" si="78"/>
        <v>176</v>
      </c>
      <c r="M71" s="21">
        <v>7</v>
      </c>
      <c r="N71" s="22">
        <v>0</v>
      </c>
      <c r="O71" s="22">
        <v>0</v>
      </c>
      <c r="P71" s="22">
        <v>1</v>
      </c>
      <c r="Q71" s="23">
        <v>31</v>
      </c>
      <c r="R71" s="17">
        <v>129</v>
      </c>
      <c r="S71" s="18">
        <f t="shared" si="79"/>
        <v>160</v>
      </c>
      <c r="T71" s="23">
        <v>4720</v>
      </c>
      <c r="U71" s="17">
        <v>1906</v>
      </c>
      <c r="V71" s="22">
        <v>458</v>
      </c>
      <c r="W71" s="20">
        <v>555</v>
      </c>
      <c r="X71" s="23">
        <v>157</v>
      </c>
      <c r="Y71" s="17">
        <v>45</v>
      </c>
      <c r="Z71" s="17">
        <v>0</v>
      </c>
      <c r="AA71" s="25">
        <v>0</v>
      </c>
      <c r="AB71" s="26">
        <f t="shared" si="80"/>
        <v>202</v>
      </c>
      <c r="AC71" s="27">
        <v>153</v>
      </c>
      <c r="AD71" s="28">
        <v>58</v>
      </c>
      <c r="AE71" s="29">
        <v>41</v>
      </c>
      <c r="AF71" s="28">
        <v>1932</v>
      </c>
      <c r="AG71" s="22">
        <v>1819</v>
      </c>
      <c r="AH71" s="22">
        <v>110</v>
      </c>
      <c r="AI71" s="22">
        <v>43</v>
      </c>
      <c r="AJ71" s="22">
        <v>0</v>
      </c>
      <c r="AK71" s="22">
        <v>0</v>
      </c>
      <c r="AL71" s="29">
        <v>0</v>
      </c>
      <c r="AM71" s="28">
        <v>366</v>
      </c>
      <c r="AN71" s="22">
        <v>183</v>
      </c>
      <c r="AO71" s="22">
        <v>0</v>
      </c>
      <c r="AP71" s="22">
        <v>0</v>
      </c>
      <c r="AQ71" s="22">
        <v>13</v>
      </c>
      <c r="AR71" s="22">
        <v>1</v>
      </c>
      <c r="AS71" s="32">
        <v>0</v>
      </c>
      <c r="AT71" s="41">
        <v>11512</v>
      </c>
      <c r="AU71" s="45">
        <v>19158</v>
      </c>
      <c r="AV71" s="46">
        <v>4932</v>
      </c>
      <c r="AW71" s="21">
        <v>58</v>
      </c>
      <c r="AX71" s="47">
        <v>4322</v>
      </c>
      <c r="AY71" s="195">
        <f t="shared" si="81"/>
        <v>1680</v>
      </c>
      <c r="AZ71" s="22">
        <f t="shared" si="82"/>
        <v>1</v>
      </c>
      <c r="BA71" s="196">
        <f t="shared" si="83"/>
        <v>1681</v>
      </c>
      <c r="BB71" s="37">
        <f t="shared" si="84"/>
        <v>8929</v>
      </c>
      <c r="BC71" s="38">
        <f t="shared" si="85"/>
        <v>4618</v>
      </c>
      <c r="BD71" s="39">
        <f t="shared" si="86"/>
        <v>13547</v>
      </c>
      <c r="BE71" s="33">
        <f t="shared" si="87"/>
        <v>15892</v>
      </c>
      <c r="BF71" s="48">
        <f t="shared" si="88"/>
        <v>23538</v>
      </c>
      <c r="BG71" s="40">
        <f t="shared" ref="BG71:BG106" si="89">IF(BD71=0,0,IF(BB71=0,0,BB71/BD71))</f>
        <v>0.65911271868310328</v>
      </c>
    </row>
    <row r="72" spans="1:59" ht="19.5" customHeight="1" x14ac:dyDescent="0.15">
      <c r="A72" s="15" t="s">
        <v>111</v>
      </c>
      <c r="B72" s="16">
        <v>1667</v>
      </c>
      <c r="C72" s="17">
        <v>9</v>
      </c>
      <c r="D72" s="17">
        <v>264</v>
      </c>
      <c r="E72" s="17">
        <v>148</v>
      </c>
      <c r="F72" s="18">
        <f t="shared" si="76"/>
        <v>2088</v>
      </c>
      <c r="G72" s="19">
        <v>4579</v>
      </c>
      <c r="H72" s="17">
        <v>4692</v>
      </c>
      <c r="I72" s="20">
        <f t="shared" si="77"/>
        <v>9271</v>
      </c>
      <c r="J72" s="19">
        <v>1</v>
      </c>
      <c r="K72" s="17">
        <v>94</v>
      </c>
      <c r="L72" s="20">
        <f t="shared" si="78"/>
        <v>95</v>
      </c>
      <c r="M72" s="21">
        <v>12</v>
      </c>
      <c r="N72" s="22">
        <v>0</v>
      </c>
      <c r="O72" s="22">
        <v>0</v>
      </c>
      <c r="P72" s="22">
        <v>4</v>
      </c>
      <c r="Q72" s="23">
        <v>15</v>
      </c>
      <c r="R72" s="17">
        <v>55</v>
      </c>
      <c r="S72" s="18">
        <f t="shared" si="79"/>
        <v>70</v>
      </c>
      <c r="T72" s="23">
        <v>4932</v>
      </c>
      <c r="U72" s="17">
        <v>1086</v>
      </c>
      <c r="V72" s="22">
        <v>0</v>
      </c>
      <c r="W72" s="20">
        <v>739</v>
      </c>
      <c r="X72" s="23">
        <v>141</v>
      </c>
      <c r="Y72" s="17">
        <v>60</v>
      </c>
      <c r="Z72" s="17">
        <v>0</v>
      </c>
      <c r="AA72" s="25">
        <v>0</v>
      </c>
      <c r="AB72" s="26">
        <f t="shared" si="80"/>
        <v>201</v>
      </c>
      <c r="AC72" s="27">
        <v>382</v>
      </c>
      <c r="AD72" s="28">
        <v>274</v>
      </c>
      <c r="AE72" s="29">
        <v>1</v>
      </c>
      <c r="AF72" s="28">
        <v>2204</v>
      </c>
      <c r="AG72" s="22">
        <v>1752</v>
      </c>
      <c r="AH72" s="22">
        <v>450</v>
      </c>
      <c r="AI72" s="22">
        <v>206</v>
      </c>
      <c r="AJ72" s="22">
        <v>0</v>
      </c>
      <c r="AK72" s="22">
        <v>0</v>
      </c>
      <c r="AL72" s="29">
        <v>0</v>
      </c>
      <c r="AM72" s="28">
        <v>577</v>
      </c>
      <c r="AN72" s="22">
        <v>376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11494</v>
      </c>
      <c r="AU72" s="45">
        <v>20135</v>
      </c>
      <c r="AV72" s="46">
        <v>4955</v>
      </c>
      <c r="AW72" s="21">
        <v>50</v>
      </c>
      <c r="AX72" s="47">
        <v>6224</v>
      </c>
      <c r="AY72" s="195">
        <f t="shared" si="81"/>
        <v>1717</v>
      </c>
      <c r="AZ72" s="22">
        <f t="shared" si="82"/>
        <v>9</v>
      </c>
      <c r="BA72" s="196">
        <f t="shared" si="83"/>
        <v>1726</v>
      </c>
      <c r="BB72" s="37">
        <f t="shared" si="84"/>
        <v>10803</v>
      </c>
      <c r="BC72" s="38">
        <f t="shared" si="85"/>
        <v>4692</v>
      </c>
      <c r="BD72" s="39">
        <f t="shared" si="86"/>
        <v>15495</v>
      </c>
      <c r="BE72" s="33">
        <f t="shared" si="87"/>
        <v>17768</v>
      </c>
      <c r="BF72" s="48">
        <f t="shared" si="88"/>
        <v>26409</v>
      </c>
      <c r="BG72" s="40">
        <f t="shared" si="89"/>
        <v>0.69719264278799609</v>
      </c>
    </row>
    <row r="73" spans="1:59" ht="19.5" customHeight="1" x14ac:dyDescent="0.15">
      <c r="A73" s="15" t="s">
        <v>112</v>
      </c>
      <c r="B73" s="16">
        <v>3225</v>
      </c>
      <c r="C73" s="17">
        <v>18</v>
      </c>
      <c r="D73" s="17">
        <v>466</v>
      </c>
      <c r="E73" s="17">
        <v>345</v>
      </c>
      <c r="F73" s="18">
        <f t="shared" si="76"/>
        <v>4054</v>
      </c>
      <c r="G73" s="19">
        <v>4924</v>
      </c>
      <c r="H73" s="17">
        <v>4097</v>
      </c>
      <c r="I73" s="20">
        <f t="shared" si="77"/>
        <v>9021</v>
      </c>
      <c r="J73" s="19">
        <v>7</v>
      </c>
      <c r="K73" s="17">
        <v>227</v>
      </c>
      <c r="L73" s="20">
        <f t="shared" si="78"/>
        <v>234</v>
      </c>
      <c r="M73" s="21">
        <v>24</v>
      </c>
      <c r="N73" s="22">
        <v>1</v>
      </c>
      <c r="O73" s="22">
        <v>0</v>
      </c>
      <c r="P73" s="22">
        <v>7</v>
      </c>
      <c r="Q73" s="23">
        <v>65</v>
      </c>
      <c r="R73" s="17">
        <v>268</v>
      </c>
      <c r="S73" s="18">
        <f t="shared" si="79"/>
        <v>333</v>
      </c>
      <c r="T73" s="23">
        <v>9830</v>
      </c>
      <c r="U73" s="17">
        <v>3888</v>
      </c>
      <c r="V73" s="22">
        <v>0</v>
      </c>
      <c r="W73" s="20">
        <v>1054</v>
      </c>
      <c r="X73" s="23">
        <v>291</v>
      </c>
      <c r="Y73" s="17">
        <v>55</v>
      </c>
      <c r="Z73" s="17">
        <v>0</v>
      </c>
      <c r="AA73" s="25">
        <v>0</v>
      </c>
      <c r="AB73" s="26">
        <f t="shared" si="80"/>
        <v>346</v>
      </c>
      <c r="AC73" s="27">
        <v>1274</v>
      </c>
      <c r="AD73" s="28">
        <v>753</v>
      </c>
      <c r="AE73" s="29">
        <v>19</v>
      </c>
      <c r="AF73" s="28">
        <v>4563</v>
      </c>
      <c r="AG73" s="22">
        <v>3791</v>
      </c>
      <c r="AH73" s="22">
        <v>753</v>
      </c>
      <c r="AI73" s="22">
        <v>392</v>
      </c>
      <c r="AJ73" s="22">
        <v>0</v>
      </c>
      <c r="AK73" s="22">
        <v>0</v>
      </c>
      <c r="AL73" s="29">
        <v>17</v>
      </c>
      <c r="AM73" s="28">
        <v>741</v>
      </c>
      <c r="AN73" s="22">
        <v>498</v>
      </c>
      <c r="AO73" s="22">
        <v>0</v>
      </c>
      <c r="AP73" s="22">
        <v>0</v>
      </c>
      <c r="AQ73" s="22">
        <v>726</v>
      </c>
      <c r="AR73" s="22">
        <v>23</v>
      </c>
      <c r="AS73" s="32">
        <v>0</v>
      </c>
      <c r="AT73" s="41">
        <v>13411</v>
      </c>
      <c r="AU73" s="45">
        <v>32019</v>
      </c>
      <c r="AV73" s="46">
        <v>4711</v>
      </c>
      <c r="AW73" s="21">
        <v>169</v>
      </c>
      <c r="AX73" s="47">
        <v>9088</v>
      </c>
      <c r="AY73" s="195">
        <f t="shared" si="81"/>
        <v>3394</v>
      </c>
      <c r="AZ73" s="22">
        <f t="shared" si="82"/>
        <v>18</v>
      </c>
      <c r="BA73" s="196">
        <f t="shared" si="83"/>
        <v>3412</v>
      </c>
      <c r="BB73" s="37">
        <f t="shared" si="84"/>
        <v>14012</v>
      </c>
      <c r="BC73" s="38">
        <f t="shared" si="85"/>
        <v>4097</v>
      </c>
      <c r="BD73" s="39">
        <f t="shared" si="86"/>
        <v>18109</v>
      </c>
      <c r="BE73" s="33">
        <f t="shared" si="87"/>
        <v>22668</v>
      </c>
      <c r="BF73" s="48">
        <f t="shared" si="88"/>
        <v>41276</v>
      </c>
      <c r="BG73" s="40">
        <f t="shared" si="89"/>
        <v>0.77375890441217077</v>
      </c>
    </row>
    <row r="74" spans="1:59" ht="19.5" customHeight="1" thickBot="1" x14ac:dyDescent="0.2">
      <c r="A74" s="80" t="s">
        <v>113</v>
      </c>
      <c r="B74" s="42">
        <v>2142</v>
      </c>
      <c r="C74" s="43">
        <v>9</v>
      </c>
      <c r="D74" s="43">
        <v>328</v>
      </c>
      <c r="E74" s="43">
        <v>268</v>
      </c>
      <c r="F74" s="81">
        <f t="shared" si="76"/>
        <v>2747</v>
      </c>
      <c r="G74" s="82">
        <v>8533</v>
      </c>
      <c r="H74" s="43">
        <v>6923</v>
      </c>
      <c r="I74" s="83">
        <f t="shared" si="77"/>
        <v>15456</v>
      </c>
      <c r="J74" s="82">
        <v>8</v>
      </c>
      <c r="K74" s="43">
        <v>214</v>
      </c>
      <c r="L74" s="83">
        <f t="shared" si="78"/>
        <v>222</v>
      </c>
      <c r="M74" s="84">
        <v>6</v>
      </c>
      <c r="N74" s="85">
        <v>0</v>
      </c>
      <c r="O74" s="85">
        <v>0</v>
      </c>
      <c r="P74" s="85">
        <v>0</v>
      </c>
      <c r="Q74" s="86">
        <v>32</v>
      </c>
      <c r="R74" s="43">
        <v>94</v>
      </c>
      <c r="S74" s="81">
        <f t="shared" si="79"/>
        <v>126</v>
      </c>
      <c r="T74" s="86">
        <v>6346</v>
      </c>
      <c r="U74" s="43">
        <v>2174</v>
      </c>
      <c r="V74" s="85">
        <v>0</v>
      </c>
      <c r="W74" s="83">
        <v>859</v>
      </c>
      <c r="X74" s="86">
        <v>144</v>
      </c>
      <c r="Y74" s="43">
        <v>44</v>
      </c>
      <c r="Z74" s="43">
        <v>0</v>
      </c>
      <c r="AA74" s="87">
        <v>0</v>
      </c>
      <c r="AB74" s="44">
        <f t="shared" si="80"/>
        <v>188</v>
      </c>
      <c r="AC74" s="88">
        <v>157</v>
      </c>
      <c r="AD74" s="89">
        <v>231</v>
      </c>
      <c r="AE74" s="90">
        <v>58</v>
      </c>
      <c r="AF74" s="89">
        <v>2765</v>
      </c>
      <c r="AG74" s="85">
        <v>2531</v>
      </c>
      <c r="AH74" s="85">
        <v>227</v>
      </c>
      <c r="AI74" s="85">
        <v>124</v>
      </c>
      <c r="AJ74" s="85">
        <v>0</v>
      </c>
      <c r="AK74" s="85">
        <v>0</v>
      </c>
      <c r="AL74" s="90">
        <v>7</v>
      </c>
      <c r="AM74" s="89">
        <v>1278</v>
      </c>
      <c r="AN74" s="85">
        <v>695</v>
      </c>
      <c r="AO74" s="85">
        <v>0</v>
      </c>
      <c r="AP74" s="85">
        <v>0</v>
      </c>
      <c r="AQ74" s="85">
        <v>11</v>
      </c>
      <c r="AR74" s="85">
        <v>0</v>
      </c>
      <c r="AS74" s="91">
        <v>0</v>
      </c>
      <c r="AT74" s="46">
        <v>18481</v>
      </c>
      <c r="AU74" s="92">
        <v>29641</v>
      </c>
      <c r="AV74" s="93">
        <v>7420</v>
      </c>
      <c r="AW74" s="94">
        <v>150</v>
      </c>
      <c r="AX74" s="47">
        <v>5895</v>
      </c>
      <c r="AY74" s="199">
        <f t="shared" si="81"/>
        <v>2292</v>
      </c>
      <c r="AZ74" s="85">
        <f t="shared" si="82"/>
        <v>9</v>
      </c>
      <c r="BA74" s="200">
        <f t="shared" si="83"/>
        <v>2301</v>
      </c>
      <c r="BB74" s="49">
        <f t="shared" si="84"/>
        <v>14428</v>
      </c>
      <c r="BC74" s="50">
        <f t="shared" si="85"/>
        <v>6923</v>
      </c>
      <c r="BD74" s="51">
        <f t="shared" si="86"/>
        <v>21351</v>
      </c>
      <c r="BE74" s="52">
        <f t="shared" si="87"/>
        <v>24526</v>
      </c>
      <c r="BF74" s="53">
        <f t="shared" si="88"/>
        <v>35686</v>
      </c>
      <c r="BG74" s="54">
        <f t="shared" si="89"/>
        <v>0.67575289213619971</v>
      </c>
    </row>
    <row r="75" spans="1:59" ht="19.5" customHeight="1" thickTop="1" thickBot="1" x14ac:dyDescent="0.2">
      <c r="A75" s="55" t="s">
        <v>56</v>
      </c>
      <c r="B75" s="56">
        <f>SUM(B66:B74)</f>
        <v>19868</v>
      </c>
      <c r="C75" s="57">
        <f t="shared" ref="C75:AS75" si="90">SUM(C66:C74)</f>
        <v>94</v>
      </c>
      <c r="D75" s="57">
        <f t="shared" si="90"/>
        <v>2769</v>
      </c>
      <c r="E75" s="57">
        <f t="shared" si="90"/>
        <v>2274</v>
      </c>
      <c r="F75" s="58">
        <f t="shared" si="90"/>
        <v>25005</v>
      </c>
      <c r="G75" s="59">
        <f t="shared" si="90"/>
        <v>41455</v>
      </c>
      <c r="H75" s="57">
        <f t="shared" si="90"/>
        <v>44700</v>
      </c>
      <c r="I75" s="60">
        <f t="shared" si="90"/>
        <v>86155</v>
      </c>
      <c r="J75" s="59">
        <f t="shared" si="90"/>
        <v>121</v>
      </c>
      <c r="K75" s="57">
        <f t="shared" si="90"/>
        <v>1864</v>
      </c>
      <c r="L75" s="60">
        <f t="shared" si="90"/>
        <v>1985</v>
      </c>
      <c r="M75" s="62">
        <f t="shared" si="90"/>
        <v>182</v>
      </c>
      <c r="N75" s="63">
        <f t="shared" si="90"/>
        <v>11</v>
      </c>
      <c r="O75" s="63">
        <f t="shared" si="90"/>
        <v>0</v>
      </c>
      <c r="P75" s="63">
        <f t="shared" si="90"/>
        <v>36</v>
      </c>
      <c r="Q75" s="64">
        <f t="shared" si="90"/>
        <v>363</v>
      </c>
      <c r="R75" s="57">
        <f t="shared" si="90"/>
        <v>1481</v>
      </c>
      <c r="S75" s="58">
        <f t="shared" si="90"/>
        <v>1844</v>
      </c>
      <c r="T75" s="64">
        <f t="shared" si="90"/>
        <v>63396</v>
      </c>
      <c r="U75" s="57">
        <f t="shared" si="90"/>
        <v>27647</v>
      </c>
      <c r="V75" s="63">
        <f t="shared" si="90"/>
        <v>1270</v>
      </c>
      <c r="W75" s="60">
        <f t="shared" si="90"/>
        <v>6790</v>
      </c>
      <c r="X75" s="64">
        <f t="shared" si="90"/>
        <v>1663</v>
      </c>
      <c r="Y75" s="57">
        <f t="shared" si="90"/>
        <v>427</v>
      </c>
      <c r="Z75" s="57">
        <f t="shared" si="90"/>
        <v>1</v>
      </c>
      <c r="AA75" s="65">
        <f t="shared" si="90"/>
        <v>0</v>
      </c>
      <c r="AB75" s="66">
        <f t="shared" si="90"/>
        <v>2091</v>
      </c>
      <c r="AC75" s="67">
        <f t="shared" si="90"/>
        <v>3819</v>
      </c>
      <c r="AD75" s="68">
        <f t="shared" si="90"/>
        <v>1769</v>
      </c>
      <c r="AE75" s="69">
        <f t="shared" si="90"/>
        <v>141</v>
      </c>
      <c r="AF75" s="68">
        <f t="shared" si="90"/>
        <v>29629</v>
      </c>
      <c r="AG75" s="63">
        <f t="shared" si="90"/>
        <v>26383</v>
      </c>
      <c r="AH75" s="63">
        <f t="shared" si="90"/>
        <v>3120</v>
      </c>
      <c r="AI75" s="63">
        <f t="shared" si="90"/>
        <v>1721</v>
      </c>
      <c r="AJ75" s="63">
        <f t="shared" si="90"/>
        <v>0</v>
      </c>
      <c r="AK75" s="63">
        <f t="shared" si="90"/>
        <v>0</v>
      </c>
      <c r="AL75" s="69">
        <f t="shared" si="90"/>
        <v>65</v>
      </c>
      <c r="AM75" s="68">
        <f t="shared" si="90"/>
        <v>6980</v>
      </c>
      <c r="AN75" s="63">
        <f t="shared" si="90"/>
        <v>4515</v>
      </c>
      <c r="AO75" s="63">
        <f t="shared" si="90"/>
        <v>0</v>
      </c>
      <c r="AP75" s="63">
        <f t="shared" si="90"/>
        <v>0</v>
      </c>
      <c r="AQ75" s="63">
        <f t="shared" si="90"/>
        <v>1493</v>
      </c>
      <c r="AR75" s="63">
        <f t="shared" si="90"/>
        <v>96</v>
      </c>
      <c r="AS75" s="70">
        <f t="shared" si="90"/>
        <v>0</v>
      </c>
      <c r="AT75" s="61">
        <v>113957</v>
      </c>
      <c r="AU75" s="71">
        <v>225215</v>
      </c>
      <c r="AV75" s="61">
        <v>49114</v>
      </c>
      <c r="AW75" s="62">
        <f>SUM(AW66:AW74)</f>
        <v>882</v>
      </c>
      <c r="AX75" s="72">
        <f t="shared" ref="AX75:BF75" si="91">SUM(AX66:AX74)</f>
        <v>57673</v>
      </c>
      <c r="AY75" s="197">
        <f>SUM(AY66:AY74)</f>
        <v>20750</v>
      </c>
      <c r="AZ75" s="63">
        <f>SUM(AZ66:AZ74)</f>
        <v>94</v>
      </c>
      <c r="BA75" s="198">
        <f>SUM(BA66:BA74)</f>
        <v>20844</v>
      </c>
      <c r="BB75" s="73">
        <f t="shared" si="91"/>
        <v>99128</v>
      </c>
      <c r="BC75" s="74">
        <f t="shared" si="91"/>
        <v>44700</v>
      </c>
      <c r="BD75" s="75">
        <f t="shared" si="91"/>
        <v>143828</v>
      </c>
      <c r="BE75" s="61">
        <f t="shared" si="91"/>
        <v>172512</v>
      </c>
      <c r="BF75" s="71">
        <f t="shared" si="91"/>
        <v>283770</v>
      </c>
      <c r="BG75" s="76">
        <f t="shared" si="89"/>
        <v>0.68921211447006148</v>
      </c>
    </row>
    <row r="76" spans="1:59" ht="19.5" customHeight="1" thickTop="1" x14ac:dyDescent="0.15">
      <c r="A76" s="15" t="s">
        <v>114</v>
      </c>
      <c r="B76" s="16">
        <v>1077</v>
      </c>
      <c r="C76" s="17">
        <v>7</v>
      </c>
      <c r="D76" s="17">
        <v>145</v>
      </c>
      <c r="E76" s="17">
        <v>72</v>
      </c>
      <c r="F76" s="18">
        <f t="shared" ref="F76:F81" si="92">SUM(B76:E76)</f>
        <v>1301</v>
      </c>
      <c r="G76" s="19">
        <v>3169</v>
      </c>
      <c r="H76" s="17">
        <v>2079</v>
      </c>
      <c r="I76" s="20">
        <f t="shared" ref="I76:I81" si="93">SUM(G76:H76)</f>
        <v>5248</v>
      </c>
      <c r="J76" s="19">
        <v>0</v>
      </c>
      <c r="K76" s="17">
        <v>19</v>
      </c>
      <c r="L76" s="20">
        <f t="shared" ref="L76:L81" si="94">SUM(J76:K76)</f>
        <v>19</v>
      </c>
      <c r="M76" s="21">
        <v>1</v>
      </c>
      <c r="N76" s="22">
        <v>0</v>
      </c>
      <c r="O76" s="22">
        <v>0</v>
      </c>
      <c r="P76" s="22">
        <v>1</v>
      </c>
      <c r="Q76" s="23">
        <v>13</v>
      </c>
      <c r="R76" s="17">
        <v>80</v>
      </c>
      <c r="S76" s="18">
        <f t="shared" ref="S76:S81" si="95">SUM(Q76:R76)</f>
        <v>93</v>
      </c>
      <c r="T76" s="23">
        <v>2990</v>
      </c>
      <c r="U76" s="17">
        <v>674</v>
      </c>
      <c r="V76" s="22">
        <v>0</v>
      </c>
      <c r="W76" s="20">
        <v>460</v>
      </c>
      <c r="X76" s="23">
        <v>71</v>
      </c>
      <c r="Y76" s="17">
        <v>16</v>
      </c>
      <c r="Z76" s="17">
        <v>0</v>
      </c>
      <c r="AA76" s="25">
        <v>0</v>
      </c>
      <c r="AB76" s="26">
        <f t="shared" ref="AB76:AB81" si="96">SUM(X76:AA76)</f>
        <v>87</v>
      </c>
      <c r="AC76" s="27">
        <v>24</v>
      </c>
      <c r="AD76" s="28">
        <v>1</v>
      </c>
      <c r="AE76" s="29">
        <v>1</v>
      </c>
      <c r="AF76" s="28">
        <v>1252</v>
      </c>
      <c r="AG76" s="22">
        <v>1224</v>
      </c>
      <c r="AH76" s="22">
        <v>28</v>
      </c>
      <c r="AI76" s="22">
        <v>5</v>
      </c>
      <c r="AJ76" s="22">
        <v>0</v>
      </c>
      <c r="AK76" s="22">
        <v>0</v>
      </c>
      <c r="AL76" s="29">
        <v>0</v>
      </c>
      <c r="AM76" s="28">
        <v>315</v>
      </c>
      <c r="AN76" s="22">
        <v>157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6606</v>
      </c>
      <c r="AU76" s="34">
        <v>11369</v>
      </c>
      <c r="AV76" s="35">
        <v>2178</v>
      </c>
      <c r="AW76" s="21">
        <v>1</v>
      </c>
      <c r="AX76" s="47">
        <v>3252</v>
      </c>
      <c r="AY76" s="195">
        <f t="shared" ref="AY76:AY81" si="97">B76+AW76</f>
        <v>1078</v>
      </c>
      <c r="AZ76" s="22">
        <f t="shared" ref="AZ76:AZ81" si="98">C76</f>
        <v>7</v>
      </c>
      <c r="BA76" s="196">
        <f t="shared" ref="BA76:BA81" si="99">SUM(AY76:AZ76)</f>
        <v>1085</v>
      </c>
      <c r="BB76" s="37">
        <f t="shared" ref="BB76:BB81" si="100">G76+AX76</f>
        <v>6421</v>
      </c>
      <c r="BC76" s="38">
        <f t="shared" ref="BC76:BC81" si="101">H76</f>
        <v>2079</v>
      </c>
      <c r="BD76" s="39">
        <f t="shared" ref="BD76:BD81" si="102">SUM(BB76:BC76)</f>
        <v>8500</v>
      </c>
      <c r="BE76" s="33">
        <f t="shared" ref="BE76:BE81" si="103">AT76+AW76+AX76</f>
        <v>9859</v>
      </c>
      <c r="BF76" s="78">
        <f t="shared" ref="BF76:BF81" si="104">AU76+AW76+AX76</f>
        <v>14622</v>
      </c>
      <c r="BG76" s="79">
        <f t="shared" si="89"/>
        <v>0.75541176470588234</v>
      </c>
    </row>
    <row r="77" spans="1:59" ht="19.5" customHeight="1" x14ac:dyDescent="0.15">
      <c r="A77" s="15" t="s">
        <v>115</v>
      </c>
      <c r="B77" s="16">
        <v>1598</v>
      </c>
      <c r="C77" s="17">
        <v>26</v>
      </c>
      <c r="D77" s="17">
        <v>296</v>
      </c>
      <c r="E77" s="17">
        <v>91</v>
      </c>
      <c r="F77" s="18">
        <f t="shared" si="92"/>
        <v>2011</v>
      </c>
      <c r="G77" s="19">
        <v>3329</v>
      </c>
      <c r="H77" s="17">
        <v>2941</v>
      </c>
      <c r="I77" s="20">
        <f t="shared" si="93"/>
        <v>6270</v>
      </c>
      <c r="J77" s="19">
        <v>0</v>
      </c>
      <c r="K77" s="17">
        <v>91</v>
      </c>
      <c r="L77" s="20">
        <f t="shared" si="94"/>
        <v>91</v>
      </c>
      <c r="M77" s="21">
        <v>4</v>
      </c>
      <c r="N77" s="22">
        <v>0</v>
      </c>
      <c r="O77" s="22">
        <v>0</v>
      </c>
      <c r="P77" s="22">
        <v>0</v>
      </c>
      <c r="Q77" s="23">
        <v>12</v>
      </c>
      <c r="R77" s="17">
        <v>18</v>
      </c>
      <c r="S77" s="18">
        <f t="shared" si="95"/>
        <v>30</v>
      </c>
      <c r="T77" s="23">
        <v>3699</v>
      </c>
      <c r="U77" s="17">
        <v>946</v>
      </c>
      <c r="V77" s="22">
        <v>436</v>
      </c>
      <c r="W77" s="20">
        <v>525</v>
      </c>
      <c r="X77" s="23">
        <v>65</v>
      </c>
      <c r="Y77" s="17">
        <v>15</v>
      </c>
      <c r="Z77" s="17">
        <v>0</v>
      </c>
      <c r="AA77" s="25">
        <v>0</v>
      </c>
      <c r="AB77" s="26">
        <f t="shared" si="96"/>
        <v>80</v>
      </c>
      <c r="AC77" s="27">
        <v>70</v>
      </c>
      <c r="AD77" s="28">
        <v>17</v>
      </c>
      <c r="AE77" s="29">
        <v>10</v>
      </c>
      <c r="AF77" s="28">
        <v>1660</v>
      </c>
      <c r="AG77" s="22">
        <v>1547</v>
      </c>
      <c r="AH77" s="22">
        <v>112</v>
      </c>
      <c r="AI77" s="22">
        <v>58</v>
      </c>
      <c r="AJ77" s="22">
        <v>0</v>
      </c>
      <c r="AK77" s="22">
        <v>0</v>
      </c>
      <c r="AL77" s="29">
        <v>0</v>
      </c>
      <c r="AM77" s="28">
        <v>547</v>
      </c>
      <c r="AN77" s="22">
        <v>230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8392</v>
      </c>
      <c r="AU77" s="45">
        <v>14505</v>
      </c>
      <c r="AV77" s="46">
        <v>3153</v>
      </c>
      <c r="AW77" s="21">
        <v>0</v>
      </c>
      <c r="AX77" s="47">
        <v>5559</v>
      </c>
      <c r="AY77" s="195">
        <f t="shared" si="97"/>
        <v>1598</v>
      </c>
      <c r="AZ77" s="22">
        <f t="shared" si="98"/>
        <v>26</v>
      </c>
      <c r="BA77" s="196">
        <f t="shared" si="99"/>
        <v>1624</v>
      </c>
      <c r="BB77" s="37">
        <f t="shared" si="100"/>
        <v>8888</v>
      </c>
      <c r="BC77" s="38">
        <f t="shared" si="101"/>
        <v>2941</v>
      </c>
      <c r="BD77" s="39">
        <f t="shared" si="102"/>
        <v>11829</v>
      </c>
      <c r="BE77" s="33">
        <f t="shared" si="103"/>
        <v>13951</v>
      </c>
      <c r="BF77" s="48">
        <f t="shared" si="104"/>
        <v>20064</v>
      </c>
      <c r="BG77" s="40">
        <f t="shared" si="89"/>
        <v>0.75137374249725253</v>
      </c>
    </row>
    <row r="78" spans="1:59" ht="19.5" customHeight="1" x14ac:dyDescent="0.15">
      <c r="A78" s="15" t="s">
        <v>116</v>
      </c>
      <c r="B78" s="16">
        <v>3693</v>
      </c>
      <c r="C78" s="17">
        <v>16</v>
      </c>
      <c r="D78" s="17">
        <v>490</v>
      </c>
      <c r="E78" s="17">
        <v>347</v>
      </c>
      <c r="F78" s="18">
        <f t="shared" si="92"/>
        <v>4546</v>
      </c>
      <c r="G78" s="19">
        <v>8377</v>
      </c>
      <c r="H78" s="17">
        <v>6974</v>
      </c>
      <c r="I78" s="20">
        <f t="shared" si="93"/>
        <v>15351</v>
      </c>
      <c r="J78" s="19">
        <v>6</v>
      </c>
      <c r="K78" s="17">
        <v>112</v>
      </c>
      <c r="L78" s="20">
        <f t="shared" si="94"/>
        <v>118</v>
      </c>
      <c r="M78" s="21">
        <v>23</v>
      </c>
      <c r="N78" s="22">
        <v>1</v>
      </c>
      <c r="O78" s="22">
        <v>1</v>
      </c>
      <c r="P78" s="22">
        <v>7</v>
      </c>
      <c r="Q78" s="23">
        <v>47</v>
      </c>
      <c r="R78" s="17">
        <v>43</v>
      </c>
      <c r="S78" s="18">
        <f t="shared" si="95"/>
        <v>90</v>
      </c>
      <c r="T78" s="23">
        <v>9529</v>
      </c>
      <c r="U78" s="17">
        <v>2537</v>
      </c>
      <c r="V78" s="22">
        <v>953</v>
      </c>
      <c r="W78" s="20">
        <v>1344</v>
      </c>
      <c r="X78" s="23">
        <v>316</v>
      </c>
      <c r="Y78" s="17">
        <v>75</v>
      </c>
      <c r="Z78" s="17">
        <v>0</v>
      </c>
      <c r="AA78" s="25">
        <v>0</v>
      </c>
      <c r="AB78" s="26">
        <f t="shared" si="96"/>
        <v>391</v>
      </c>
      <c r="AC78" s="27">
        <v>200</v>
      </c>
      <c r="AD78" s="28">
        <v>13</v>
      </c>
      <c r="AE78" s="29">
        <v>6</v>
      </c>
      <c r="AF78" s="28">
        <v>3790</v>
      </c>
      <c r="AG78" s="22">
        <v>3763</v>
      </c>
      <c r="AH78" s="22">
        <v>22</v>
      </c>
      <c r="AI78" s="22">
        <v>2</v>
      </c>
      <c r="AJ78" s="22">
        <v>0</v>
      </c>
      <c r="AK78" s="22">
        <v>0</v>
      </c>
      <c r="AL78" s="29">
        <v>0</v>
      </c>
      <c r="AM78" s="28">
        <v>1306</v>
      </c>
      <c r="AN78" s="22">
        <v>643</v>
      </c>
      <c r="AO78" s="22">
        <v>0</v>
      </c>
      <c r="AP78" s="22">
        <v>0</v>
      </c>
      <c r="AQ78" s="22">
        <v>28</v>
      </c>
      <c r="AR78" s="22">
        <v>1</v>
      </c>
      <c r="AS78" s="32">
        <v>0</v>
      </c>
      <c r="AT78" s="41">
        <v>20095</v>
      </c>
      <c r="AU78" s="45">
        <v>35449</v>
      </c>
      <c r="AV78" s="46">
        <v>7472</v>
      </c>
      <c r="AW78" s="21">
        <v>0</v>
      </c>
      <c r="AX78" s="47">
        <v>12645</v>
      </c>
      <c r="AY78" s="195">
        <f t="shared" si="97"/>
        <v>3693</v>
      </c>
      <c r="AZ78" s="22">
        <f t="shared" si="98"/>
        <v>16</v>
      </c>
      <c r="BA78" s="196">
        <f t="shared" si="99"/>
        <v>3709</v>
      </c>
      <c r="BB78" s="37">
        <f t="shared" si="100"/>
        <v>21022</v>
      </c>
      <c r="BC78" s="38">
        <f t="shared" si="101"/>
        <v>6974</v>
      </c>
      <c r="BD78" s="39">
        <f t="shared" si="102"/>
        <v>27996</v>
      </c>
      <c r="BE78" s="33">
        <f t="shared" si="103"/>
        <v>32740</v>
      </c>
      <c r="BF78" s="48">
        <f t="shared" si="104"/>
        <v>48094</v>
      </c>
      <c r="BG78" s="40">
        <f t="shared" si="89"/>
        <v>0.75089298471210175</v>
      </c>
    </row>
    <row r="79" spans="1:59" ht="19.5" customHeight="1" x14ac:dyDescent="0.15">
      <c r="A79" s="15" t="s">
        <v>117</v>
      </c>
      <c r="B79" s="16">
        <v>2779</v>
      </c>
      <c r="C79" s="17">
        <v>19</v>
      </c>
      <c r="D79" s="17">
        <v>441</v>
      </c>
      <c r="E79" s="17">
        <v>246</v>
      </c>
      <c r="F79" s="18">
        <f t="shared" si="92"/>
        <v>3485</v>
      </c>
      <c r="G79" s="19">
        <v>6133</v>
      </c>
      <c r="H79" s="17">
        <v>3344</v>
      </c>
      <c r="I79" s="20">
        <f t="shared" si="93"/>
        <v>9477</v>
      </c>
      <c r="J79" s="19">
        <v>3</v>
      </c>
      <c r="K79" s="17">
        <v>59</v>
      </c>
      <c r="L79" s="20">
        <f t="shared" si="94"/>
        <v>62</v>
      </c>
      <c r="M79" s="21">
        <v>15</v>
      </c>
      <c r="N79" s="22">
        <v>0</v>
      </c>
      <c r="O79" s="22">
        <v>0</v>
      </c>
      <c r="P79" s="22">
        <v>1</v>
      </c>
      <c r="Q79" s="23">
        <v>34</v>
      </c>
      <c r="R79" s="17">
        <v>37</v>
      </c>
      <c r="S79" s="18">
        <f t="shared" si="95"/>
        <v>71</v>
      </c>
      <c r="T79" s="23">
        <v>8075</v>
      </c>
      <c r="U79" s="17">
        <v>1725</v>
      </c>
      <c r="V79" s="22">
        <v>0</v>
      </c>
      <c r="W79" s="20">
        <v>1061</v>
      </c>
      <c r="X79" s="23">
        <v>193</v>
      </c>
      <c r="Y79" s="17">
        <v>44</v>
      </c>
      <c r="Z79" s="17">
        <v>0</v>
      </c>
      <c r="AA79" s="25">
        <v>0</v>
      </c>
      <c r="AB79" s="26">
        <f t="shared" si="96"/>
        <v>237</v>
      </c>
      <c r="AC79" s="27">
        <v>55</v>
      </c>
      <c r="AD79" s="28">
        <v>150</v>
      </c>
      <c r="AE79" s="29">
        <v>2</v>
      </c>
      <c r="AF79" s="28">
        <v>3168</v>
      </c>
      <c r="AG79" s="22">
        <v>2614</v>
      </c>
      <c r="AH79" s="22">
        <v>549</v>
      </c>
      <c r="AI79" s="22">
        <v>293</v>
      </c>
      <c r="AJ79" s="22">
        <v>0</v>
      </c>
      <c r="AK79" s="22">
        <v>0</v>
      </c>
      <c r="AL79" s="29">
        <v>0</v>
      </c>
      <c r="AM79" s="28">
        <v>802</v>
      </c>
      <c r="AN79" s="22">
        <v>441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13074</v>
      </c>
      <c r="AU79" s="45">
        <v>25634</v>
      </c>
      <c r="AV79" s="46">
        <v>3683</v>
      </c>
      <c r="AW79" s="21">
        <v>1</v>
      </c>
      <c r="AX79" s="47">
        <v>10248</v>
      </c>
      <c r="AY79" s="195">
        <f t="shared" si="97"/>
        <v>2780</v>
      </c>
      <c r="AZ79" s="22">
        <f t="shared" si="98"/>
        <v>19</v>
      </c>
      <c r="BA79" s="196">
        <f t="shared" si="99"/>
        <v>2799</v>
      </c>
      <c r="BB79" s="37">
        <f t="shared" si="100"/>
        <v>16381</v>
      </c>
      <c r="BC79" s="38">
        <f t="shared" si="101"/>
        <v>3344</v>
      </c>
      <c r="BD79" s="39">
        <f t="shared" si="102"/>
        <v>19725</v>
      </c>
      <c r="BE79" s="33">
        <f t="shared" si="103"/>
        <v>23323</v>
      </c>
      <c r="BF79" s="48">
        <f t="shared" si="104"/>
        <v>35883</v>
      </c>
      <c r="BG79" s="40">
        <f t="shared" si="89"/>
        <v>0.83046894803548799</v>
      </c>
    </row>
    <row r="80" spans="1:59" ht="19.5" customHeight="1" x14ac:dyDescent="0.15">
      <c r="A80" s="15" t="s">
        <v>118</v>
      </c>
      <c r="B80" s="16">
        <v>1393</v>
      </c>
      <c r="C80" s="17">
        <v>6</v>
      </c>
      <c r="D80" s="17">
        <v>188</v>
      </c>
      <c r="E80" s="17">
        <v>125</v>
      </c>
      <c r="F80" s="18">
        <f t="shared" si="92"/>
        <v>1712</v>
      </c>
      <c r="G80" s="19">
        <v>4800</v>
      </c>
      <c r="H80" s="17">
        <v>4059</v>
      </c>
      <c r="I80" s="20">
        <f t="shared" si="93"/>
        <v>8859</v>
      </c>
      <c r="J80" s="19">
        <v>10</v>
      </c>
      <c r="K80" s="17">
        <v>36</v>
      </c>
      <c r="L80" s="20">
        <f t="shared" si="94"/>
        <v>46</v>
      </c>
      <c r="M80" s="21">
        <v>3</v>
      </c>
      <c r="N80" s="22">
        <v>1</v>
      </c>
      <c r="O80" s="22">
        <v>0</v>
      </c>
      <c r="P80" s="22">
        <v>2</v>
      </c>
      <c r="Q80" s="23">
        <v>21</v>
      </c>
      <c r="R80" s="17">
        <v>29</v>
      </c>
      <c r="S80" s="18">
        <f t="shared" si="95"/>
        <v>50</v>
      </c>
      <c r="T80" s="23">
        <v>4001</v>
      </c>
      <c r="U80" s="17">
        <v>895</v>
      </c>
      <c r="V80" s="22">
        <v>0</v>
      </c>
      <c r="W80" s="20">
        <v>619</v>
      </c>
      <c r="X80" s="23">
        <v>85</v>
      </c>
      <c r="Y80" s="17">
        <v>31</v>
      </c>
      <c r="Z80" s="17">
        <v>0</v>
      </c>
      <c r="AA80" s="25">
        <v>0</v>
      </c>
      <c r="AB80" s="26">
        <f t="shared" si="96"/>
        <v>116</v>
      </c>
      <c r="AC80" s="27">
        <v>9</v>
      </c>
      <c r="AD80" s="28">
        <v>13</v>
      </c>
      <c r="AE80" s="29">
        <v>1</v>
      </c>
      <c r="AF80" s="28">
        <v>1484</v>
      </c>
      <c r="AG80" s="22">
        <v>1344</v>
      </c>
      <c r="AH80" s="22">
        <v>130</v>
      </c>
      <c r="AI80" s="22">
        <v>58</v>
      </c>
      <c r="AJ80" s="22">
        <v>0</v>
      </c>
      <c r="AK80" s="22">
        <v>0</v>
      </c>
      <c r="AL80" s="29">
        <v>0</v>
      </c>
      <c r="AM80" s="28">
        <v>435</v>
      </c>
      <c r="AN80" s="22">
        <v>229</v>
      </c>
      <c r="AO80" s="22">
        <v>0</v>
      </c>
      <c r="AP80" s="22">
        <v>0</v>
      </c>
      <c r="AQ80" s="22">
        <v>0</v>
      </c>
      <c r="AR80" s="22">
        <v>1</v>
      </c>
      <c r="AS80" s="32">
        <v>0</v>
      </c>
      <c r="AT80" s="41">
        <v>10666</v>
      </c>
      <c r="AU80" s="45">
        <v>16776</v>
      </c>
      <c r="AV80" s="46">
        <v>4229</v>
      </c>
      <c r="AW80" s="21">
        <v>0</v>
      </c>
      <c r="AX80" s="47">
        <v>3842</v>
      </c>
      <c r="AY80" s="195">
        <f t="shared" si="97"/>
        <v>1393</v>
      </c>
      <c r="AZ80" s="22">
        <f t="shared" si="98"/>
        <v>6</v>
      </c>
      <c r="BA80" s="196">
        <f t="shared" si="99"/>
        <v>1399</v>
      </c>
      <c r="BB80" s="37">
        <f t="shared" si="100"/>
        <v>8642</v>
      </c>
      <c r="BC80" s="38">
        <f t="shared" si="101"/>
        <v>4059</v>
      </c>
      <c r="BD80" s="39">
        <f t="shared" si="102"/>
        <v>12701</v>
      </c>
      <c r="BE80" s="33">
        <f t="shared" si="103"/>
        <v>14508</v>
      </c>
      <c r="BF80" s="48">
        <f t="shared" si="104"/>
        <v>20618</v>
      </c>
      <c r="BG80" s="40">
        <f t="shared" si="89"/>
        <v>0.68041886465632628</v>
      </c>
    </row>
    <row r="81" spans="1:59" ht="19.5" customHeight="1" thickBot="1" x14ac:dyDescent="0.2">
      <c r="A81" s="80" t="s">
        <v>119</v>
      </c>
      <c r="B81" s="42">
        <v>2734</v>
      </c>
      <c r="C81" s="43">
        <v>31</v>
      </c>
      <c r="D81" s="43">
        <v>352</v>
      </c>
      <c r="E81" s="43">
        <v>161</v>
      </c>
      <c r="F81" s="81">
        <f t="shared" si="92"/>
        <v>3278</v>
      </c>
      <c r="G81" s="82">
        <v>4894</v>
      </c>
      <c r="H81" s="43">
        <v>3941</v>
      </c>
      <c r="I81" s="83">
        <f t="shared" si="93"/>
        <v>8835</v>
      </c>
      <c r="J81" s="82">
        <v>9</v>
      </c>
      <c r="K81" s="43">
        <v>60</v>
      </c>
      <c r="L81" s="83">
        <f t="shared" si="94"/>
        <v>69</v>
      </c>
      <c r="M81" s="84">
        <v>10</v>
      </c>
      <c r="N81" s="85">
        <v>0</v>
      </c>
      <c r="O81" s="85">
        <v>0</v>
      </c>
      <c r="P81" s="85">
        <v>3</v>
      </c>
      <c r="Q81" s="86">
        <v>16</v>
      </c>
      <c r="R81" s="43">
        <v>85</v>
      </c>
      <c r="S81" s="81">
        <f t="shared" si="95"/>
        <v>101</v>
      </c>
      <c r="T81" s="86">
        <v>6640</v>
      </c>
      <c r="U81" s="43">
        <v>1434</v>
      </c>
      <c r="V81" s="85">
        <v>413</v>
      </c>
      <c r="W81" s="83">
        <v>926</v>
      </c>
      <c r="X81" s="86">
        <v>131</v>
      </c>
      <c r="Y81" s="43">
        <v>39</v>
      </c>
      <c r="Z81" s="43">
        <v>0</v>
      </c>
      <c r="AA81" s="87">
        <v>0</v>
      </c>
      <c r="AB81" s="44">
        <f t="shared" si="96"/>
        <v>170</v>
      </c>
      <c r="AC81" s="88">
        <v>340</v>
      </c>
      <c r="AD81" s="89">
        <v>81</v>
      </c>
      <c r="AE81" s="90">
        <v>3</v>
      </c>
      <c r="AF81" s="89">
        <v>2777</v>
      </c>
      <c r="AG81" s="85">
        <v>2635</v>
      </c>
      <c r="AH81" s="85">
        <v>139</v>
      </c>
      <c r="AI81" s="85">
        <v>55</v>
      </c>
      <c r="AJ81" s="85">
        <v>0</v>
      </c>
      <c r="AK81" s="85">
        <v>0</v>
      </c>
      <c r="AL81" s="90">
        <v>2</v>
      </c>
      <c r="AM81" s="89">
        <v>581</v>
      </c>
      <c r="AN81" s="85">
        <v>308</v>
      </c>
      <c r="AO81" s="85">
        <v>0</v>
      </c>
      <c r="AP81" s="85">
        <v>0</v>
      </c>
      <c r="AQ81" s="85">
        <v>1</v>
      </c>
      <c r="AR81" s="85">
        <v>0</v>
      </c>
      <c r="AS81" s="91">
        <v>0</v>
      </c>
      <c r="AT81" s="46">
        <v>12215</v>
      </c>
      <c r="AU81" s="45">
        <v>22909</v>
      </c>
      <c r="AV81" s="93">
        <v>4203</v>
      </c>
      <c r="AW81" s="94">
        <v>0</v>
      </c>
      <c r="AX81" s="47">
        <v>9752</v>
      </c>
      <c r="AY81" s="199">
        <f t="shared" si="97"/>
        <v>2734</v>
      </c>
      <c r="AZ81" s="85">
        <f t="shared" si="98"/>
        <v>31</v>
      </c>
      <c r="BA81" s="200">
        <f t="shared" si="99"/>
        <v>2765</v>
      </c>
      <c r="BB81" s="49">
        <f t="shared" si="100"/>
        <v>14646</v>
      </c>
      <c r="BC81" s="50">
        <f t="shared" si="101"/>
        <v>3941</v>
      </c>
      <c r="BD81" s="51">
        <f t="shared" si="102"/>
        <v>18587</v>
      </c>
      <c r="BE81" s="52">
        <f t="shared" si="103"/>
        <v>21967</v>
      </c>
      <c r="BF81" s="53">
        <f t="shared" si="104"/>
        <v>32661</v>
      </c>
      <c r="BG81" s="54">
        <f t="shared" si="89"/>
        <v>0.78797008661968038</v>
      </c>
    </row>
    <row r="82" spans="1:59" ht="19.5" customHeight="1" thickTop="1" thickBot="1" x14ac:dyDescent="0.2">
      <c r="A82" s="55" t="s">
        <v>56</v>
      </c>
      <c r="B82" s="56">
        <f>SUM(B76:B81)</f>
        <v>13274</v>
      </c>
      <c r="C82" s="57">
        <f t="shared" ref="C82:AS82" si="105">SUM(C76:C81)</f>
        <v>105</v>
      </c>
      <c r="D82" s="57">
        <f t="shared" si="105"/>
        <v>1912</v>
      </c>
      <c r="E82" s="57">
        <f t="shared" si="105"/>
        <v>1042</v>
      </c>
      <c r="F82" s="58">
        <f t="shared" si="105"/>
        <v>16333</v>
      </c>
      <c r="G82" s="59">
        <f t="shared" si="105"/>
        <v>30702</v>
      </c>
      <c r="H82" s="57">
        <f t="shared" si="105"/>
        <v>23338</v>
      </c>
      <c r="I82" s="60">
        <f t="shared" si="105"/>
        <v>54040</v>
      </c>
      <c r="J82" s="59">
        <f t="shared" si="105"/>
        <v>28</v>
      </c>
      <c r="K82" s="57">
        <f t="shared" si="105"/>
        <v>377</v>
      </c>
      <c r="L82" s="60">
        <f t="shared" si="105"/>
        <v>405</v>
      </c>
      <c r="M82" s="62">
        <f t="shared" si="105"/>
        <v>56</v>
      </c>
      <c r="N82" s="63">
        <f t="shared" si="105"/>
        <v>2</v>
      </c>
      <c r="O82" s="63">
        <f t="shared" si="105"/>
        <v>1</v>
      </c>
      <c r="P82" s="63">
        <f t="shared" si="105"/>
        <v>14</v>
      </c>
      <c r="Q82" s="64">
        <f t="shared" si="105"/>
        <v>143</v>
      </c>
      <c r="R82" s="57">
        <f t="shared" si="105"/>
        <v>292</v>
      </c>
      <c r="S82" s="58">
        <f t="shared" si="105"/>
        <v>435</v>
      </c>
      <c r="T82" s="64">
        <f t="shared" si="105"/>
        <v>34934</v>
      </c>
      <c r="U82" s="57">
        <f t="shared" si="105"/>
        <v>8211</v>
      </c>
      <c r="V82" s="63">
        <f t="shared" si="105"/>
        <v>1802</v>
      </c>
      <c r="W82" s="60">
        <f t="shared" si="105"/>
        <v>4935</v>
      </c>
      <c r="X82" s="64">
        <f t="shared" si="105"/>
        <v>861</v>
      </c>
      <c r="Y82" s="57">
        <f t="shared" si="105"/>
        <v>220</v>
      </c>
      <c r="Z82" s="57">
        <f t="shared" si="105"/>
        <v>0</v>
      </c>
      <c r="AA82" s="65">
        <f t="shared" si="105"/>
        <v>0</v>
      </c>
      <c r="AB82" s="66">
        <f t="shared" si="105"/>
        <v>1081</v>
      </c>
      <c r="AC82" s="67">
        <f t="shared" si="105"/>
        <v>698</v>
      </c>
      <c r="AD82" s="68">
        <f t="shared" si="105"/>
        <v>275</v>
      </c>
      <c r="AE82" s="69">
        <f t="shared" si="105"/>
        <v>23</v>
      </c>
      <c r="AF82" s="68">
        <f t="shared" si="105"/>
        <v>14131</v>
      </c>
      <c r="AG82" s="63">
        <f t="shared" si="105"/>
        <v>13127</v>
      </c>
      <c r="AH82" s="63">
        <f t="shared" si="105"/>
        <v>980</v>
      </c>
      <c r="AI82" s="63">
        <f t="shared" si="105"/>
        <v>471</v>
      </c>
      <c r="AJ82" s="63">
        <f t="shared" si="105"/>
        <v>0</v>
      </c>
      <c r="AK82" s="63">
        <f t="shared" si="105"/>
        <v>0</v>
      </c>
      <c r="AL82" s="69">
        <f t="shared" si="105"/>
        <v>2</v>
      </c>
      <c r="AM82" s="68">
        <f t="shared" si="105"/>
        <v>3986</v>
      </c>
      <c r="AN82" s="63">
        <f t="shared" si="105"/>
        <v>2008</v>
      </c>
      <c r="AO82" s="63">
        <f t="shared" si="105"/>
        <v>0</v>
      </c>
      <c r="AP82" s="63">
        <f t="shared" si="105"/>
        <v>0</v>
      </c>
      <c r="AQ82" s="63">
        <f t="shared" si="105"/>
        <v>29</v>
      </c>
      <c r="AR82" s="63">
        <f t="shared" si="105"/>
        <v>2</v>
      </c>
      <c r="AS82" s="70">
        <f t="shared" si="105"/>
        <v>0</v>
      </c>
      <c r="AT82" s="61">
        <v>71048</v>
      </c>
      <c r="AU82" s="71">
        <v>126642</v>
      </c>
      <c r="AV82" s="61">
        <v>24918</v>
      </c>
      <c r="AW82" s="62">
        <f>SUM(AW76:AW81)</f>
        <v>2</v>
      </c>
      <c r="AX82" s="72">
        <f t="shared" ref="AX82:BF82" si="106">SUM(AX76:AX81)</f>
        <v>45298</v>
      </c>
      <c r="AY82" s="197">
        <f>SUM(AY76:AY81)</f>
        <v>13276</v>
      </c>
      <c r="AZ82" s="63">
        <f>SUM(AZ76:AZ81)</f>
        <v>105</v>
      </c>
      <c r="BA82" s="198">
        <f>SUM(BA76:BA81)</f>
        <v>13381</v>
      </c>
      <c r="BB82" s="73">
        <f t="shared" si="106"/>
        <v>76000</v>
      </c>
      <c r="BC82" s="74">
        <f t="shared" si="106"/>
        <v>23338</v>
      </c>
      <c r="BD82" s="75">
        <f t="shared" si="106"/>
        <v>99338</v>
      </c>
      <c r="BE82" s="61">
        <f t="shared" si="106"/>
        <v>116348</v>
      </c>
      <c r="BF82" s="71">
        <f t="shared" si="106"/>
        <v>171942</v>
      </c>
      <c r="BG82" s="76">
        <f t="shared" si="89"/>
        <v>0.76506472850268781</v>
      </c>
    </row>
    <row r="83" spans="1:59" ht="19.5" customHeight="1" thickTop="1" x14ac:dyDescent="0.15">
      <c r="A83" s="15" t="s">
        <v>120</v>
      </c>
      <c r="B83" s="16">
        <v>1261</v>
      </c>
      <c r="C83" s="17">
        <v>11</v>
      </c>
      <c r="D83" s="17">
        <v>204</v>
      </c>
      <c r="E83" s="17">
        <v>131</v>
      </c>
      <c r="F83" s="18">
        <f t="shared" ref="F83:F86" si="107">SUM(B83:E83)</f>
        <v>1607</v>
      </c>
      <c r="G83" s="19">
        <v>3919</v>
      </c>
      <c r="H83" s="17">
        <v>3424</v>
      </c>
      <c r="I83" s="20">
        <f t="shared" ref="I83:I86" si="108">SUM(G83:H83)</f>
        <v>7343</v>
      </c>
      <c r="J83" s="19">
        <v>17</v>
      </c>
      <c r="K83" s="17">
        <v>60</v>
      </c>
      <c r="L83" s="20">
        <f t="shared" ref="L83:L86" si="109">SUM(J83:K83)</f>
        <v>77</v>
      </c>
      <c r="M83" s="21">
        <v>6</v>
      </c>
      <c r="N83" s="22">
        <v>0</v>
      </c>
      <c r="O83" s="22">
        <v>0</v>
      </c>
      <c r="P83" s="22">
        <v>2</v>
      </c>
      <c r="Q83" s="23">
        <v>23</v>
      </c>
      <c r="R83" s="17">
        <v>39</v>
      </c>
      <c r="S83" s="18">
        <f t="shared" ref="S83:S86" si="110">SUM(Q83:R83)</f>
        <v>62</v>
      </c>
      <c r="T83" s="23">
        <v>3577</v>
      </c>
      <c r="U83" s="17">
        <v>592</v>
      </c>
      <c r="V83" s="22">
        <v>0</v>
      </c>
      <c r="W83" s="20">
        <v>613</v>
      </c>
      <c r="X83" s="23">
        <v>88</v>
      </c>
      <c r="Y83" s="17">
        <v>43</v>
      </c>
      <c r="Z83" s="17">
        <v>0</v>
      </c>
      <c r="AA83" s="25">
        <v>0</v>
      </c>
      <c r="AB83" s="26">
        <f t="shared" ref="AB83:AB86" si="111">SUM(X83:AA83)</f>
        <v>131</v>
      </c>
      <c r="AC83" s="27">
        <v>2</v>
      </c>
      <c r="AD83" s="28">
        <v>3</v>
      </c>
      <c r="AE83" s="29">
        <v>0</v>
      </c>
      <c r="AF83" s="28">
        <v>1659</v>
      </c>
      <c r="AG83" s="22">
        <v>1644</v>
      </c>
      <c r="AH83" s="22">
        <v>11</v>
      </c>
      <c r="AI83" s="22">
        <v>2</v>
      </c>
      <c r="AJ83" s="22">
        <v>0</v>
      </c>
      <c r="AK83" s="22">
        <v>0</v>
      </c>
      <c r="AL83" s="29">
        <v>0</v>
      </c>
      <c r="AM83" s="28">
        <v>314</v>
      </c>
      <c r="AN83" s="22">
        <v>254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9114</v>
      </c>
      <c r="AU83" s="34">
        <v>14862</v>
      </c>
      <c r="AV83" s="35">
        <v>3632</v>
      </c>
      <c r="AW83" s="21">
        <v>0</v>
      </c>
      <c r="AX83" s="47">
        <v>5088</v>
      </c>
      <c r="AY83" s="195">
        <f>B83+AW83</f>
        <v>1261</v>
      </c>
      <c r="AZ83" s="22">
        <f>C83</f>
        <v>11</v>
      </c>
      <c r="BA83" s="196">
        <f t="shared" ref="BA83:BA86" si="112">SUM(AY83:AZ83)</f>
        <v>1272</v>
      </c>
      <c r="BB83" s="37">
        <f>G83+AX83</f>
        <v>9007</v>
      </c>
      <c r="BC83" s="38">
        <f>H83</f>
        <v>3424</v>
      </c>
      <c r="BD83" s="39">
        <f t="shared" ref="BD83:BD86" si="113">SUM(BB83:BC83)</f>
        <v>12431</v>
      </c>
      <c r="BE83" s="33">
        <f>AT83+AW83+AX83</f>
        <v>14202</v>
      </c>
      <c r="BF83" s="78">
        <f>AU83+AW83+AX83</f>
        <v>19950</v>
      </c>
      <c r="BG83" s="79">
        <f t="shared" si="89"/>
        <v>0.72455956881988581</v>
      </c>
    </row>
    <row r="84" spans="1:59" ht="19.5" customHeight="1" x14ac:dyDescent="0.15">
      <c r="A84" s="15" t="s">
        <v>121</v>
      </c>
      <c r="B84" s="16">
        <v>1887</v>
      </c>
      <c r="C84" s="17">
        <v>7</v>
      </c>
      <c r="D84" s="17">
        <v>284</v>
      </c>
      <c r="E84" s="17">
        <v>198</v>
      </c>
      <c r="F84" s="18">
        <f t="shared" si="107"/>
        <v>2376</v>
      </c>
      <c r="G84" s="19">
        <v>5232</v>
      </c>
      <c r="H84" s="17">
        <v>3266</v>
      </c>
      <c r="I84" s="20">
        <f t="shared" si="108"/>
        <v>8498</v>
      </c>
      <c r="J84" s="19">
        <v>2</v>
      </c>
      <c r="K84" s="17">
        <v>68</v>
      </c>
      <c r="L84" s="20">
        <f t="shared" si="109"/>
        <v>70</v>
      </c>
      <c r="M84" s="21">
        <v>15</v>
      </c>
      <c r="N84" s="22">
        <v>1</v>
      </c>
      <c r="O84" s="22">
        <v>0</v>
      </c>
      <c r="P84" s="22">
        <v>4</v>
      </c>
      <c r="Q84" s="23">
        <v>20</v>
      </c>
      <c r="R84" s="17">
        <v>24</v>
      </c>
      <c r="S84" s="18">
        <f t="shared" si="110"/>
        <v>44</v>
      </c>
      <c r="T84" s="23">
        <v>4837</v>
      </c>
      <c r="U84" s="17">
        <v>1765</v>
      </c>
      <c r="V84" s="22">
        <v>885</v>
      </c>
      <c r="W84" s="20">
        <v>671</v>
      </c>
      <c r="X84" s="23">
        <v>136</v>
      </c>
      <c r="Y84" s="17">
        <v>30</v>
      </c>
      <c r="Z84" s="17">
        <v>0</v>
      </c>
      <c r="AA84" s="25">
        <v>0</v>
      </c>
      <c r="AB84" s="26">
        <f t="shared" si="111"/>
        <v>166</v>
      </c>
      <c r="AC84" s="27">
        <v>58</v>
      </c>
      <c r="AD84" s="28">
        <v>12</v>
      </c>
      <c r="AE84" s="29">
        <v>0</v>
      </c>
      <c r="AF84" s="28">
        <v>2104</v>
      </c>
      <c r="AG84" s="22">
        <v>2075</v>
      </c>
      <c r="AH84" s="22">
        <v>13</v>
      </c>
      <c r="AI84" s="22">
        <v>1</v>
      </c>
      <c r="AJ84" s="22">
        <v>0</v>
      </c>
      <c r="AK84" s="22">
        <v>0</v>
      </c>
      <c r="AL84" s="29">
        <v>0</v>
      </c>
      <c r="AM84" s="28">
        <v>1125</v>
      </c>
      <c r="AN84" s="22">
        <v>579</v>
      </c>
      <c r="AO84" s="22">
        <v>0</v>
      </c>
      <c r="AP84" s="22">
        <v>0</v>
      </c>
      <c r="AQ84" s="22">
        <v>50</v>
      </c>
      <c r="AR84" s="22">
        <v>2</v>
      </c>
      <c r="AS84" s="32">
        <v>0</v>
      </c>
      <c r="AT84" s="41">
        <v>11045</v>
      </c>
      <c r="AU84" s="45">
        <v>19443</v>
      </c>
      <c r="AV84" s="46">
        <v>3554</v>
      </c>
      <c r="AW84" s="21">
        <v>0</v>
      </c>
      <c r="AX84" s="47">
        <v>6855</v>
      </c>
      <c r="AY84" s="195">
        <f>B84+AW84</f>
        <v>1887</v>
      </c>
      <c r="AZ84" s="22">
        <f>C84</f>
        <v>7</v>
      </c>
      <c r="BA84" s="196">
        <f t="shared" si="112"/>
        <v>1894</v>
      </c>
      <c r="BB84" s="37">
        <f>G84+AX84</f>
        <v>12087</v>
      </c>
      <c r="BC84" s="38">
        <f>H84</f>
        <v>3266</v>
      </c>
      <c r="BD84" s="39">
        <f t="shared" si="113"/>
        <v>15353</v>
      </c>
      <c r="BE84" s="33">
        <f>AT84+AW84+AX84</f>
        <v>17900</v>
      </c>
      <c r="BF84" s="48">
        <f>AU84+AW84+AX84</f>
        <v>26298</v>
      </c>
      <c r="BG84" s="40">
        <f t="shared" si="89"/>
        <v>0.78727284569790923</v>
      </c>
    </row>
    <row r="85" spans="1:59" ht="19.5" customHeight="1" x14ac:dyDescent="0.15">
      <c r="A85" s="96" t="s">
        <v>122</v>
      </c>
      <c r="B85" s="97">
        <v>2022</v>
      </c>
      <c r="C85" s="98">
        <v>3</v>
      </c>
      <c r="D85" s="98">
        <v>426</v>
      </c>
      <c r="E85" s="98">
        <v>179</v>
      </c>
      <c r="F85" s="99">
        <f t="shared" si="107"/>
        <v>2630</v>
      </c>
      <c r="G85" s="100">
        <v>11052</v>
      </c>
      <c r="H85" s="98">
        <v>3342</v>
      </c>
      <c r="I85" s="101">
        <f t="shared" si="108"/>
        <v>14394</v>
      </c>
      <c r="J85" s="100">
        <v>0</v>
      </c>
      <c r="K85" s="98">
        <v>36</v>
      </c>
      <c r="L85" s="101">
        <f t="shared" si="109"/>
        <v>36</v>
      </c>
      <c r="M85" s="103">
        <v>7</v>
      </c>
      <c r="N85" s="104">
        <v>0</v>
      </c>
      <c r="O85" s="104">
        <v>0</v>
      </c>
      <c r="P85" s="104">
        <v>2</v>
      </c>
      <c r="Q85" s="105">
        <v>39</v>
      </c>
      <c r="R85" s="98">
        <v>37</v>
      </c>
      <c r="S85" s="99">
        <f t="shared" si="110"/>
        <v>76</v>
      </c>
      <c r="T85" s="105">
        <v>6165</v>
      </c>
      <c r="U85" s="98">
        <v>1080</v>
      </c>
      <c r="V85" s="104">
        <v>0</v>
      </c>
      <c r="W85" s="101">
        <v>1091</v>
      </c>
      <c r="X85" s="105">
        <v>188</v>
      </c>
      <c r="Y85" s="98">
        <v>42</v>
      </c>
      <c r="Z85" s="98">
        <v>0</v>
      </c>
      <c r="AA85" s="106">
        <v>0</v>
      </c>
      <c r="AB85" s="107">
        <f t="shared" si="111"/>
        <v>230</v>
      </c>
      <c r="AC85" s="108">
        <v>28</v>
      </c>
      <c r="AD85" s="109">
        <v>34</v>
      </c>
      <c r="AE85" s="110">
        <v>2</v>
      </c>
      <c r="AF85" s="109">
        <v>2725</v>
      </c>
      <c r="AG85" s="104">
        <v>2562</v>
      </c>
      <c r="AH85" s="104">
        <v>134</v>
      </c>
      <c r="AI85" s="104">
        <v>49</v>
      </c>
      <c r="AJ85" s="104">
        <v>0</v>
      </c>
      <c r="AK85" s="104">
        <v>0</v>
      </c>
      <c r="AL85" s="110">
        <v>1</v>
      </c>
      <c r="AM85" s="109">
        <v>883</v>
      </c>
      <c r="AN85" s="104">
        <v>431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102">
        <v>17096</v>
      </c>
      <c r="AU85" s="92">
        <v>27241</v>
      </c>
      <c r="AV85" s="93">
        <v>3567</v>
      </c>
      <c r="AW85" s="103">
        <v>0</v>
      </c>
      <c r="AX85" s="47">
        <v>6018</v>
      </c>
      <c r="AY85" s="201">
        <f>B85+AW85</f>
        <v>2022</v>
      </c>
      <c r="AZ85" s="104">
        <f>C85</f>
        <v>3</v>
      </c>
      <c r="BA85" s="202">
        <f t="shared" si="112"/>
        <v>2025</v>
      </c>
      <c r="BB85" s="37">
        <f>G85+AX85</f>
        <v>17070</v>
      </c>
      <c r="BC85" s="38">
        <f>H85</f>
        <v>3342</v>
      </c>
      <c r="BD85" s="39">
        <f t="shared" si="113"/>
        <v>20412</v>
      </c>
      <c r="BE85" s="33">
        <f>AT85+AW85+AX85</f>
        <v>23114</v>
      </c>
      <c r="BF85" s="48">
        <f>AU85+AW85+AX85</f>
        <v>33259</v>
      </c>
      <c r="BG85" s="40">
        <f t="shared" si="89"/>
        <v>0.83627278071722522</v>
      </c>
    </row>
    <row r="86" spans="1:59" ht="19.5" customHeight="1" thickBot="1" x14ac:dyDescent="0.2">
      <c r="A86" s="115" t="s">
        <v>123</v>
      </c>
      <c r="B86" s="112">
        <v>1384</v>
      </c>
      <c r="C86" s="113">
        <v>5</v>
      </c>
      <c r="D86" s="113">
        <v>198</v>
      </c>
      <c r="E86" s="113">
        <v>126</v>
      </c>
      <c r="F86" s="116">
        <f t="shared" si="107"/>
        <v>1713</v>
      </c>
      <c r="G86" s="117">
        <v>3911</v>
      </c>
      <c r="H86" s="113">
        <v>3590</v>
      </c>
      <c r="I86" s="118">
        <f t="shared" si="108"/>
        <v>7501</v>
      </c>
      <c r="J86" s="117">
        <v>0</v>
      </c>
      <c r="K86" s="113">
        <v>38</v>
      </c>
      <c r="L86" s="118">
        <f t="shared" si="109"/>
        <v>38</v>
      </c>
      <c r="M86" s="94">
        <v>15</v>
      </c>
      <c r="N86" s="119">
        <v>0</v>
      </c>
      <c r="O86" s="119">
        <v>0</v>
      </c>
      <c r="P86" s="119">
        <v>5</v>
      </c>
      <c r="Q86" s="120">
        <v>30</v>
      </c>
      <c r="R86" s="113">
        <v>36</v>
      </c>
      <c r="S86" s="116">
        <f t="shared" si="110"/>
        <v>66</v>
      </c>
      <c r="T86" s="120">
        <v>3525</v>
      </c>
      <c r="U86" s="113">
        <v>435</v>
      </c>
      <c r="V86" s="119">
        <v>0</v>
      </c>
      <c r="W86" s="118">
        <v>628</v>
      </c>
      <c r="X86" s="120">
        <v>100</v>
      </c>
      <c r="Y86" s="113">
        <v>30</v>
      </c>
      <c r="Z86" s="113">
        <v>0</v>
      </c>
      <c r="AA86" s="121">
        <v>0</v>
      </c>
      <c r="AB86" s="114">
        <f t="shared" si="111"/>
        <v>130</v>
      </c>
      <c r="AC86" s="122">
        <v>1</v>
      </c>
      <c r="AD86" s="123">
        <v>24</v>
      </c>
      <c r="AE86" s="124">
        <v>0</v>
      </c>
      <c r="AF86" s="123">
        <v>1533</v>
      </c>
      <c r="AG86" s="119">
        <v>1345</v>
      </c>
      <c r="AH86" s="119">
        <v>187</v>
      </c>
      <c r="AI86" s="119">
        <v>70</v>
      </c>
      <c r="AJ86" s="119">
        <v>0</v>
      </c>
      <c r="AK86" s="119">
        <v>0</v>
      </c>
      <c r="AL86" s="124">
        <v>0</v>
      </c>
      <c r="AM86" s="123">
        <v>211</v>
      </c>
      <c r="AN86" s="119">
        <v>103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9286</v>
      </c>
      <c r="AU86" s="92">
        <v>14776</v>
      </c>
      <c r="AV86" s="93">
        <v>3774</v>
      </c>
      <c r="AW86" s="203">
        <v>0</v>
      </c>
      <c r="AX86" s="47">
        <v>3938</v>
      </c>
      <c r="AY86" s="204">
        <f>B86+AW86</f>
        <v>1384</v>
      </c>
      <c r="AZ86" s="205">
        <f>C86</f>
        <v>5</v>
      </c>
      <c r="BA86" s="206">
        <f t="shared" si="112"/>
        <v>1389</v>
      </c>
      <c r="BB86" s="49">
        <f>G86+AX86</f>
        <v>7849</v>
      </c>
      <c r="BC86" s="50">
        <f>H86</f>
        <v>3590</v>
      </c>
      <c r="BD86" s="51">
        <f t="shared" si="113"/>
        <v>11439</v>
      </c>
      <c r="BE86" s="52">
        <f>AT86+AW86+AX86</f>
        <v>13224</v>
      </c>
      <c r="BF86" s="53">
        <f>AU86+AW86+AX86</f>
        <v>18714</v>
      </c>
      <c r="BG86" s="54">
        <f t="shared" si="89"/>
        <v>0.68616137774280972</v>
      </c>
    </row>
    <row r="87" spans="1:59" ht="19.5" customHeight="1" thickTop="1" thickBot="1" x14ac:dyDescent="0.2">
      <c r="A87" s="55" t="s">
        <v>56</v>
      </c>
      <c r="B87" s="56">
        <f>SUM(B83:B86)</f>
        <v>6554</v>
      </c>
      <c r="C87" s="57">
        <f t="shared" ref="C87:AS87" si="114">SUM(C83:C86)</f>
        <v>26</v>
      </c>
      <c r="D87" s="57">
        <f t="shared" si="114"/>
        <v>1112</v>
      </c>
      <c r="E87" s="57">
        <f t="shared" si="114"/>
        <v>634</v>
      </c>
      <c r="F87" s="58">
        <f t="shared" si="114"/>
        <v>8326</v>
      </c>
      <c r="G87" s="59">
        <f t="shared" si="114"/>
        <v>24114</v>
      </c>
      <c r="H87" s="57">
        <f t="shared" si="114"/>
        <v>13622</v>
      </c>
      <c r="I87" s="60">
        <f t="shared" si="114"/>
        <v>37736</v>
      </c>
      <c r="J87" s="59">
        <f t="shared" si="114"/>
        <v>19</v>
      </c>
      <c r="K87" s="57">
        <f t="shared" si="114"/>
        <v>202</v>
      </c>
      <c r="L87" s="60">
        <f t="shared" si="114"/>
        <v>221</v>
      </c>
      <c r="M87" s="62">
        <f t="shared" si="114"/>
        <v>43</v>
      </c>
      <c r="N87" s="63">
        <f t="shared" si="114"/>
        <v>1</v>
      </c>
      <c r="O87" s="63">
        <f t="shared" si="114"/>
        <v>0</v>
      </c>
      <c r="P87" s="63">
        <f t="shared" si="114"/>
        <v>13</v>
      </c>
      <c r="Q87" s="64">
        <f t="shared" si="114"/>
        <v>112</v>
      </c>
      <c r="R87" s="57">
        <f t="shared" si="114"/>
        <v>136</v>
      </c>
      <c r="S87" s="58">
        <f t="shared" si="114"/>
        <v>248</v>
      </c>
      <c r="T87" s="64">
        <f t="shared" si="114"/>
        <v>18104</v>
      </c>
      <c r="U87" s="57">
        <f t="shared" si="114"/>
        <v>3872</v>
      </c>
      <c r="V87" s="63">
        <f t="shared" si="114"/>
        <v>885</v>
      </c>
      <c r="W87" s="60">
        <f t="shared" si="114"/>
        <v>3003</v>
      </c>
      <c r="X87" s="64">
        <f t="shared" si="114"/>
        <v>512</v>
      </c>
      <c r="Y87" s="57">
        <f t="shared" si="114"/>
        <v>145</v>
      </c>
      <c r="Z87" s="57">
        <f t="shared" si="114"/>
        <v>0</v>
      </c>
      <c r="AA87" s="65">
        <f t="shared" si="114"/>
        <v>0</v>
      </c>
      <c r="AB87" s="66">
        <f t="shared" si="114"/>
        <v>657</v>
      </c>
      <c r="AC87" s="67">
        <f t="shared" si="114"/>
        <v>89</v>
      </c>
      <c r="AD87" s="68">
        <f t="shared" si="114"/>
        <v>73</v>
      </c>
      <c r="AE87" s="69">
        <f t="shared" si="114"/>
        <v>2</v>
      </c>
      <c r="AF87" s="68">
        <f t="shared" si="114"/>
        <v>8021</v>
      </c>
      <c r="AG87" s="63">
        <f t="shared" si="114"/>
        <v>7626</v>
      </c>
      <c r="AH87" s="63">
        <f t="shared" si="114"/>
        <v>345</v>
      </c>
      <c r="AI87" s="63">
        <f t="shared" si="114"/>
        <v>122</v>
      </c>
      <c r="AJ87" s="63">
        <f t="shared" si="114"/>
        <v>0</v>
      </c>
      <c r="AK87" s="63">
        <f t="shared" si="114"/>
        <v>0</v>
      </c>
      <c r="AL87" s="69">
        <f t="shared" si="114"/>
        <v>1</v>
      </c>
      <c r="AM87" s="68">
        <f t="shared" si="114"/>
        <v>2533</v>
      </c>
      <c r="AN87" s="63">
        <f t="shared" si="114"/>
        <v>1367</v>
      </c>
      <c r="AO87" s="63">
        <f t="shared" si="114"/>
        <v>0</v>
      </c>
      <c r="AP87" s="63">
        <f t="shared" si="114"/>
        <v>0</v>
      </c>
      <c r="AQ87" s="63">
        <f t="shared" si="114"/>
        <v>52</v>
      </c>
      <c r="AR87" s="63">
        <f t="shared" si="114"/>
        <v>2</v>
      </c>
      <c r="AS87" s="70">
        <f t="shared" si="114"/>
        <v>0</v>
      </c>
      <c r="AT87" s="61">
        <v>46541</v>
      </c>
      <c r="AU87" s="71">
        <v>76322</v>
      </c>
      <c r="AV87" s="61">
        <v>14527</v>
      </c>
      <c r="AW87" s="62">
        <f>SUM(AW83:AW86)</f>
        <v>0</v>
      </c>
      <c r="AX87" s="72">
        <f t="shared" ref="AX87:BF87" si="115">SUM(AX83:AX86)</f>
        <v>21899</v>
      </c>
      <c r="AY87" s="197">
        <f>SUM(AY83:AY86)</f>
        <v>6554</v>
      </c>
      <c r="AZ87" s="63">
        <f>SUM(AZ83:AZ86)</f>
        <v>26</v>
      </c>
      <c r="BA87" s="198">
        <f>SUM(BA83:BA86)</f>
        <v>6580</v>
      </c>
      <c r="BB87" s="73">
        <f t="shared" si="115"/>
        <v>46013</v>
      </c>
      <c r="BC87" s="74">
        <f t="shared" si="115"/>
        <v>13622</v>
      </c>
      <c r="BD87" s="75">
        <f t="shared" si="115"/>
        <v>59635</v>
      </c>
      <c r="BE87" s="61">
        <f t="shared" si="115"/>
        <v>68440</v>
      </c>
      <c r="BF87" s="71">
        <f t="shared" si="115"/>
        <v>98221</v>
      </c>
      <c r="BG87" s="76">
        <f t="shared" si="89"/>
        <v>0.77157709398842966</v>
      </c>
    </row>
    <row r="88" spans="1:59" ht="19.5" customHeight="1" thickTop="1" x14ac:dyDescent="0.15">
      <c r="A88" s="15" t="s">
        <v>124</v>
      </c>
      <c r="B88" s="16">
        <v>2596</v>
      </c>
      <c r="C88" s="17">
        <v>13</v>
      </c>
      <c r="D88" s="17">
        <v>408</v>
      </c>
      <c r="E88" s="17">
        <v>354</v>
      </c>
      <c r="F88" s="18">
        <f t="shared" ref="F88:F100" si="116">SUM(B88:E88)</f>
        <v>3371</v>
      </c>
      <c r="G88" s="19">
        <v>4773</v>
      </c>
      <c r="H88" s="17">
        <v>4179</v>
      </c>
      <c r="I88" s="20">
        <f t="shared" ref="I88:I100" si="117">SUM(G88:H88)</f>
        <v>8952</v>
      </c>
      <c r="J88" s="19">
        <v>7</v>
      </c>
      <c r="K88" s="17">
        <v>260</v>
      </c>
      <c r="L88" s="20">
        <f t="shared" ref="L88:L100" si="118">SUM(J88:K88)</f>
        <v>267</v>
      </c>
      <c r="M88" s="21">
        <v>16</v>
      </c>
      <c r="N88" s="22">
        <v>1</v>
      </c>
      <c r="O88" s="22">
        <v>0</v>
      </c>
      <c r="P88" s="22">
        <v>5</v>
      </c>
      <c r="Q88" s="23">
        <v>26</v>
      </c>
      <c r="R88" s="17">
        <v>133</v>
      </c>
      <c r="S88" s="18">
        <f t="shared" ref="S88:S100" si="119">SUM(Q88:R88)</f>
        <v>159</v>
      </c>
      <c r="T88" s="23">
        <v>8469</v>
      </c>
      <c r="U88" s="17">
        <v>3221</v>
      </c>
      <c r="V88" s="22">
        <v>0</v>
      </c>
      <c r="W88" s="20">
        <v>867</v>
      </c>
      <c r="X88" s="23">
        <v>170</v>
      </c>
      <c r="Y88" s="17">
        <v>47</v>
      </c>
      <c r="Z88" s="17">
        <v>0</v>
      </c>
      <c r="AA88" s="25">
        <v>0</v>
      </c>
      <c r="AB88" s="26">
        <f t="shared" ref="AB88:AB100" si="120">SUM(X88:AA88)</f>
        <v>217</v>
      </c>
      <c r="AC88" s="27">
        <v>411</v>
      </c>
      <c r="AD88" s="28">
        <v>39</v>
      </c>
      <c r="AE88" s="29">
        <v>8</v>
      </c>
      <c r="AF88" s="28">
        <v>3468</v>
      </c>
      <c r="AG88" s="22">
        <v>3249</v>
      </c>
      <c r="AH88" s="22">
        <v>120</v>
      </c>
      <c r="AI88" s="22">
        <v>48</v>
      </c>
      <c r="AJ88" s="22">
        <v>0</v>
      </c>
      <c r="AK88" s="22">
        <v>0</v>
      </c>
      <c r="AL88" s="29">
        <v>8</v>
      </c>
      <c r="AM88" s="28">
        <v>601</v>
      </c>
      <c r="AN88" s="22">
        <v>380</v>
      </c>
      <c r="AO88" s="22">
        <v>0</v>
      </c>
      <c r="AP88" s="22">
        <v>0</v>
      </c>
      <c r="AQ88" s="22">
        <v>391</v>
      </c>
      <c r="AR88" s="22">
        <v>12</v>
      </c>
      <c r="AS88" s="32">
        <v>0</v>
      </c>
      <c r="AT88" s="33">
        <v>12760</v>
      </c>
      <c r="AU88" s="34">
        <v>26535</v>
      </c>
      <c r="AV88" s="35">
        <v>4822</v>
      </c>
      <c r="AW88" s="21">
        <v>35</v>
      </c>
      <c r="AX88" s="47">
        <v>8103</v>
      </c>
      <c r="AY88" s="195">
        <f t="shared" ref="AY88:AY100" si="121">B88+AW88</f>
        <v>2631</v>
      </c>
      <c r="AZ88" s="22">
        <f t="shared" ref="AZ88:AZ100" si="122">C88</f>
        <v>13</v>
      </c>
      <c r="BA88" s="196">
        <f t="shared" ref="BA88:BA100" si="123">SUM(AY88:AZ88)</f>
        <v>2644</v>
      </c>
      <c r="BB88" s="37">
        <f t="shared" ref="BB88:BB100" si="124">G88+AX88</f>
        <v>12876</v>
      </c>
      <c r="BC88" s="38">
        <f t="shared" ref="BC88:BC100" si="125">H88</f>
        <v>4179</v>
      </c>
      <c r="BD88" s="39">
        <f t="shared" ref="BD88:BD100" si="126">SUM(BB88:BC88)</f>
        <v>17055</v>
      </c>
      <c r="BE88" s="33">
        <f t="shared" ref="BE88:BE100" si="127">AT88+AW88+AX88</f>
        <v>20898</v>
      </c>
      <c r="BF88" s="78">
        <f t="shared" ref="BF88:BF100" si="128">AU88+AW88+AX88</f>
        <v>34673</v>
      </c>
      <c r="BG88" s="79">
        <f t="shared" si="89"/>
        <v>0.75496921723834653</v>
      </c>
    </row>
    <row r="89" spans="1:59" ht="19.5" customHeight="1" x14ac:dyDescent="0.15">
      <c r="A89" s="15" t="s">
        <v>125</v>
      </c>
      <c r="B89" s="16">
        <v>1763</v>
      </c>
      <c r="C89" s="17">
        <v>8</v>
      </c>
      <c r="D89" s="17">
        <v>310</v>
      </c>
      <c r="E89" s="17">
        <v>215</v>
      </c>
      <c r="F89" s="18">
        <f t="shared" si="116"/>
        <v>2296</v>
      </c>
      <c r="G89" s="19">
        <v>3842</v>
      </c>
      <c r="H89" s="17">
        <v>4846</v>
      </c>
      <c r="I89" s="20">
        <f t="shared" si="117"/>
        <v>8688</v>
      </c>
      <c r="J89" s="19">
        <v>0</v>
      </c>
      <c r="K89" s="17">
        <v>73</v>
      </c>
      <c r="L89" s="20">
        <f t="shared" si="118"/>
        <v>73</v>
      </c>
      <c r="M89" s="21">
        <v>9</v>
      </c>
      <c r="N89" s="22">
        <v>0</v>
      </c>
      <c r="O89" s="22">
        <v>0</v>
      </c>
      <c r="P89" s="22">
        <v>3</v>
      </c>
      <c r="Q89" s="23">
        <v>21</v>
      </c>
      <c r="R89" s="17">
        <v>69</v>
      </c>
      <c r="S89" s="18">
        <f t="shared" si="119"/>
        <v>90</v>
      </c>
      <c r="T89" s="23">
        <v>5062</v>
      </c>
      <c r="U89" s="17">
        <v>1549</v>
      </c>
      <c r="V89" s="22">
        <v>0</v>
      </c>
      <c r="W89" s="20">
        <v>645</v>
      </c>
      <c r="X89" s="23">
        <v>137</v>
      </c>
      <c r="Y89" s="17">
        <v>32</v>
      </c>
      <c r="Z89" s="17">
        <v>0</v>
      </c>
      <c r="AA89" s="25">
        <v>0</v>
      </c>
      <c r="AB89" s="26">
        <f t="shared" si="120"/>
        <v>169</v>
      </c>
      <c r="AC89" s="27">
        <v>96</v>
      </c>
      <c r="AD89" s="28">
        <v>17</v>
      </c>
      <c r="AE89" s="29">
        <v>2</v>
      </c>
      <c r="AF89" s="28">
        <v>1767</v>
      </c>
      <c r="AG89" s="22">
        <v>1629</v>
      </c>
      <c r="AH89" s="22">
        <v>96</v>
      </c>
      <c r="AI89" s="22">
        <v>36</v>
      </c>
      <c r="AJ89" s="22">
        <v>0</v>
      </c>
      <c r="AK89" s="22">
        <v>0</v>
      </c>
      <c r="AL89" s="29">
        <v>31</v>
      </c>
      <c r="AM89" s="28">
        <v>242</v>
      </c>
      <c r="AN89" s="22">
        <v>178</v>
      </c>
      <c r="AO89" s="22">
        <v>0</v>
      </c>
      <c r="AP89" s="22">
        <v>0</v>
      </c>
      <c r="AQ89" s="22">
        <v>57</v>
      </c>
      <c r="AR89" s="22">
        <v>5</v>
      </c>
      <c r="AS89" s="32">
        <v>0</v>
      </c>
      <c r="AT89" s="41">
        <v>11126</v>
      </c>
      <c r="AU89" s="45">
        <v>18633</v>
      </c>
      <c r="AV89" s="46">
        <v>5151</v>
      </c>
      <c r="AW89" s="21">
        <v>8</v>
      </c>
      <c r="AX89" s="47">
        <v>5541</v>
      </c>
      <c r="AY89" s="195">
        <f t="shared" si="121"/>
        <v>1771</v>
      </c>
      <c r="AZ89" s="22">
        <f t="shared" si="122"/>
        <v>8</v>
      </c>
      <c r="BA89" s="196">
        <f t="shared" si="123"/>
        <v>1779</v>
      </c>
      <c r="BB89" s="37">
        <f t="shared" si="124"/>
        <v>9383</v>
      </c>
      <c r="BC89" s="38">
        <f t="shared" si="125"/>
        <v>4846</v>
      </c>
      <c r="BD89" s="39">
        <f t="shared" si="126"/>
        <v>14229</v>
      </c>
      <c r="BE89" s="33">
        <f t="shared" si="127"/>
        <v>16675</v>
      </c>
      <c r="BF89" s="48">
        <f t="shared" si="128"/>
        <v>24182</v>
      </c>
      <c r="BG89" s="40">
        <f t="shared" si="89"/>
        <v>0.65942792887764423</v>
      </c>
    </row>
    <row r="90" spans="1:59" ht="19.5" customHeight="1" x14ac:dyDescent="0.15">
      <c r="A90" s="15" t="s">
        <v>126</v>
      </c>
      <c r="B90" s="16">
        <v>1404</v>
      </c>
      <c r="C90" s="17">
        <v>7</v>
      </c>
      <c r="D90" s="17">
        <v>199</v>
      </c>
      <c r="E90" s="17">
        <v>219</v>
      </c>
      <c r="F90" s="18">
        <f t="shared" si="116"/>
        <v>1829</v>
      </c>
      <c r="G90" s="19">
        <v>6288</v>
      </c>
      <c r="H90" s="17">
        <v>4624</v>
      </c>
      <c r="I90" s="20">
        <f t="shared" si="117"/>
        <v>10912</v>
      </c>
      <c r="J90" s="19">
        <v>0</v>
      </c>
      <c r="K90" s="17">
        <v>174</v>
      </c>
      <c r="L90" s="20">
        <f t="shared" si="118"/>
        <v>174</v>
      </c>
      <c r="M90" s="21">
        <v>9</v>
      </c>
      <c r="N90" s="22">
        <v>0</v>
      </c>
      <c r="O90" s="22">
        <v>0</v>
      </c>
      <c r="P90" s="22">
        <v>2</v>
      </c>
      <c r="Q90" s="23">
        <v>28</v>
      </c>
      <c r="R90" s="17">
        <v>46</v>
      </c>
      <c r="S90" s="18">
        <f t="shared" si="119"/>
        <v>74</v>
      </c>
      <c r="T90" s="23">
        <v>4460</v>
      </c>
      <c r="U90" s="17">
        <v>1460</v>
      </c>
      <c r="V90" s="22">
        <v>0</v>
      </c>
      <c r="W90" s="20">
        <v>622</v>
      </c>
      <c r="X90" s="23">
        <v>108</v>
      </c>
      <c r="Y90" s="17">
        <v>36</v>
      </c>
      <c r="Z90" s="17">
        <v>2</v>
      </c>
      <c r="AA90" s="25">
        <v>0</v>
      </c>
      <c r="AB90" s="26">
        <f t="shared" si="120"/>
        <v>146</v>
      </c>
      <c r="AC90" s="27">
        <v>23</v>
      </c>
      <c r="AD90" s="28">
        <v>15</v>
      </c>
      <c r="AE90" s="29">
        <v>0</v>
      </c>
      <c r="AF90" s="28">
        <v>1767</v>
      </c>
      <c r="AG90" s="22">
        <v>1714</v>
      </c>
      <c r="AH90" s="22">
        <v>43</v>
      </c>
      <c r="AI90" s="22">
        <v>13</v>
      </c>
      <c r="AJ90" s="22">
        <v>0</v>
      </c>
      <c r="AK90" s="22">
        <v>0</v>
      </c>
      <c r="AL90" s="29">
        <v>0</v>
      </c>
      <c r="AM90" s="28">
        <v>176</v>
      </c>
      <c r="AN90" s="22">
        <v>94</v>
      </c>
      <c r="AO90" s="22">
        <v>0</v>
      </c>
      <c r="AP90" s="22">
        <v>0</v>
      </c>
      <c r="AQ90" s="22">
        <v>20</v>
      </c>
      <c r="AR90" s="22">
        <v>0</v>
      </c>
      <c r="AS90" s="32">
        <v>0</v>
      </c>
      <c r="AT90" s="41">
        <v>12969</v>
      </c>
      <c r="AU90" s="45">
        <v>19650</v>
      </c>
      <c r="AV90" s="46">
        <v>5033</v>
      </c>
      <c r="AW90" s="21">
        <v>0</v>
      </c>
      <c r="AX90" s="47">
        <v>4228</v>
      </c>
      <c r="AY90" s="195">
        <f t="shared" si="121"/>
        <v>1404</v>
      </c>
      <c r="AZ90" s="22">
        <f t="shared" si="122"/>
        <v>7</v>
      </c>
      <c r="BA90" s="196">
        <f t="shared" si="123"/>
        <v>1411</v>
      </c>
      <c r="BB90" s="37">
        <f t="shared" si="124"/>
        <v>10516</v>
      </c>
      <c r="BC90" s="38">
        <f t="shared" si="125"/>
        <v>4624</v>
      </c>
      <c r="BD90" s="39">
        <f t="shared" si="126"/>
        <v>15140</v>
      </c>
      <c r="BE90" s="33">
        <f t="shared" si="127"/>
        <v>17197</v>
      </c>
      <c r="BF90" s="48">
        <f t="shared" si="128"/>
        <v>23878</v>
      </c>
      <c r="BG90" s="40">
        <f t="shared" si="89"/>
        <v>0.69458388375165125</v>
      </c>
    </row>
    <row r="91" spans="1:59" ht="19.5" customHeight="1" x14ac:dyDescent="0.15">
      <c r="A91" s="15" t="s">
        <v>127</v>
      </c>
      <c r="B91" s="16">
        <v>576</v>
      </c>
      <c r="C91" s="17">
        <v>3</v>
      </c>
      <c r="D91" s="17">
        <v>121</v>
      </c>
      <c r="E91" s="17">
        <v>142</v>
      </c>
      <c r="F91" s="18">
        <f t="shared" si="116"/>
        <v>842</v>
      </c>
      <c r="G91" s="19">
        <v>2079</v>
      </c>
      <c r="H91" s="17">
        <v>3444</v>
      </c>
      <c r="I91" s="20">
        <f t="shared" si="117"/>
        <v>5523</v>
      </c>
      <c r="J91" s="19">
        <v>0</v>
      </c>
      <c r="K91" s="17">
        <v>68</v>
      </c>
      <c r="L91" s="20">
        <f t="shared" si="118"/>
        <v>68</v>
      </c>
      <c r="M91" s="21">
        <v>2</v>
      </c>
      <c r="N91" s="22">
        <v>0</v>
      </c>
      <c r="O91" s="22">
        <v>0</v>
      </c>
      <c r="P91" s="22">
        <v>0</v>
      </c>
      <c r="Q91" s="23">
        <v>6</v>
      </c>
      <c r="R91" s="17">
        <v>44</v>
      </c>
      <c r="S91" s="18">
        <f t="shared" si="119"/>
        <v>50</v>
      </c>
      <c r="T91" s="23">
        <v>2279</v>
      </c>
      <c r="U91" s="17">
        <v>900</v>
      </c>
      <c r="V91" s="22">
        <v>0</v>
      </c>
      <c r="W91" s="20">
        <v>295</v>
      </c>
      <c r="X91" s="23">
        <v>62</v>
      </c>
      <c r="Y91" s="17">
        <v>18</v>
      </c>
      <c r="Z91" s="17">
        <v>0</v>
      </c>
      <c r="AA91" s="25">
        <v>0</v>
      </c>
      <c r="AB91" s="26">
        <f t="shared" si="120"/>
        <v>80</v>
      </c>
      <c r="AC91" s="27">
        <v>51</v>
      </c>
      <c r="AD91" s="28">
        <v>42</v>
      </c>
      <c r="AE91" s="29">
        <v>0</v>
      </c>
      <c r="AF91" s="28">
        <v>979</v>
      </c>
      <c r="AG91" s="22">
        <v>911</v>
      </c>
      <c r="AH91" s="22">
        <v>51</v>
      </c>
      <c r="AI91" s="22">
        <v>37</v>
      </c>
      <c r="AJ91" s="22">
        <v>0</v>
      </c>
      <c r="AK91" s="22">
        <v>0</v>
      </c>
      <c r="AL91" s="29">
        <v>6</v>
      </c>
      <c r="AM91" s="28">
        <v>160</v>
      </c>
      <c r="AN91" s="22">
        <v>140</v>
      </c>
      <c r="AO91" s="22">
        <v>0</v>
      </c>
      <c r="AP91" s="22">
        <v>0</v>
      </c>
      <c r="AQ91" s="22">
        <v>13</v>
      </c>
      <c r="AR91" s="22">
        <v>1</v>
      </c>
      <c r="AS91" s="32">
        <v>0</v>
      </c>
      <c r="AT91" s="41">
        <v>6497</v>
      </c>
      <c r="AU91" s="45">
        <v>10152</v>
      </c>
      <c r="AV91" s="46">
        <v>3659</v>
      </c>
      <c r="AW91" s="21">
        <v>0</v>
      </c>
      <c r="AX91" s="47">
        <v>1399</v>
      </c>
      <c r="AY91" s="195">
        <f t="shared" si="121"/>
        <v>576</v>
      </c>
      <c r="AZ91" s="22">
        <f t="shared" si="122"/>
        <v>3</v>
      </c>
      <c r="BA91" s="196">
        <f t="shared" si="123"/>
        <v>579</v>
      </c>
      <c r="BB91" s="37">
        <f t="shared" si="124"/>
        <v>3478</v>
      </c>
      <c r="BC91" s="38">
        <f t="shared" si="125"/>
        <v>3444</v>
      </c>
      <c r="BD91" s="39">
        <f t="shared" si="126"/>
        <v>6922</v>
      </c>
      <c r="BE91" s="33">
        <f t="shared" si="127"/>
        <v>7896</v>
      </c>
      <c r="BF91" s="48">
        <f t="shared" si="128"/>
        <v>11551</v>
      </c>
      <c r="BG91" s="40">
        <f t="shared" si="89"/>
        <v>0.50245593759029183</v>
      </c>
    </row>
    <row r="92" spans="1:59" ht="19.5" customHeight="1" x14ac:dyDescent="0.15">
      <c r="A92" s="15" t="s">
        <v>128</v>
      </c>
      <c r="B92" s="16">
        <v>1521</v>
      </c>
      <c r="C92" s="17">
        <v>8</v>
      </c>
      <c r="D92" s="17">
        <v>219</v>
      </c>
      <c r="E92" s="17">
        <v>168</v>
      </c>
      <c r="F92" s="18">
        <f t="shared" si="116"/>
        <v>1916</v>
      </c>
      <c r="G92" s="19">
        <v>4262</v>
      </c>
      <c r="H92" s="17">
        <v>4008</v>
      </c>
      <c r="I92" s="20">
        <f t="shared" si="117"/>
        <v>8270</v>
      </c>
      <c r="J92" s="19">
        <v>0</v>
      </c>
      <c r="K92" s="17">
        <v>41</v>
      </c>
      <c r="L92" s="20">
        <f t="shared" si="118"/>
        <v>41</v>
      </c>
      <c r="M92" s="21">
        <v>7</v>
      </c>
      <c r="N92" s="22">
        <v>0</v>
      </c>
      <c r="O92" s="22">
        <v>0</v>
      </c>
      <c r="P92" s="22">
        <v>5</v>
      </c>
      <c r="Q92" s="23">
        <v>12</v>
      </c>
      <c r="R92" s="17">
        <v>68</v>
      </c>
      <c r="S92" s="18">
        <f t="shared" si="119"/>
        <v>80</v>
      </c>
      <c r="T92" s="23">
        <v>4325</v>
      </c>
      <c r="U92" s="17">
        <v>1120</v>
      </c>
      <c r="V92" s="22">
        <v>0</v>
      </c>
      <c r="W92" s="20">
        <v>688</v>
      </c>
      <c r="X92" s="23">
        <v>88</v>
      </c>
      <c r="Y92" s="17">
        <v>17</v>
      </c>
      <c r="Z92" s="17">
        <v>0</v>
      </c>
      <c r="AA92" s="25">
        <v>0</v>
      </c>
      <c r="AB92" s="26">
        <f t="shared" si="120"/>
        <v>105</v>
      </c>
      <c r="AC92" s="27">
        <v>0</v>
      </c>
      <c r="AD92" s="28">
        <v>21</v>
      </c>
      <c r="AE92" s="29">
        <v>4</v>
      </c>
      <c r="AF92" s="28">
        <v>1881</v>
      </c>
      <c r="AG92" s="22">
        <v>1771</v>
      </c>
      <c r="AH92" s="22">
        <v>108</v>
      </c>
      <c r="AI92" s="22">
        <v>28</v>
      </c>
      <c r="AJ92" s="22">
        <v>0</v>
      </c>
      <c r="AK92" s="22">
        <v>0</v>
      </c>
      <c r="AL92" s="29">
        <v>0</v>
      </c>
      <c r="AM92" s="28">
        <v>149</v>
      </c>
      <c r="AN92" s="22">
        <v>93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1">
        <v>10287</v>
      </c>
      <c r="AU92" s="45">
        <v>16852</v>
      </c>
      <c r="AV92" s="46">
        <v>4232</v>
      </c>
      <c r="AW92" s="21">
        <v>0</v>
      </c>
      <c r="AX92" s="47">
        <v>3885</v>
      </c>
      <c r="AY92" s="195">
        <f t="shared" si="121"/>
        <v>1521</v>
      </c>
      <c r="AZ92" s="22">
        <f t="shared" si="122"/>
        <v>8</v>
      </c>
      <c r="BA92" s="196">
        <f t="shared" si="123"/>
        <v>1529</v>
      </c>
      <c r="BB92" s="37">
        <f t="shared" si="124"/>
        <v>8147</v>
      </c>
      <c r="BC92" s="38">
        <f t="shared" si="125"/>
        <v>4008</v>
      </c>
      <c r="BD92" s="39">
        <f t="shared" si="126"/>
        <v>12155</v>
      </c>
      <c r="BE92" s="33">
        <f t="shared" si="127"/>
        <v>14172</v>
      </c>
      <c r="BF92" s="48">
        <f t="shared" si="128"/>
        <v>20737</v>
      </c>
      <c r="BG92" s="40">
        <f t="shared" si="89"/>
        <v>0.67025915261209379</v>
      </c>
    </row>
    <row r="93" spans="1:59" ht="19.5" customHeight="1" x14ac:dyDescent="0.15">
      <c r="A93" s="15" t="s">
        <v>129</v>
      </c>
      <c r="B93" s="16">
        <v>1535</v>
      </c>
      <c r="C93" s="17">
        <v>23</v>
      </c>
      <c r="D93" s="17">
        <v>252</v>
      </c>
      <c r="E93" s="17">
        <v>168</v>
      </c>
      <c r="F93" s="18">
        <f t="shared" si="116"/>
        <v>1978</v>
      </c>
      <c r="G93" s="19">
        <v>4202</v>
      </c>
      <c r="H93" s="17">
        <v>3892</v>
      </c>
      <c r="I93" s="20">
        <f t="shared" si="117"/>
        <v>8094</v>
      </c>
      <c r="J93" s="19">
        <v>0</v>
      </c>
      <c r="K93" s="17">
        <v>19</v>
      </c>
      <c r="L93" s="20">
        <f t="shared" si="118"/>
        <v>19</v>
      </c>
      <c r="M93" s="21">
        <v>8</v>
      </c>
      <c r="N93" s="22">
        <v>0</v>
      </c>
      <c r="O93" s="22">
        <v>0</v>
      </c>
      <c r="P93" s="22">
        <v>2</v>
      </c>
      <c r="Q93" s="23">
        <v>1</v>
      </c>
      <c r="R93" s="17">
        <v>27</v>
      </c>
      <c r="S93" s="18">
        <f t="shared" si="119"/>
        <v>28</v>
      </c>
      <c r="T93" s="23">
        <v>4346</v>
      </c>
      <c r="U93" s="17">
        <v>1002</v>
      </c>
      <c r="V93" s="22">
        <v>0</v>
      </c>
      <c r="W93" s="20">
        <v>697</v>
      </c>
      <c r="X93" s="23">
        <v>72</v>
      </c>
      <c r="Y93" s="17">
        <v>19</v>
      </c>
      <c r="Z93" s="17">
        <v>0</v>
      </c>
      <c r="AA93" s="25">
        <v>0</v>
      </c>
      <c r="AB93" s="26">
        <f t="shared" si="120"/>
        <v>91</v>
      </c>
      <c r="AC93" s="27">
        <v>7</v>
      </c>
      <c r="AD93" s="28">
        <v>2</v>
      </c>
      <c r="AE93" s="29">
        <v>1</v>
      </c>
      <c r="AF93" s="28">
        <v>2107</v>
      </c>
      <c r="AG93" s="22">
        <v>2016</v>
      </c>
      <c r="AH93" s="22">
        <v>45</v>
      </c>
      <c r="AI93" s="22">
        <v>9</v>
      </c>
      <c r="AJ93" s="22">
        <v>0</v>
      </c>
      <c r="AK93" s="22">
        <v>0</v>
      </c>
      <c r="AL93" s="29">
        <v>0</v>
      </c>
      <c r="AM93" s="28">
        <v>243</v>
      </c>
      <c r="AN93" s="22">
        <v>114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10133</v>
      </c>
      <c r="AU93" s="45">
        <v>16958</v>
      </c>
      <c r="AV93" s="46">
        <v>4110</v>
      </c>
      <c r="AW93" s="21">
        <v>1</v>
      </c>
      <c r="AX93" s="47">
        <v>4058</v>
      </c>
      <c r="AY93" s="195">
        <f t="shared" si="121"/>
        <v>1536</v>
      </c>
      <c r="AZ93" s="22">
        <f t="shared" si="122"/>
        <v>23</v>
      </c>
      <c r="BA93" s="196">
        <f t="shared" si="123"/>
        <v>1559</v>
      </c>
      <c r="BB93" s="37">
        <f t="shared" si="124"/>
        <v>8260</v>
      </c>
      <c r="BC93" s="38">
        <f t="shared" si="125"/>
        <v>3892</v>
      </c>
      <c r="BD93" s="39">
        <f t="shared" si="126"/>
        <v>12152</v>
      </c>
      <c r="BE93" s="33">
        <f t="shared" si="127"/>
        <v>14192</v>
      </c>
      <c r="BF93" s="48">
        <f t="shared" si="128"/>
        <v>21017</v>
      </c>
      <c r="BG93" s="40">
        <f t="shared" si="89"/>
        <v>0.67972350230414746</v>
      </c>
    </row>
    <row r="94" spans="1:59" ht="19.5" customHeight="1" x14ac:dyDescent="0.15">
      <c r="A94" s="15" t="s">
        <v>130</v>
      </c>
      <c r="B94" s="16">
        <v>620</v>
      </c>
      <c r="C94" s="17">
        <v>11</v>
      </c>
      <c r="D94" s="17">
        <v>118</v>
      </c>
      <c r="E94" s="17">
        <v>87</v>
      </c>
      <c r="F94" s="18">
        <f t="shared" si="116"/>
        <v>836</v>
      </c>
      <c r="G94" s="19">
        <v>2340</v>
      </c>
      <c r="H94" s="17">
        <v>1966</v>
      </c>
      <c r="I94" s="20">
        <f t="shared" si="117"/>
        <v>4306</v>
      </c>
      <c r="J94" s="19">
        <v>0</v>
      </c>
      <c r="K94" s="17">
        <v>21</v>
      </c>
      <c r="L94" s="20">
        <f t="shared" si="118"/>
        <v>21</v>
      </c>
      <c r="M94" s="21">
        <v>4</v>
      </c>
      <c r="N94" s="22">
        <v>0</v>
      </c>
      <c r="O94" s="22">
        <v>0</v>
      </c>
      <c r="P94" s="22">
        <v>0</v>
      </c>
      <c r="Q94" s="23">
        <v>1</v>
      </c>
      <c r="R94" s="17">
        <v>30</v>
      </c>
      <c r="S94" s="18">
        <f t="shared" si="119"/>
        <v>31</v>
      </c>
      <c r="T94" s="23">
        <v>1864</v>
      </c>
      <c r="U94" s="17">
        <v>516</v>
      </c>
      <c r="V94" s="22">
        <v>0</v>
      </c>
      <c r="W94" s="20">
        <v>264</v>
      </c>
      <c r="X94" s="23">
        <v>44</v>
      </c>
      <c r="Y94" s="17">
        <v>11</v>
      </c>
      <c r="Z94" s="17">
        <v>0</v>
      </c>
      <c r="AA94" s="25">
        <v>0</v>
      </c>
      <c r="AB94" s="26">
        <f t="shared" si="120"/>
        <v>55</v>
      </c>
      <c r="AC94" s="27">
        <v>30</v>
      </c>
      <c r="AD94" s="28">
        <v>73</v>
      </c>
      <c r="AE94" s="29">
        <v>0</v>
      </c>
      <c r="AF94" s="28">
        <v>743</v>
      </c>
      <c r="AG94" s="22">
        <v>661</v>
      </c>
      <c r="AH94" s="22">
        <v>80</v>
      </c>
      <c r="AI94" s="22">
        <v>29</v>
      </c>
      <c r="AJ94" s="22">
        <v>0</v>
      </c>
      <c r="AK94" s="22">
        <v>0</v>
      </c>
      <c r="AL94" s="29">
        <v>2</v>
      </c>
      <c r="AM94" s="28">
        <v>273</v>
      </c>
      <c r="AN94" s="22">
        <v>144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5205</v>
      </c>
      <c r="AU94" s="45">
        <v>8274</v>
      </c>
      <c r="AV94" s="46">
        <v>2089</v>
      </c>
      <c r="AW94" s="21">
        <v>1</v>
      </c>
      <c r="AX94" s="47">
        <v>1700</v>
      </c>
      <c r="AY94" s="195">
        <f t="shared" si="121"/>
        <v>621</v>
      </c>
      <c r="AZ94" s="22">
        <f t="shared" si="122"/>
        <v>11</v>
      </c>
      <c r="BA94" s="196">
        <f t="shared" si="123"/>
        <v>632</v>
      </c>
      <c r="BB94" s="37">
        <f t="shared" si="124"/>
        <v>4040</v>
      </c>
      <c r="BC94" s="38">
        <f t="shared" si="125"/>
        <v>1966</v>
      </c>
      <c r="BD94" s="39">
        <f t="shared" si="126"/>
        <v>6006</v>
      </c>
      <c r="BE94" s="33">
        <f t="shared" si="127"/>
        <v>6906</v>
      </c>
      <c r="BF94" s="48">
        <f t="shared" si="128"/>
        <v>9975</v>
      </c>
      <c r="BG94" s="40">
        <f t="shared" si="89"/>
        <v>0.67266067266067264</v>
      </c>
    </row>
    <row r="95" spans="1:59" ht="19.5" customHeight="1" x14ac:dyDescent="0.15">
      <c r="A95" s="15" t="s">
        <v>131</v>
      </c>
      <c r="B95" s="16">
        <v>88</v>
      </c>
      <c r="C95" s="17">
        <v>2</v>
      </c>
      <c r="D95" s="17">
        <v>17</v>
      </c>
      <c r="E95" s="17">
        <v>11</v>
      </c>
      <c r="F95" s="18">
        <f t="shared" si="116"/>
        <v>118</v>
      </c>
      <c r="G95" s="19">
        <v>670</v>
      </c>
      <c r="H95" s="17">
        <v>310</v>
      </c>
      <c r="I95" s="20">
        <f t="shared" si="117"/>
        <v>980</v>
      </c>
      <c r="J95" s="19">
        <v>0</v>
      </c>
      <c r="K95" s="17">
        <v>0</v>
      </c>
      <c r="L95" s="20">
        <f t="shared" si="118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4</v>
      </c>
      <c r="R95" s="17">
        <v>5</v>
      </c>
      <c r="S95" s="18">
        <f t="shared" si="119"/>
        <v>9</v>
      </c>
      <c r="T95" s="23">
        <v>260</v>
      </c>
      <c r="U95" s="17">
        <v>60</v>
      </c>
      <c r="V95" s="22">
        <v>0</v>
      </c>
      <c r="W95" s="20">
        <v>56</v>
      </c>
      <c r="X95" s="23">
        <v>4</v>
      </c>
      <c r="Y95" s="17">
        <v>0</v>
      </c>
      <c r="Z95" s="17">
        <v>0</v>
      </c>
      <c r="AA95" s="25">
        <v>0</v>
      </c>
      <c r="AB95" s="26">
        <f t="shared" si="120"/>
        <v>4</v>
      </c>
      <c r="AC95" s="27">
        <v>0</v>
      </c>
      <c r="AD95" s="28">
        <v>0</v>
      </c>
      <c r="AE95" s="29">
        <v>0</v>
      </c>
      <c r="AF95" s="28">
        <v>170</v>
      </c>
      <c r="AG95" s="22">
        <v>169</v>
      </c>
      <c r="AH95" s="22">
        <v>1</v>
      </c>
      <c r="AI95" s="22">
        <v>1</v>
      </c>
      <c r="AJ95" s="22">
        <v>0</v>
      </c>
      <c r="AK95" s="22">
        <v>0</v>
      </c>
      <c r="AL95" s="29">
        <v>0</v>
      </c>
      <c r="AM95" s="28">
        <v>4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1100</v>
      </c>
      <c r="AU95" s="45">
        <v>1547</v>
      </c>
      <c r="AV95" s="46">
        <v>323</v>
      </c>
      <c r="AW95" s="21">
        <v>0</v>
      </c>
      <c r="AX95" s="47">
        <v>195</v>
      </c>
      <c r="AY95" s="195">
        <f t="shared" si="121"/>
        <v>88</v>
      </c>
      <c r="AZ95" s="22">
        <f t="shared" si="122"/>
        <v>2</v>
      </c>
      <c r="BA95" s="196">
        <f t="shared" si="123"/>
        <v>90</v>
      </c>
      <c r="BB95" s="37">
        <f t="shared" si="124"/>
        <v>865</v>
      </c>
      <c r="BC95" s="38">
        <f t="shared" si="125"/>
        <v>310</v>
      </c>
      <c r="BD95" s="39">
        <f t="shared" si="126"/>
        <v>1175</v>
      </c>
      <c r="BE95" s="33">
        <f t="shared" si="127"/>
        <v>1295</v>
      </c>
      <c r="BF95" s="48">
        <f t="shared" si="128"/>
        <v>1742</v>
      </c>
      <c r="BG95" s="40">
        <f t="shared" si="89"/>
        <v>0.7361702127659574</v>
      </c>
    </row>
    <row r="96" spans="1:59" ht="19.5" customHeight="1" x14ac:dyDescent="0.15">
      <c r="A96" s="15" t="s">
        <v>132</v>
      </c>
      <c r="B96" s="16">
        <v>3206</v>
      </c>
      <c r="C96" s="17">
        <v>21</v>
      </c>
      <c r="D96" s="17">
        <v>445</v>
      </c>
      <c r="E96" s="17">
        <v>335</v>
      </c>
      <c r="F96" s="18">
        <f t="shared" si="116"/>
        <v>4007</v>
      </c>
      <c r="G96" s="19">
        <v>10195</v>
      </c>
      <c r="H96" s="17">
        <v>5982</v>
      </c>
      <c r="I96" s="20">
        <f t="shared" si="117"/>
        <v>16177</v>
      </c>
      <c r="J96" s="19">
        <v>0</v>
      </c>
      <c r="K96" s="17">
        <v>61</v>
      </c>
      <c r="L96" s="20">
        <f t="shared" si="118"/>
        <v>61</v>
      </c>
      <c r="M96" s="21">
        <v>13</v>
      </c>
      <c r="N96" s="22">
        <v>0</v>
      </c>
      <c r="O96" s="22">
        <v>0</v>
      </c>
      <c r="P96" s="22">
        <v>6</v>
      </c>
      <c r="Q96" s="23">
        <v>35</v>
      </c>
      <c r="R96" s="17">
        <v>73</v>
      </c>
      <c r="S96" s="18">
        <f t="shared" si="119"/>
        <v>108</v>
      </c>
      <c r="T96" s="23">
        <v>9213</v>
      </c>
      <c r="U96" s="17">
        <v>1520</v>
      </c>
      <c r="V96" s="22">
        <v>0</v>
      </c>
      <c r="W96" s="20">
        <v>1456</v>
      </c>
      <c r="X96" s="23">
        <v>288</v>
      </c>
      <c r="Y96" s="17">
        <v>56</v>
      </c>
      <c r="Z96" s="17">
        <v>0</v>
      </c>
      <c r="AA96" s="25">
        <v>0</v>
      </c>
      <c r="AB96" s="26">
        <f t="shared" si="120"/>
        <v>344</v>
      </c>
      <c r="AC96" s="27">
        <v>153</v>
      </c>
      <c r="AD96" s="28">
        <v>329</v>
      </c>
      <c r="AE96" s="29">
        <v>1</v>
      </c>
      <c r="AF96" s="28">
        <v>4198</v>
      </c>
      <c r="AG96" s="22">
        <v>3927</v>
      </c>
      <c r="AH96" s="22">
        <v>269</v>
      </c>
      <c r="AI96" s="22">
        <v>90</v>
      </c>
      <c r="AJ96" s="22">
        <v>0</v>
      </c>
      <c r="AK96" s="22">
        <v>0</v>
      </c>
      <c r="AL96" s="29">
        <v>0</v>
      </c>
      <c r="AM96" s="28">
        <v>629</v>
      </c>
      <c r="AN96" s="22">
        <v>337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41">
        <v>20391</v>
      </c>
      <c r="AU96" s="45">
        <v>35366</v>
      </c>
      <c r="AV96" s="46">
        <v>6412</v>
      </c>
      <c r="AW96" s="21">
        <v>43</v>
      </c>
      <c r="AX96" s="47">
        <v>8013</v>
      </c>
      <c r="AY96" s="195">
        <f t="shared" si="121"/>
        <v>3249</v>
      </c>
      <c r="AZ96" s="22">
        <f t="shared" si="122"/>
        <v>21</v>
      </c>
      <c r="BA96" s="196">
        <f t="shared" si="123"/>
        <v>3270</v>
      </c>
      <c r="BB96" s="37">
        <f t="shared" si="124"/>
        <v>18208</v>
      </c>
      <c r="BC96" s="38">
        <f t="shared" si="125"/>
        <v>5982</v>
      </c>
      <c r="BD96" s="39">
        <f t="shared" si="126"/>
        <v>24190</v>
      </c>
      <c r="BE96" s="33">
        <f t="shared" si="127"/>
        <v>28447</v>
      </c>
      <c r="BF96" s="48">
        <f t="shared" si="128"/>
        <v>43422</v>
      </c>
      <c r="BG96" s="40">
        <f t="shared" si="89"/>
        <v>0.75270773046713513</v>
      </c>
    </row>
    <row r="97" spans="1:59" ht="19.5" customHeight="1" x14ac:dyDescent="0.15">
      <c r="A97" s="15" t="s">
        <v>133</v>
      </c>
      <c r="B97" s="16">
        <v>2051</v>
      </c>
      <c r="C97" s="17">
        <v>31</v>
      </c>
      <c r="D97" s="17">
        <v>320</v>
      </c>
      <c r="E97" s="17">
        <v>264</v>
      </c>
      <c r="F97" s="18">
        <f t="shared" si="116"/>
        <v>2666</v>
      </c>
      <c r="G97" s="19">
        <v>6601</v>
      </c>
      <c r="H97" s="17">
        <v>4607</v>
      </c>
      <c r="I97" s="20">
        <f t="shared" si="117"/>
        <v>11208</v>
      </c>
      <c r="J97" s="19">
        <v>1</v>
      </c>
      <c r="K97" s="17">
        <v>18</v>
      </c>
      <c r="L97" s="20">
        <f t="shared" si="118"/>
        <v>19</v>
      </c>
      <c r="M97" s="21">
        <v>12</v>
      </c>
      <c r="N97" s="22">
        <v>0</v>
      </c>
      <c r="O97" s="22">
        <v>0</v>
      </c>
      <c r="P97" s="22">
        <v>1</v>
      </c>
      <c r="Q97" s="23">
        <v>6</v>
      </c>
      <c r="R97" s="17">
        <v>44</v>
      </c>
      <c r="S97" s="18">
        <f t="shared" si="119"/>
        <v>50</v>
      </c>
      <c r="T97" s="23">
        <v>5944</v>
      </c>
      <c r="U97" s="17">
        <v>922</v>
      </c>
      <c r="V97" s="22">
        <v>0</v>
      </c>
      <c r="W97" s="20">
        <v>995</v>
      </c>
      <c r="X97" s="23">
        <v>151</v>
      </c>
      <c r="Y97" s="17">
        <v>27</v>
      </c>
      <c r="Z97" s="17">
        <v>0</v>
      </c>
      <c r="AA97" s="25">
        <v>0</v>
      </c>
      <c r="AB97" s="26">
        <f t="shared" si="120"/>
        <v>178</v>
      </c>
      <c r="AC97" s="27">
        <v>2</v>
      </c>
      <c r="AD97" s="28">
        <v>61</v>
      </c>
      <c r="AE97" s="29">
        <v>9</v>
      </c>
      <c r="AF97" s="28">
        <v>2507</v>
      </c>
      <c r="AG97" s="22">
        <v>2277</v>
      </c>
      <c r="AH97" s="22">
        <v>180</v>
      </c>
      <c r="AI97" s="22">
        <v>110</v>
      </c>
      <c r="AJ97" s="22">
        <v>0</v>
      </c>
      <c r="AK97" s="22">
        <v>0</v>
      </c>
      <c r="AL97" s="29">
        <v>0</v>
      </c>
      <c r="AM97" s="28">
        <v>554</v>
      </c>
      <c r="AN97" s="22">
        <v>323</v>
      </c>
      <c r="AO97" s="22">
        <v>0</v>
      </c>
      <c r="AP97" s="22">
        <v>0</v>
      </c>
      <c r="AQ97" s="22">
        <v>2</v>
      </c>
      <c r="AR97" s="22">
        <v>0</v>
      </c>
      <c r="AS97" s="32">
        <v>0</v>
      </c>
      <c r="AT97" s="41">
        <v>13996</v>
      </c>
      <c r="AU97" s="45">
        <v>23303</v>
      </c>
      <c r="AV97" s="46">
        <v>4932</v>
      </c>
      <c r="AW97" s="21">
        <v>0</v>
      </c>
      <c r="AX97" s="47">
        <v>5160</v>
      </c>
      <c r="AY97" s="195">
        <f t="shared" si="121"/>
        <v>2051</v>
      </c>
      <c r="AZ97" s="22">
        <f t="shared" si="122"/>
        <v>31</v>
      </c>
      <c r="BA97" s="196">
        <f t="shared" si="123"/>
        <v>2082</v>
      </c>
      <c r="BB97" s="37">
        <f t="shared" si="124"/>
        <v>11761</v>
      </c>
      <c r="BC97" s="38">
        <f t="shared" si="125"/>
        <v>4607</v>
      </c>
      <c r="BD97" s="39">
        <f t="shared" si="126"/>
        <v>16368</v>
      </c>
      <c r="BE97" s="33">
        <f t="shared" si="127"/>
        <v>19156</v>
      </c>
      <c r="BF97" s="48">
        <f t="shared" si="128"/>
        <v>28463</v>
      </c>
      <c r="BG97" s="40">
        <f t="shared" si="89"/>
        <v>0.7185361681329423</v>
      </c>
    </row>
    <row r="98" spans="1:59" ht="19.5" customHeight="1" x14ac:dyDescent="0.15">
      <c r="A98" s="15" t="s">
        <v>134</v>
      </c>
      <c r="B98" s="16">
        <v>1722</v>
      </c>
      <c r="C98" s="17">
        <v>11</v>
      </c>
      <c r="D98" s="17">
        <v>429</v>
      </c>
      <c r="E98" s="17">
        <v>173</v>
      </c>
      <c r="F98" s="18">
        <f t="shared" si="116"/>
        <v>2335</v>
      </c>
      <c r="G98" s="19">
        <v>6361</v>
      </c>
      <c r="H98" s="17">
        <v>5207</v>
      </c>
      <c r="I98" s="20">
        <f t="shared" si="117"/>
        <v>11568</v>
      </c>
      <c r="J98" s="19">
        <v>20</v>
      </c>
      <c r="K98" s="17">
        <v>33</v>
      </c>
      <c r="L98" s="20">
        <f t="shared" si="118"/>
        <v>53</v>
      </c>
      <c r="M98" s="21">
        <v>19</v>
      </c>
      <c r="N98" s="22">
        <v>1</v>
      </c>
      <c r="O98" s="22">
        <v>0</v>
      </c>
      <c r="P98" s="22">
        <v>4</v>
      </c>
      <c r="Q98" s="23">
        <v>25</v>
      </c>
      <c r="R98" s="17">
        <v>45</v>
      </c>
      <c r="S98" s="18">
        <f t="shared" si="119"/>
        <v>70</v>
      </c>
      <c r="T98" s="23">
        <v>6141</v>
      </c>
      <c r="U98" s="17">
        <v>1176</v>
      </c>
      <c r="V98" s="22">
        <v>0</v>
      </c>
      <c r="W98" s="20">
        <v>922</v>
      </c>
      <c r="X98" s="23">
        <v>172</v>
      </c>
      <c r="Y98" s="17">
        <v>35</v>
      </c>
      <c r="Z98" s="17">
        <v>0</v>
      </c>
      <c r="AA98" s="25">
        <v>0</v>
      </c>
      <c r="AB98" s="26">
        <f t="shared" si="120"/>
        <v>207</v>
      </c>
      <c r="AC98" s="27">
        <v>5</v>
      </c>
      <c r="AD98" s="28">
        <v>122</v>
      </c>
      <c r="AE98" s="29">
        <v>0</v>
      </c>
      <c r="AF98" s="28">
        <v>2710</v>
      </c>
      <c r="AG98" s="22">
        <v>2213</v>
      </c>
      <c r="AH98" s="22">
        <v>486</v>
      </c>
      <c r="AI98" s="22">
        <v>253</v>
      </c>
      <c r="AJ98" s="22">
        <v>1</v>
      </c>
      <c r="AK98" s="22">
        <v>0</v>
      </c>
      <c r="AL98" s="29">
        <v>0</v>
      </c>
      <c r="AM98" s="28">
        <v>514</v>
      </c>
      <c r="AN98" s="22">
        <v>266</v>
      </c>
      <c r="AO98" s="22">
        <v>0</v>
      </c>
      <c r="AP98" s="22">
        <v>0</v>
      </c>
      <c r="AQ98" s="22">
        <v>3</v>
      </c>
      <c r="AR98" s="22">
        <v>0</v>
      </c>
      <c r="AS98" s="32">
        <v>0</v>
      </c>
      <c r="AT98" s="41">
        <v>14007</v>
      </c>
      <c r="AU98" s="45">
        <v>23779</v>
      </c>
      <c r="AV98" s="46">
        <v>5443</v>
      </c>
      <c r="AW98" s="21">
        <v>0</v>
      </c>
      <c r="AX98" s="47">
        <v>6459</v>
      </c>
      <c r="AY98" s="195">
        <f t="shared" si="121"/>
        <v>1722</v>
      </c>
      <c r="AZ98" s="22">
        <f t="shared" si="122"/>
        <v>11</v>
      </c>
      <c r="BA98" s="196">
        <f t="shared" si="123"/>
        <v>1733</v>
      </c>
      <c r="BB98" s="37">
        <f t="shared" si="124"/>
        <v>12820</v>
      </c>
      <c r="BC98" s="38">
        <f t="shared" si="125"/>
        <v>5207</v>
      </c>
      <c r="BD98" s="39">
        <f t="shared" si="126"/>
        <v>18027</v>
      </c>
      <c r="BE98" s="33">
        <f t="shared" si="127"/>
        <v>20466</v>
      </c>
      <c r="BF98" s="48">
        <f t="shared" si="128"/>
        <v>30238</v>
      </c>
      <c r="BG98" s="40">
        <f t="shared" si="89"/>
        <v>0.71115548898873915</v>
      </c>
    </row>
    <row r="99" spans="1:59" ht="19.5" customHeight="1" x14ac:dyDescent="0.15">
      <c r="A99" s="15" t="s">
        <v>135</v>
      </c>
      <c r="B99" s="16">
        <v>1921</v>
      </c>
      <c r="C99" s="17">
        <v>9</v>
      </c>
      <c r="D99" s="17">
        <v>535</v>
      </c>
      <c r="E99" s="17">
        <v>334</v>
      </c>
      <c r="F99" s="18">
        <f t="shared" si="116"/>
        <v>2799</v>
      </c>
      <c r="G99" s="19">
        <v>10013</v>
      </c>
      <c r="H99" s="17">
        <v>5330</v>
      </c>
      <c r="I99" s="20">
        <f t="shared" si="117"/>
        <v>15343</v>
      </c>
      <c r="J99" s="19">
        <v>1</v>
      </c>
      <c r="K99" s="17">
        <v>69</v>
      </c>
      <c r="L99" s="20">
        <f t="shared" si="118"/>
        <v>70</v>
      </c>
      <c r="M99" s="21">
        <v>12</v>
      </c>
      <c r="N99" s="22">
        <v>2</v>
      </c>
      <c r="O99" s="22">
        <v>0</v>
      </c>
      <c r="P99" s="22">
        <v>6</v>
      </c>
      <c r="Q99" s="23">
        <v>44</v>
      </c>
      <c r="R99" s="17">
        <v>31</v>
      </c>
      <c r="S99" s="18">
        <f t="shared" si="119"/>
        <v>75</v>
      </c>
      <c r="T99" s="23">
        <v>8529</v>
      </c>
      <c r="U99" s="17">
        <v>1359</v>
      </c>
      <c r="V99" s="22">
        <v>0</v>
      </c>
      <c r="W99" s="20">
        <v>1217</v>
      </c>
      <c r="X99" s="23">
        <v>236</v>
      </c>
      <c r="Y99" s="17">
        <v>44</v>
      </c>
      <c r="Z99" s="17">
        <v>0</v>
      </c>
      <c r="AA99" s="25">
        <v>0</v>
      </c>
      <c r="AB99" s="26">
        <f t="shared" si="120"/>
        <v>280</v>
      </c>
      <c r="AC99" s="27">
        <v>16</v>
      </c>
      <c r="AD99" s="28">
        <v>82</v>
      </c>
      <c r="AE99" s="29">
        <v>4</v>
      </c>
      <c r="AF99" s="28">
        <v>3829</v>
      </c>
      <c r="AG99" s="22">
        <v>3677</v>
      </c>
      <c r="AH99" s="22">
        <v>113</v>
      </c>
      <c r="AI99" s="22">
        <v>50</v>
      </c>
      <c r="AJ99" s="22">
        <v>0</v>
      </c>
      <c r="AK99" s="22">
        <v>0</v>
      </c>
      <c r="AL99" s="29">
        <v>0</v>
      </c>
      <c r="AM99" s="28">
        <v>187</v>
      </c>
      <c r="AN99" s="22">
        <v>87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18252</v>
      </c>
      <c r="AU99" s="45">
        <v>31254</v>
      </c>
      <c r="AV99" s="46">
        <v>5754</v>
      </c>
      <c r="AW99" s="21">
        <v>580</v>
      </c>
      <c r="AX99" s="47">
        <v>7153</v>
      </c>
      <c r="AY99" s="195">
        <f t="shared" si="121"/>
        <v>2501</v>
      </c>
      <c r="AZ99" s="22">
        <f t="shared" si="122"/>
        <v>9</v>
      </c>
      <c r="BA99" s="196">
        <f t="shared" si="123"/>
        <v>2510</v>
      </c>
      <c r="BB99" s="37">
        <f t="shared" si="124"/>
        <v>17166</v>
      </c>
      <c r="BC99" s="38">
        <f t="shared" si="125"/>
        <v>5330</v>
      </c>
      <c r="BD99" s="39">
        <f t="shared" si="126"/>
        <v>22496</v>
      </c>
      <c r="BE99" s="33">
        <f t="shared" si="127"/>
        <v>25985</v>
      </c>
      <c r="BF99" s="48">
        <f t="shared" si="128"/>
        <v>38987</v>
      </c>
      <c r="BG99" s="40">
        <f t="shared" si="89"/>
        <v>0.76306899004267426</v>
      </c>
    </row>
    <row r="100" spans="1:59" ht="19.5" customHeight="1" thickBot="1" x14ac:dyDescent="0.2">
      <c r="A100" s="80" t="s">
        <v>136</v>
      </c>
      <c r="B100" s="42">
        <v>116</v>
      </c>
      <c r="C100" s="43">
        <v>0</v>
      </c>
      <c r="D100" s="43">
        <v>67</v>
      </c>
      <c r="E100" s="43">
        <v>44</v>
      </c>
      <c r="F100" s="81">
        <f t="shared" si="116"/>
        <v>227</v>
      </c>
      <c r="G100" s="82">
        <v>1380</v>
      </c>
      <c r="H100" s="43">
        <v>528</v>
      </c>
      <c r="I100" s="83">
        <f t="shared" si="117"/>
        <v>1908</v>
      </c>
      <c r="J100" s="82">
        <v>0</v>
      </c>
      <c r="K100" s="43">
        <v>0</v>
      </c>
      <c r="L100" s="83">
        <f t="shared" si="118"/>
        <v>0</v>
      </c>
      <c r="M100" s="84">
        <v>3</v>
      </c>
      <c r="N100" s="85">
        <v>0</v>
      </c>
      <c r="O100" s="85">
        <v>0</v>
      </c>
      <c r="P100" s="85">
        <v>1</v>
      </c>
      <c r="Q100" s="86">
        <v>4</v>
      </c>
      <c r="R100" s="43">
        <v>21</v>
      </c>
      <c r="S100" s="81">
        <f t="shared" si="119"/>
        <v>25</v>
      </c>
      <c r="T100" s="86">
        <v>621</v>
      </c>
      <c r="U100" s="43">
        <v>193</v>
      </c>
      <c r="V100" s="85">
        <v>0</v>
      </c>
      <c r="W100" s="83">
        <v>85</v>
      </c>
      <c r="X100" s="86">
        <v>27</v>
      </c>
      <c r="Y100" s="43">
        <v>2</v>
      </c>
      <c r="Z100" s="43">
        <v>0</v>
      </c>
      <c r="AA100" s="87">
        <v>0</v>
      </c>
      <c r="AB100" s="44">
        <f t="shared" si="120"/>
        <v>29</v>
      </c>
      <c r="AC100" s="88">
        <v>0</v>
      </c>
      <c r="AD100" s="89">
        <v>0</v>
      </c>
      <c r="AE100" s="90">
        <v>0</v>
      </c>
      <c r="AF100" s="89">
        <v>498</v>
      </c>
      <c r="AG100" s="85">
        <v>497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84</v>
      </c>
      <c r="AN100" s="85">
        <v>23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2142</v>
      </c>
      <c r="AU100" s="45">
        <v>3399</v>
      </c>
      <c r="AV100" s="46">
        <v>575</v>
      </c>
      <c r="AW100" s="94">
        <v>0</v>
      </c>
      <c r="AX100" s="47">
        <v>14</v>
      </c>
      <c r="AY100" s="199">
        <f t="shared" si="121"/>
        <v>116</v>
      </c>
      <c r="AZ100" s="85">
        <f t="shared" si="122"/>
        <v>0</v>
      </c>
      <c r="BA100" s="200">
        <f t="shared" si="123"/>
        <v>116</v>
      </c>
      <c r="BB100" s="49">
        <f t="shared" si="124"/>
        <v>1394</v>
      </c>
      <c r="BC100" s="50">
        <f t="shared" si="125"/>
        <v>528</v>
      </c>
      <c r="BD100" s="51">
        <f t="shared" si="126"/>
        <v>1922</v>
      </c>
      <c r="BE100" s="52">
        <f t="shared" si="127"/>
        <v>2156</v>
      </c>
      <c r="BF100" s="53">
        <f t="shared" si="128"/>
        <v>3413</v>
      </c>
      <c r="BG100" s="54">
        <f t="shared" si="89"/>
        <v>0.72528616024973991</v>
      </c>
    </row>
    <row r="101" spans="1:59" ht="19.5" customHeight="1" thickTop="1" thickBot="1" x14ac:dyDescent="0.2">
      <c r="A101" s="55" t="s">
        <v>56</v>
      </c>
      <c r="B101" s="56">
        <f>SUM(B88:B100)</f>
        <v>19119</v>
      </c>
      <c r="C101" s="57">
        <f t="shared" ref="C101:AS101" si="129">SUM(C88:C100)</f>
        <v>147</v>
      </c>
      <c r="D101" s="57">
        <f t="shared" si="129"/>
        <v>3440</v>
      </c>
      <c r="E101" s="57">
        <f t="shared" si="129"/>
        <v>2514</v>
      </c>
      <c r="F101" s="58">
        <f t="shared" si="129"/>
        <v>25220</v>
      </c>
      <c r="G101" s="59">
        <f t="shared" si="129"/>
        <v>63006</v>
      </c>
      <c r="H101" s="57">
        <f t="shared" si="129"/>
        <v>48923</v>
      </c>
      <c r="I101" s="60">
        <f t="shared" si="129"/>
        <v>111929</v>
      </c>
      <c r="J101" s="59">
        <f t="shared" si="129"/>
        <v>29</v>
      </c>
      <c r="K101" s="57">
        <f t="shared" si="129"/>
        <v>837</v>
      </c>
      <c r="L101" s="60">
        <f t="shared" si="129"/>
        <v>866</v>
      </c>
      <c r="M101" s="62">
        <f t="shared" si="129"/>
        <v>114</v>
      </c>
      <c r="N101" s="63">
        <f t="shared" si="129"/>
        <v>4</v>
      </c>
      <c r="O101" s="63">
        <f t="shared" si="129"/>
        <v>0</v>
      </c>
      <c r="P101" s="63">
        <f t="shared" si="129"/>
        <v>35</v>
      </c>
      <c r="Q101" s="64">
        <f t="shared" si="129"/>
        <v>213</v>
      </c>
      <c r="R101" s="57">
        <f t="shared" si="129"/>
        <v>636</v>
      </c>
      <c r="S101" s="58">
        <f t="shared" si="129"/>
        <v>849</v>
      </c>
      <c r="T101" s="64">
        <f t="shared" si="129"/>
        <v>61513</v>
      </c>
      <c r="U101" s="57">
        <f t="shared" si="129"/>
        <v>14998</v>
      </c>
      <c r="V101" s="63">
        <f t="shared" si="129"/>
        <v>0</v>
      </c>
      <c r="W101" s="60">
        <f t="shared" si="129"/>
        <v>8809</v>
      </c>
      <c r="X101" s="64">
        <f t="shared" si="129"/>
        <v>1559</v>
      </c>
      <c r="Y101" s="57">
        <f t="shared" si="129"/>
        <v>344</v>
      </c>
      <c r="Z101" s="57">
        <f t="shared" si="129"/>
        <v>2</v>
      </c>
      <c r="AA101" s="65">
        <f t="shared" si="129"/>
        <v>0</v>
      </c>
      <c r="AB101" s="66">
        <f t="shared" si="129"/>
        <v>1905</v>
      </c>
      <c r="AC101" s="67">
        <f t="shared" si="129"/>
        <v>794</v>
      </c>
      <c r="AD101" s="68">
        <f t="shared" si="129"/>
        <v>803</v>
      </c>
      <c r="AE101" s="69">
        <f t="shared" si="129"/>
        <v>29</v>
      </c>
      <c r="AF101" s="68">
        <f t="shared" si="129"/>
        <v>26624</v>
      </c>
      <c r="AG101" s="63">
        <f t="shared" si="129"/>
        <v>24711</v>
      </c>
      <c r="AH101" s="63">
        <f t="shared" si="129"/>
        <v>1592</v>
      </c>
      <c r="AI101" s="63">
        <f t="shared" si="129"/>
        <v>704</v>
      </c>
      <c r="AJ101" s="63">
        <f t="shared" si="129"/>
        <v>1</v>
      </c>
      <c r="AK101" s="63">
        <f t="shared" si="129"/>
        <v>0</v>
      </c>
      <c r="AL101" s="69">
        <f t="shared" si="129"/>
        <v>47</v>
      </c>
      <c r="AM101" s="68">
        <f t="shared" si="129"/>
        <v>3816</v>
      </c>
      <c r="AN101" s="63">
        <f t="shared" si="129"/>
        <v>2179</v>
      </c>
      <c r="AO101" s="63">
        <f t="shared" si="129"/>
        <v>0</v>
      </c>
      <c r="AP101" s="63">
        <f t="shared" si="129"/>
        <v>0</v>
      </c>
      <c r="AQ101" s="63">
        <f t="shared" si="129"/>
        <v>486</v>
      </c>
      <c r="AR101" s="63">
        <f t="shared" si="129"/>
        <v>18</v>
      </c>
      <c r="AS101" s="70">
        <f t="shared" si="129"/>
        <v>0</v>
      </c>
      <c r="AT101" s="61">
        <v>138865</v>
      </c>
      <c r="AU101" s="71">
        <v>235702</v>
      </c>
      <c r="AV101" s="61">
        <v>52535</v>
      </c>
      <c r="AW101" s="62">
        <f>SUM(AW88:AW100)</f>
        <v>668</v>
      </c>
      <c r="AX101" s="72">
        <f t="shared" ref="AX101:BF101" si="130">SUM(AX88:AX100)</f>
        <v>55908</v>
      </c>
      <c r="AY101" s="197">
        <f>SUM(AY88:AY100)</f>
        <v>19787</v>
      </c>
      <c r="AZ101" s="63">
        <f>SUM(AZ88:AZ100)</f>
        <v>147</v>
      </c>
      <c r="BA101" s="198">
        <f>SUM(BA88:BA100)</f>
        <v>19934</v>
      </c>
      <c r="BB101" s="73">
        <f t="shared" si="130"/>
        <v>118914</v>
      </c>
      <c r="BC101" s="74">
        <f t="shared" si="130"/>
        <v>48923</v>
      </c>
      <c r="BD101" s="75">
        <f t="shared" si="130"/>
        <v>167837</v>
      </c>
      <c r="BE101" s="61">
        <f t="shared" si="130"/>
        <v>195441</v>
      </c>
      <c r="BF101" s="71">
        <f t="shared" si="130"/>
        <v>292278</v>
      </c>
      <c r="BG101" s="76">
        <f t="shared" si="89"/>
        <v>0.70850885084933601</v>
      </c>
    </row>
    <row r="102" spans="1:59" ht="19.5" customHeight="1" thickTop="1" x14ac:dyDescent="0.15">
      <c r="A102" s="15" t="s">
        <v>137</v>
      </c>
      <c r="B102" s="16">
        <v>1848</v>
      </c>
      <c r="C102" s="17">
        <v>4</v>
      </c>
      <c r="D102" s="17">
        <v>582</v>
      </c>
      <c r="E102" s="17">
        <v>956</v>
      </c>
      <c r="F102" s="18">
        <f t="shared" ref="F102:F104" si="131">SUM(B102:E102)</f>
        <v>3390</v>
      </c>
      <c r="G102" s="19">
        <v>6858</v>
      </c>
      <c r="H102" s="17">
        <v>5751</v>
      </c>
      <c r="I102" s="20">
        <f t="shared" ref="I102:I104" si="132">SUM(G102:H102)</f>
        <v>12609</v>
      </c>
      <c r="J102" s="19">
        <v>1</v>
      </c>
      <c r="K102" s="17">
        <v>74</v>
      </c>
      <c r="L102" s="20">
        <f t="shared" ref="L102:L104" si="133">SUM(J102:K102)</f>
        <v>75</v>
      </c>
      <c r="M102" s="21">
        <v>29</v>
      </c>
      <c r="N102" s="22">
        <v>0</v>
      </c>
      <c r="O102" s="22">
        <v>0</v>
      </c>
      <c r="P102" s="22">
        <v>11</v>
      </c>
      <c r="Q102" s="23">
        <v>26</v>
      </c>
      <c r="R102" s="17">
        <v>92</v>
      </c>
      <c r="S102" s="18">
        <f t="shared" ref="S102:S104" si="134">SUM(Q102:R102)</f>
        <v>118</v>
      </c>
      <c r="T102" s="23">
        <v>8532</v>
      </c>
      <c r="U102" s="17">
        <v>1041</v>
      </c>
      <c r="V102" s="22">
        <v>0</v>
      </c>
      <c r="W102" s="20">
        <v>878</v>
      </c>
      <c r="X102" s="23">
        <v>312</v>
      </c>
      <c r="Y102" s="17">
        <v>45</v>
      </c>
      <c r="Z102" s="17">
        <v>0</v>
      </c>
      <c r="AA102" s="25">
        <v>0</v>
      </c>
      <c r="AB102" s="26">
        <f t="shared" ref="AB102:AB104" si="135">SUM(X102:AA102)</f>
        <v>357</v>
      </c>
      <c r="AC102" s="27">
        <v>107</v>
      </c>
      <c r="AD102" s="28">
        <v>229</v>
      </c>
      <c r="AE102" s="29">
        <v>2</v>
      </c>
      <c r="AF102" s="28">
        <v>3941</v>
      </c>
      <c r="AG102" s="22">
        <v>3536</v>
      </c>
      <c r="AH102" s="22">
        <v>399</v>
      </c>
      <c r="AI102" s="22">
        <v>83</v>
      </c>
      <c r="AJ102" s="22">
        <v>0</v>
      </c>
      <c r="AK102" s="22">
        <v>0</v>
      </c>
      <c r="AL102" s="29">
        <v>6</v>
      </c>
      <c r="AM102" s="28">
        <v>332</v>
      </c>
      <c r="AN102" s="22">
        <v>92</v>
      </c>
      <c r="AO102" s="22">
        <v>0</v>
      </c>
      <c r="AP102" s="22">
        <v>0</v>
      </c>
      <c r="AQ102" s="22">
        <v>1</v>
      </c>
      <c r="AR102" s="22">
        <v>1</v>
      </c>
      <c r="AS102" s="32">
        <v>0</v>
      </c>
      <c r="AT102" s="33">
        <v>16186</v>
      </c>
      <c r="AU102" s="34">
        <v>29806</v>
      </c>
      <c r="AV102" s="35">
        <v>6814</v>
      </c>
      <c r="AW102" s="21">
        <v>3</v>
      </c>
      <c r="AX102" s="47">
        <v>5374</v>
      </c>
      <c r="AY102" s="195">
        <f>B102+AW102</f>
        <v>1851</v>
      </c>
      <c r="AZ102" s="22">
        <f>C102</f>
        <v>4</v>
      </c>
      <c r="BA102" s="196">
        <f t="shared" ref="BA102:BA104" si="136">SUM(AY102:AZ102)</f>
        <v>1855</v>
      </c>
      <c r="BB102" s="37">
        <f>G102+AX102</f>
        <v>12232</v>
      </c>
      <c r="BC102" s="38">
        <f>H102</f>
        <v>5751</v>
      </c>
      <c r="BD102" s="39">
        <f t="shared" ref="BD102:BD104" si="137">SUM(BB102:BC102)</f>
        <v>17983</v>
      </c>
      <c r="BE102" s="33">
        <f>AT102+AW102+AX102</f>
        <v>21563</v>
      </c>
      <c r="BF102" s="78">
        <f>AU102+AW102+AX102</f>
        <v>35183</v>
      </c>
      <c r="BG102" s="79">
        <f t="shared" si="89"/>
        <v>0.68019796474448091</v>
      </c>
    </row>
    <row r="103" spans="1:59" ht="19.5" customHeight="1" x14ac:dyDescent="0.15">
      <c r="A103" s="15" t="s">
        <v>138</v>
      </c>
      <c r="B103" s="16">
        <v>67</v>
      </c>
      <c r="C103" s="17">
        <v>0</v>
      </c>
      <c r="D103" s="17">
        <v>14</v>
      </c>
      <c r="E103" s="17">
        <v>82</v>
      </c>
      <c r="F103" s="18">
        <f t="shared" si="131"/>
        <v>163</v>
      </c>
      <c r="G103" s="19">
        <v>371</v>
      </c>
      <c r="H103" s="17">
        <v>605</v>
      </c>
      <c r="I103" s="20">
        <f t="shared" si="132"/>
        <v>976</v>
      </c>
      <c r="J103" s="19">
        <v>0</v>
      </c>
      <c r="K103" s="17">
        <v>0</v>
      </c>
      <c r="L103" s="20">
        <f t="shared" si="133"/>
        <v>0</v>
      </c>
      <c r="M103" s="21">
        <v>1</v>
      </c>
      <c r="N103" s="22">
        <v>0</v>
      </c>
      <c r="O103" s="22">
        <v>0</v>
      </c>
      <c r="P103" s="22">
        <v>0</v>
      </c>
      <c r="Q103" s="23">
        <v>1</v>
      </c>
      <c r="R103" s="17">
        <v>0</v>
      </c>
      <c r="S103" s="18">
        <f t="shared" si="134"/>
        <v>1</v>
      </c>
      <c r="T103" s="23">
        <v>521</v>
      </c>
      <c r="U103" s="17">
        <v>140</v>
      </c>
      <c r="V103" s="22">
        <v>0</v>
      </c>
      <c r="W103" s="20">
        <v>73</v>
      </c>
      <c r="X103" s="23">
        <v>29</v>
      </c>
      <c r="Y103" s="17">
        <v>3</v>
      </c>
      <c r="Z103" s="17">
        <v>0</v>
      </c>
      <c r="AA103" s="25">
        <v>0</v>
      </c>
      <c r="AB103" s="26">
        <f t="shared" si="135"/>
        <v>32</v>
      </c>
      <c r="AC103" s="27">
        <v>0</v>
      </c>
      <c r="AD103" s="28">
        <v>3</v>
      </c>
      <c r="AE103" s="29">
        <v>0</v>
      </c>
      <c r="AF103" s="28">
        <v>256</v>
      </c>
      <c r="AG103" s="22">
        <v>256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151</v>
      </c>
      <c r="AN103" s="22">
        <v>21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1152</v>
      </c>
      <c r="AU103" s="45">
        <v>2116</v>
      </c>
      <c r="AV103" s="46">
        <v>688</v>
      </c>
      <c r="AW103" s="21">
        <v>0</v>
      </c>
      <c r="AX103" s="47">
        <v>64</v>
      </c>
      <c r="AY103" s="195">
        <f>B103+AW103</f>
        <v>67</v>
      </c>
      <c r="AZ103" s="22">
        <f>C103</f>
        <v>0</v>
      </c>
      <c r="BA103" s="196">
        <f t="shared" si="136"/>
        <v>67</v>
      </c>
      <c r="BB103" s="37">
        <f>G103+AX103</f>
        <v>435</v>
      </c>
      <c r="BC103" s="38">
        <f>H103</f>
        <v>605</v>
      </c>
      <c r="BD103" s="39">
        <f t="shared" si="137"/>
        <v>1040</v>
      </c>
      <c r="BE103" s="33">
        <f>AT103+AW103+AX103</f>
        <v>1216</v>
      </c>
      <c r="BF103" s="48">
        <f>AU103+AW103+AX103</f>
        <v>2180</v>
      </c>
      <c r="BG103" s="40">
        <f t="shared" si="89"/>
        <v>0.41826923076923078</v>
      </c>
    </row>
    <row r="104" spans="1:59" ht="19.5" customHeight="1" thickBot="1" x14ac:dyDescent="0.2">
      <c r="A104" s="80" t="s">
        <v>139</v>
      </c>
      <c r="B104" s="42">
        <v>90</v>
      </c>
      <c r="C104" s="43">
        <v>0</v>
      </c>
      <c r="D104" s="43">
        <v>13</v>
      </c>
      <c r="E104" s="43">
        <v>50</v>
      </c>
      <c r="F104" s="81">
        <f t="shared" si="131"/>
        <v>153</v>
      </c>
      <c r="G104" s="82">
        <v>468</v>
      </c>
      <c r="H104" s="43">
        <v>430</v>
      </c>
      <c r="I104" s="83">
        <f t="shared" si="132"/>
        <v>898</v>
      </c>
      <c r="J104" s="82">
        <v>0</v>
      </c>
      <c r="K104" s="43">
        <v>1</v>
      </c>
      <c r="L104" s="83">
        <f t="shared" si="133"/>
        <v>1</v>
      </c>
      <c r="M104" s="84">
        <v>0</v>
      </c>
      <c r="N104" s="85">
        <v>0</v>
      </c>
      <c r="O104" s="85">
        <v>0</v>
      </c>
      <c r="P104" s="85">
        <v>0</v>
      </c>
      <c r="Q104" s="86">
        <v>2</v>
      </c>
      <c r="R104" s="43">
        <v>11</v>
      </c>
      <c r="S104" s="81">
        <f t="shared" si="134"/>
        <v>13</v>
      </c>
      <c r="T104" s="86">
        <v>458</v>
      </c>
      <c r="U104" s="43">
        <v>132</v>
      </c>
      <c r="V104" s="85">
        <v>0</v>
      </c>
      <c r="W104" s="83">
        <v>56</v>
      </c>
      <c r="X104" s="86">
        <v>8</v>
      </c>
      <c r="Y104" s="43">
        <v>2</v>
      </c>
      <c r="Z104" s="43">
        <v>0</v>
      </c>
      <c r="AA104" s="87">
        <v>0</v>
      </c>
      <c r="AB104" s="44">
        <f t="shared" si="135"/>
        <v>10</v>
      </c>
      <c r="AC104" s="88">
        <v>0</v>
      </c>
      <c r="AD104" s="89">
        <v>3</v>
      </c>
      <c r="AE104" s="90">
        <v>0</v>
      </c>
      <c r="AF104" s="89">
        <v>257</v>
      </c>
      <c r="AG104" s="85">
        <v>255</v>
      </c>
      <c r="AH104" s="85">
        <v>2</v>
      </c>
      <c r="AI104" s="85">
        <v>1</v>
      </c>
      <c r="AJ104" s="85">
        <v>0</v>
      </c>
      <c r="AK104" s="85">
        <v>0</v>
      </c>
      <c r="AL104" s="90">
        <v>0</v>
      </c>
      <c r="AM104" s="89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1056</v>
      </c>
      <c r="AU104" s="45">
        <v>1797</v>
      </c>
      <c r="AV104" s="46">
        <v>481</v>
      </c>
      <c r="AW104" s="94">
        <v>0</v>
      </c>
      <c r="AX104" s="47">
        <v>32</v>
      </c>
      <c r="AY104" s="199">
        <f>B104+AW104</f>
        <v>90</v>
      </c>
      <c r="AZ104" s="85">
        <f>C104</f>
        <v>0</v>
      </c>
      <c r="BA104" s="200">
        <f t="shared" si="136"/>
        <v>90</v>
      </c>
      <c r="BB104" s="49">
        <f>G104+AX104</f>
        <v>500</v>
      </c>
      <c r="BC104" s="50">
        <f>H104</f>
        <v>430</v>
      </c>
      <c r="BD104" s="51">
        <f t="shared" si="137"/>
        <v>930</v>
      </c>
      <c r="BE104" s="52">
        <f>AT104+AW104+AX104</f>
        <v>1088</v>
      </c>
      <c r="BF104" s="53">
        <f>AU104+AW104+AX104</f>
        <v>1829</v>
      </c>
      <c r="BG104" s="54">
        <f t="shared" si="89"/>
        <v>0.5376344086021505</v>
      </c>
    </row>
    <row r="105" spans="1:59" ht="19.5" customHeight="1" thickTop="1" thickBot="1" x14ac:dyDescent="0.2">
      <c r="A105" s="55" t="s">
        <v>140</v>
      </c>
      <c r="B105" s="56">
        <f>SUM(B102:B104)</f>
        <v>2005</v>
      </c>
      <c r="C105" s="57">
        <f t="shared" ref="C105:AS105" si="138">SUM(C102:C104)</f>
        <v>4</v>
      </c>
      <c r="D105" s="57">
        <f t="shared" si="138"/>
        <v>609</v>
      </c>
      <c r="E105" s="57">
        <f t="shared" si="138"/>
        <v>1088</v>
      </c>
      <c r="F105" s="58">
        <f t="shared" si="138"/>
        <v>3706</v>
      </c>
      <c r="G105" s="59">
        <f t="shared" si="138"/>
        <v>7697</v>
      </c>
      <c r="H105" s="57">
        <f t="shared" si="138"/>
        <v>6786</v>
      </c>
      <c r="I105" s="60">
        <f t="shared" si="138"/>
        <v>14483</v>
      </c>
      <c r="J105" s="59">
        <f t="shared" si="138"/>
        <v>1</v>
      </c>
      <c r="K105" s="57">
        <f t="shared" si="138"/>
        <v>75</v>
      </c>
      <c r="L105" s="60">
        <f t="shared" si="138"/>
        <v>76</v>
      </c>
      <c r="M105" s="62">
        <f t="shared" si="138"/>
        <v>30</v>
      </c>
      <c r="N105" s="63">
        <f t="shared" si="138"/>
        <v>0</v>
      </c>
      <c r="O105" s="70">
        <f t="shared" si="138"/>
        <v>0</v>
      </c>
      <c r="P105" s="70">
        <f t="shared" si="138"/>
        <v>11</v>
      </c>
      <c r="Q105" s="64">
        <f t="shared" si="138"/>
        <v>29</v>
      </c>
      <c r="R105" s="57">
        <f t="shared" si="138"/>
        <v>103</v>
      </c>
      <c r="S105" s="58">
        <f t="shared" si="138"/>
        <v>132</v>
      </c>
      <c r="T105" s="64">
        <f t="shared" si="138"/>
        <v>9511</v>
      </c>
      <c r="U105" s="57">
        <f t="shared" si="138"/>
        <v>1313</v>
      </c>
      <c r="V105" s="70">
        <f t="shared" si="138"/>
        <v>0</v>
      </c>
      <c r="W105" s="60">
        <f t="shared" si="138"/>
        <v>1007</v>
      </c>
      <c r="X105" s="56">
        <f t="shared" si="138"/>
        <v>349</v>
      </c>
      <c r="Y105" s="57">
        <f t="shared" si="138"/>
        <v>50</v>
      </c>
      <c r="Z105" s="57">
        <f t="shared" si="138"/>
        <v>0</v>
      </c>
      <c r="AA105" s="65">
        <f t="shared" si="138"/>
        <v>0</v>
      </c>
      <c r="AB105" s="66">
        <f t="shared" si="138"/>
        <v>399</v>
      </c>
      <c r="AC105" s="67">
        <f t="shared" si="138"/>
        <v>107</v>
      </c>
      <c r="AD105" s="68">
        <f t="shared" si="138"/>
        <v>235</v>
      </c>
      <c r="AE105" s="69">
        <f t="shared" si="138"/>
        <v>2</v>
      </c>
      <c r="AF105" s="68">
        <f t="shared" si="138"/>
        <v>4454</v>
      </c>
      <c r="AG105" s="63">
        <f t="shared" si="138"/>
        <v>4047</v>
      </c>
      <c r="AH105" s="63">
        <f t="shared" si="138"/>
        <v>401</v>
      </c>
      <c r="AI105" s="63">
        <f t="shared" si="138"/>
        <v>84</v>
      </c>
      <c r="AJ105" s="63">
        <f t="shared" si="138"/>
        <v>0</v>
      </c>
      <c r="AK105" s="63">
        <f t="shared" si="138"/>
        <v>0</v>
      </c>
      <c r="AL105" s="69">
        <f t="shared" si="138"/>
        <v>6</v>
      </c>
      <c r="AM105" s="68">
        <f t="shared" si="138"/>
        <v>483</v>
      </c>
      <c r="AN105" s="63">
        <f t="shared" si="138"/>
        <v>113</v>
      </c>
      <c r="AO105" s="63">
        <f t="shared" si="138"/>
        <v>0</v>
      </c>
      <c r="AP105" s="63">
        <f t="shared" si="138"/>
        <v>0</v>
      </c>
      <c r="AQ105" s="63">
        <f t="shared" si="138"/>
        <v>1</v>
      </c>
      <c r="AR105" s="63">
        <f t="shared" si="138"/>
        <v>1</v>
      </c>
      <c r="AS105" s="70">
        <f t="shared" si="138"/>
        <v>0</v>
      </c>
      <c r="AT105" s="61">
        <v>18394</v>
      </c>
      <c r="AU105" s="71">
        <v>33719</v>
      </c>
      <c r="AV105" s="61">
        <v>7983</v>
      </c>
      <c r="AW105" s="62">
        <f>SUM(AW102:AW104)</f>
        <v>3</v>
      </c>
      <c r="AX105" s="72">
        <f t="shared" ref="AX105:BF105" si="139">SUM(AX102:AX104)</f>
        <v>5470</v>
      </c>
      <c r="AY105" s="197">
        <f>SUM(AY102:AY104)</f>
        <v>2008</v>
      </c>
      <c r="AZ105" s="63">
        <f>SUM(AZ102:AZ104)</f>
        <v>4</v>
      </c>
      <c r="BA105" s="198">
        <f>SUM(BA102:BA104)</f>
        <v>2012</v>
      </c>
      <c r="BB105" s="73">
        <f t="shared" si="139"/>
        <v>13167</v>
      </c>
      <c r="BC105" s="74">
        <f t="shared" si="139"/>
        <v>6786</v>
      </c>
      <c r="BD105" s="75">
        <f t="shared" si="139"/>
        <v>19953</v>
      </c>
      <c r="BE105" s="61">
        <f t="shared" si="139"/>
        <v>23867</v>
      </c>
      <c r="BF105" s="71">
        <f t="shared" si="139"/>
        <v>39192</v>
      </c>
      <c r="BG105" s="76">
        <f t="shared" si="89"/>
        <v>0.65990076680198462</v>
      </c>
    </row>
    <row r="106" spans="1:59" ht="19.5" customHeight="1" thickTop="1" thickBot="1" x14ac:dyDescent="0.2">
      <c r="A106" s="126" t="s">
        <v>141</v>
      </c>
      <c r="B106" s="127">
        <f>SUM(B105,B101,B87,B82,B75,B65,B54,B47,B23,B13)</f>
        <v>144672</v>
      </c>
      <c r="C106" s="128">
        <f t="shared" ref="C106:AS106" si="140">SUM(C105,C101,C87,C82,C75,C65,C54,C47,C23,C13)</f>
        <v>944</v>
      </c>
      <c r="D106" s="128">
        <f t="shared" si="140"/>
        <v>21711</v>
      </c>
      <c r="E106" s="128">
        <f t="shared" si="140"/>
        <v>19615</v>
      </c>
      <c r="F106" s="129">
        <f t="shared" si="140"/>
        <v>186942</v>
      </c>
      <c r="G106" s="130">
        <f t="shared" si="140"/>
        <v>357964</v>
      </c>
      <c r="H106" s="128">
        <f t="shared" si="140"/>
        <v>345076</v>
      </c>
      <c r="I106" s="131">
        <f t="shared" si="140"/>
        <v>703040</v>
      </c>
      <c r="J106" s="127">
        <f t="shared" si="140"/>
        <v>596</v>
      </c>
      <c r="K106" s="128">
        <f t="shared" si="140"/>
        <v>9402</v>
      </c>
      <c r="L106" s="131">
        <f t="shared" si="140"/>
        <v>9998</v>
      </c>
      <c r="M106" s="133">
        <f t="shared" si="140"/>
        <v>1012</v>
      </c>
      <c r="N106" s="134">
        <f t="shared" si="140"/>
        <v>36</v>
      </c>
      <c r="O106" s="135">
        <f t="shared" si="140"/>
        <v>5</v>
      </c>
      <c r="P106" s="135">
        <f t="shared" si="140"/>
        <v>291</v>
      </c>
      <c r="Q106" s="136">
        <f t="shared" si="140"/>
        <v>2015</v>
      </c>
      <c r="R106" s="128">
        <f t="shared" si="140"/>
        <v>7534</v>
      </c>
      <c r="S106" s="129">
        <f t="shared" si="140"/>
        <v>9549</v>
      </c>
      <c r="T106" s="136">
        <f t="shared" si="140"/>
        <v>451384</v>
      </c>
      <c r="U106" s="128">
        <f t="shared" si="140"/>
        <v>160168</v>
      </c>
      <c r="V106" s="135">
        <f t="shared" si="140"/>
        <v>18832</v>
      </c>
      <c r="W106" s="131">
        <f t="shared" si="140"/>
        <v>52865</v>
      </c>
      <c r="X106" s="127">
        <f t="shared" si="140"/>
        <v>11026</v>
      </c>
      <c r="Y106" s="128">
        <f t="shared" si="140"/>
        <v>2696</v>
      </c>
      <c r="Z106" s="128">
        <f t="shared" si="140"/>
        <v>3</v>
      </c>
      <c r="AA106" s="137">
        <f t="shared" si="140"/>
        <v>0</v>
      </c>
      <c r="AB106" s="138">
        <f t="shared" si="140"/>
        <v>13725</v>
      </c>
      <c r="AC106" s="139">
        <f t="shared" si="140"/>
        <v>15810</v>
      </c>
      <c r="AD106" s="140">
        <f t="shared" si="140"/>
        <v>5741</v>
      </c>
      <c r="AE106" s="141">
        <f t="shared" si="140"/>
        <v>772</v>
      </c>
      <c r="AF106" s="140">
        <f t="shared" si="140"/>
        <v>189902</v>
      </c>
      <c r="AG106" s="134">
        <f t="shared" si="140"/>
        <v>178248</v>
      </c>
      <c r="AH106" s="134">
        <f t="shared" si="140"/>
        <v>10753</v>
      </c>
      <c r="AI106" s="134">
        <f t="shared" si="140"/>
        <v>5336</v>
      </c>
      <c r="AJ106" s="134">
        <f t="shared" si="140"/>
        <v>7</v>
      </c>
      <c r="AK106" s="134">
        <f t="shared" si="140"/>
        <v>0</v>
      </c>
      <c r="AL106" s="141">
        <f t="shared" si="140"/>
        <v>323</v>
      </c>
      <c r="AM106" s="140">
        <f t="shared" si="140"/>
        <v>47756</v>
      </c>
      <c r="AN106" s="134">
        <f t="shared" si="140"/>
        <v>27246</v>
      </c>
      <c r="AO106" s="134">
        <f t="shared" si="140"/>
        <v>3</v>
      </c>
      <c r="AP106" s="134">
        <f t="shared" si="140"/>
        <v>0</v>
      </c>
      <c r="AQ106" s="134">
        <f t="shared" si="140"/>
        <v>6353</v>
      </c>
      <c r="AR106" s="134">
        <f t="shared" si="140"/>
        <v>437</v>
      </c>
      <c r="AS106" s="135">
        <f t="shared" si="140"/>
        <v>0</v>
      </c>
      <c r="AT106" s="132">
        <v>906242</v>
      </c>
      <c r="AU106" s="142">
        <v>1647674</v>
      </c>
      <c r="AV106" s="143">
        <v>376049</v>
      </c>
      <c r="AW106" s="207">
        <f>SUM(AW105,AW101,AW87,AW82,AW75,AW65,AW54,AW47,AW23,AW13)</f>
        <v>9374</v>
      </c>
      <c r="AX106" s="145">
        <f t="shared" ref="AX106:BF106" si="141">SUM(AX105,AX101,AX87,AX82,AX75,AX65,AX54,AX47,AX23,AX13)</f>
        <v>460927</v>
      </c>
      <c r="AY106" s="208">
        <f>SUM(AY105,AY101,AY87,AY82,AY75,AY65,AY54,AY47,AY23,AY13)</f>
        <v>154046</v>
      </c>
      <c r="AZ106" s="209">
        <f>SUM(AZ105,AZ101,AZ87,AZ82,AZ75,AZ65,AZ54,AZ47,AZ23,AZ13)</f>
        <v>944</v>
      </c>
      <c r="BA106" s="210">
        <f>SUM(BA105,BA101,BA87,BA82,BA75,BA65,BA54,BA47,BA23,BA13)</f>
        <v>154990</v>
      </c>
      <c r="BB106" s="146">
        <f t="shared" si="141"/>
        <v>818891</v>
      </c>
      <c r="BC106" s="147">
        <f t="shared" si="141"/>
        <v>345076</v>
      </c>
      <c r="BD106" s="148">
        <f t="shared" si="141"/>
        <v>1163967</v>
      </c>
      <c r="BE106" s="143">
        <f>SUM(BE105,BE101,BE87,BE82,BE75,BE65,BE54,BE47,BE23,BE13)</f>
        <v>1376543</v>
      </c>
      <c r="BF106" s="144">
        <f t="shared" si="141"/>
        <v>2117975</v>
      </c>
      <c r="BG106" s="149">
        <f t="shared" si="89"/>
        <v>0.70353455037814649</v>
      </c>
    </row>
  </sheetData>
  <mergeCells count="64">
    <mergeCell ref="AM2:AS2"/>
    <mergeCell ref="AT2:AV2"/>
    <mergeCell ref="AW2:AX2"/>
    <mergeCell ref="AF3:AL3"/>
    <mergeCell ref="AM3:AQ3"/>
    <mergeCell ref="AR3:AR5"/>
    <mergeCell ref="AS3:AS5"/>
    <mergeCell ref="AU3:AU5"/>
    <mergeCell ref="AV3:AV5"/>
    <mergeCell ref="T3:W3"/>
    <mergeCell ref="X3:AB3"/>
    <mergeCell ref="AC3:AC5"/>
    <mergeCell ref="AD3:AE4"/>
    <mergeCell ref="A2:A5"/>
    <mergeCell ref="B2:S2"/>
    <mergeCell ref="T2:AL2"/>
    <mergeCell ref="B3:F3"/>
    <mergeCell ref="G3:I3"/>
    <mergeCell ref="J3:L3"/>
    <mergeCell ref="M3:P3"/>
    <mergeCell ref="Q3:S3"/>
    <mergeCell ref="B4:C4"/>
    <mergeCell ref="D4:E4"/>
    <mergeCell ref="F4:F5"/>
    <mergeCell ref="G4:G5"/>
    <mergeCell ref="BA4:BA5"/>
    <mergeCell ref="BB4:BB5"/>
    <mergeCell ref="BC4:BC5"/>
    <mergeCell ref="BD4:BD5"/>
    <mergeCell ref="AY2:BG2"/>
    <mergeCell ref="BF3:BF5"/>
    <mergeCell ref="BG3:BG5"/>
    <mergeCell ref="AY3:BA3"/>
    <mergeCell ref="BB3:BD3"/>
    <mergeCell ref="BE3:BE5"/>
    <mergeCell ref="H4:H5"/>
    <mergeCell ref="I4:I5"/>
    <mergeCell ref="J4:J5"/>
    <mergeCell ref="K4:K5"/>
    <mergeCell ref="AT3:AT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Y4:AZ4"/>
    <mergeCell ref="AB4:AB5"/>
    <mergeCell ref="AG4:AG5"/>
    <mergeCell ref="AH4:AI4"/>
    <mergeCell ref="AJ4:AJ5"/>
    <mergeCell ref="AK4:AK5"/>
    <mergeCell ref="AL4:AL5"/>
    <mergeCell ref="AM4:AN4"/>
    <mergeCell ref="AO4:AO5"/>
    <mergeCell ref="AP4:AP5"/>
    <mergeCell ref="AQ4:AQ5"/>
    <mergeCell ref="AX4:AX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 2月分）</oddHeader>
  </headerFooter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zoomScaleNormal="100" zoomScaleSheetLayoutView="7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95" customWidth="1"/>
    <col min="51" max="51" width="10.625" style="3" customWidth="1"/>
    <col min="52" max="53" width="9.5" style="3" customWidth="1"/>
    <col min="54" max="56" width="9" style="95" customWidth="1"/>
    <col min="57" max="59" width="11.625" style="95" customWidth="1"/>
    <col min="60" max="60" width="10.625" style="95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91" t="s">
        <v>0</v>
      </c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  <c r="T2" s="297" t="s">
        <v>2</v>
      </c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9"/>
      <c r="AM2" s="300" t="s">
        <v>1</v>
      </c>
      <c r="AN2" s="301"/>
      <c r="AO2" s="301"/>
      <c r="AP2" s="301"/>
      <c r="AQ2" s="301"/>
      <c r="AR2" s="301"/>
      <c r="AS2" s="301"/>
      <c r="AT2" s="301"/>
      <c r="AU2" s="301"/>
      <c r="AV2" s="301"/>
      <c r="AW2" s="314" t="s">
        <v>146</v>
      </c>
      <c r="AX2" s="315"/>
      <c r="AY2" s="288" t="s">
        <v>147</v>
      </c>
      <c r="AZ2" s="289"/>
      <c r="BA2" s="289"/>
      <c r="BB2" s="289"/>
      <c r="BC2" s="289"/>
      <c r="BD2" s="289"/>
      <c r="BE2" s="289"/>
      <c r="BF2" s="289"/>
      <c r="BG2" s="290"/>
      <c r="BH2" s="2"/>
    </row>
    <row r="3" spans="1:60" ht="17.25" customHeight="1" x14ac:dyDescent="0.15">
      <c r="A3" s="292"/>
      <c r="B3" s="272" t="s">
        <v>3</v>
      </c>
      <c r="C3" s="273"/>
      <c r="D3" s="273"/>
      <c r="E3" s="273"/>
      <c r="F3" s="274"/>
      <c r="G3" s="275" t="s">
        <v>4</v>
      </c>
      <c r="H3" s="276"/>
      <c r="I3" s="277"/>
      <c r="J3" s="275" t="s">
        <v>5</v>
      </c>
      <c r="K3" s="276"/>
      <c r="L3" s="277"/>
      <c r="M3" s="278" t="s">
        <v>6</v>
      </c>
      <c r="N3" s="279"/>
      <c r="O3" s="279"/>
      <c r="P3" s="280"/>
      <c r="Q3" s="281" t="s">
        <v>7</v>
      </c>
      <c r="R3" s="282"/>
      <c r="S3" s="283"/>
      <c r="T3" s="244" t="s">
        <v>8</v>
      </c>
      <c r="U3" s="245"/>
      <c r="V3" s="245"/>
      <c r="W3" s="246"/>
      <c r="X3" s="247" t="s">
        <v>9</v>
      </c>
      <c r="Y3" s="248"/>
      <c r="Z3" s="248"/>
      <c r="AA3" s="248"/>
      <c r="AB3" s="249"/>
      <c r="AC3" s="239" t="s">
        <v>10</v>
      </c>
      <c r="AD3" s="302" t="s">
        <v>11</v>
      </c>
      <c r="AE3" s="303"/>
      <c r="AF3" s="244" t="s">
        <v>12</v>
      </c>
      <c r="AG3" s="245"/>
      <c r="AH3" s="245"/>
      <c r="AI3" s="245"/>
      <c r="AJ3" s="245"/>
      <c r="AK3" s="245"/>
      <c r="AL3" s="246"/>
      <c r="AM3" s="306" t="s">
        <v>13</v>
      </c>
      <c r="AN3" s="307"/>
      <c r="AO3" s="307"/>
      <c r="AP3" s="307"/>
      <c r="AQ3" s="308"/>
      <c r="AR3" s="309" t="s">
        <v>14</v>
      </c>
      <c r="AS3" s="222" t="s">
        <v>15</v>
      </c>
      <c r="AT3" s="239" t="s">
        <v>16</v>
      </c>
      <c r="AU3" s="267" t="s">
        <v>17</v>
      </c>
      <c r="AV3" s="267" t="s">
        <v>18</v>
      </c>
      <c r="AW3" s="211" t="s">
        <v>155</v>
      </c>
      <c r="AX3" s="4" t="s">
        <v>4</v>
      </c>
      <c r="AY3" s="318" t="s">
        <v>3</v>
      </c>
      <c r="AZ3" s="261"/>
      <c r="BA3" s="327"/>
      <c r="BB3" s="261" t="s">
        <v>4</v>
      </c>
      <c r="BC3" s="261"/>
      <c r="BD3" s="261"/>
      <c r="BE3" s="262" t="s">
        <v>16</v>
      </c>
      <c r="BF3" s="251" t="s">
        <v>17</v>
      </c>
      <c r="BG3" s="251" t="s">
        <v>19</v>
      </c>
      <c r="BH3" s="2"/>
    </row>
    <row r="4" spans="1:60" ht="17.25" customHeight="1" x14ac:dyDescent="0.15">
      <c r="A4" s="292"/>
      <c r="B4" s="254" t="s">
        <v>20</v>
      </c>
      <c r="C4" s="255"/>
      <c r="D4" s="256" t="s">
        <v>21</v>
      </c>
      <c r="E4" s="255"/>
      <c r="F4" s="220" t="s">
        <v>22</v>
      </c>
      <c r="G4" s="257" t="s">
        <v>23</v>
      </c>
      <c r="H4" s="259" t="s">
        <v>24</v>
      </c>
      <c r="I4" s="310" t="s">
        <v>22</v>
      </c>
      <c r="J4" s="257" t="s">
        <v>23</v>
      </c>
      <c r="K4" s="259" t="s">
        <v>25</v>
      </c>
      <c r="L4" s="284" t="s">
        <v>22</v>
      </c>
      <c r="M4" s="5"/>
      <c r="N4" s="286" t="s">
        <v>26</v>
      </c>
      <c r="O4" s="287"/>
      <c r="P4" s="220" t="s">
        <v>27</v>
      </c>
      <c r="Q4" s="228" t="s">
        <v>20</v>
      </c>
      <c r="R4" s="230" t="s">
        <v>21</v>
      </c>
      <c r="S4" s="232" t="s">
        <v>22</v>
      </c>
      <c r="T4" s="5"/>
      <c r="U4" s="286" t="s">
        <v>26</v>
      </c>
      <c r="V4" s="287"/>
      <c r="W4" s="220" t="s">
        <v>161</v>
      </c>
      <c r="X4" s="242" t="s">
        <v>29</v>
      </c>
      <c r="Y4" s="236" t="s">
        <v>30</v>
      </c>
      <c r="Z4" s="236" t="s">
        <v>31</v>
      </c>
      <c r="AA4" s="236" t="s">
        <v>32</v>
      </c>
      <c r="AB4" s="220" t="s">
        <v>22</v>
      </c>
      <c r="AC4" s="240"/>
      <c r="AD4" s="304"/>
      <c r="AE4" s="305"/>
      <c r="AF4" s="6"/>
      <c r="AG4" s="226" t="s">
        <v>33</v>
      </c>
      <c r="AH4" s="238" t="s">
        <v>34</v>
      </c>
      <c r="AI4" s="238"/>
      <c r="AJ4" s="238" t="s">
        <v>35</v>
      </c>
      <c r="AK4" s="238" t="s">
        <v>36</v>
      </c>
      <c r="AL4" s="220" t="s">
        <v>37</v>
      </c>
      <c r="AM4" s="234" t="s">
        <v>38</v>
      </c>
      <c r="AN4" s="235"/>
      <c r="AO4" s="224" t="s">
        <v>39</v>
      </c>
      <c r="AP4" s="224" t="s">
        <v>40</v>
      </c>
      <c r="AQ4" s="226" t="s">
        <v>41</v>
      </c>
      <c r="AR4" s="309"/>
      <c r="AS4" s="222"/>
      <c r="AT4" s="240"/>
      <c r="AU4" s="268"/>
      <c r="AV4" s="268"/>
      <c r="AW4" s="189" t="s">
        <v>156</v>
      </c>
      <c r="AX4" s="270" t="s">
        <v>23</v>
      </c>
      <c r="AY4" s="323" t="s">
        <v>20</v>
      </c>
      <c r="AZ4" s="324"/>
      <c r="BA4" s="325" t="s">
        <v>22</v>
      </c>
      <c r="BB4" s="216" t="s">
        <v>23</v>
      </c>
      <c r="BC4" s="218" t="s">
        <v>25</v>
      </c>
      <c r="BD4" s="265" t="s">
        <v>22</v>
      </c>
      <c r="BE4" s="263"/>
      <c r="BF4" s="252"/>
      <c r="BG4" s="252"/>
      <c r="BH4" s="2"/>
    </row>
    <row r="5" spans="1:60" ht="17.25" customHeight="1" thickBot="1" x14ac:dyDescent="0.2">
      <c r="A5" s="293"/>
      <c r="B5" s="213" t="s">
        <v>42</v>
      </c>
      <c r="C5" s="215" t="s">
        <v>25</v>
      </c>
      <c r="D5" s="215" t="s">
        <v>42</v>
      </c>
      <c r="E5" s="212" t="s">
        <v>24</v>
      </c>
      <c r="F5" s="221"/>
      <c r="G5" s="258"/>
      <c r="H5" s="260"/>
      <c r="I5" s="285"/>
      <c r="J5" s="258"/>
      <c r="K5" s="260"/>
      <c r="L5" s="285"/>
      <c r="M5" s="10"/>
      <c r="N5" s="11"/>
      <c r="O5" s="12" t="s">
        <v>160</v>
      </c>
      <c r="P5" s="221"/>
      <c r="Q5" s="229"/>
      <c r="R5" s="231"/>
      <c r="S5" s="233"/>
      <c r="T5" s="10"/>
      <c r="U5" s="11"/>
      <c r="V5" s="12" t="s">
        <v>160</v>
      </c>
      <c r="W5" s="221"/>
      <c r="X5" s="243"/>
      <c r="Y5" s="237"/>
      <c r="Z5" s="237"/>
      <c r="AA5" s="237"/>
      <c r="AB5" s="221"/>
      <c r="AC5" s="241"/>
      <c r="AD5" s="213" t="s">
        <v>45</v>
      </c>
      <c r="AE5" s="214" t="s">
        <v>46</v>
      </c>
      <c r="AF5" s="213"/>
      <c r="AG5" s="227"/>
      <c r="AH5" s="215"/>
      <c r="AI5" s="14" t="s">
        <v>47</v>
      </c>
      <c r="AJ5" s="250"/>
      <c r="AK5" s="250"/>
      <c r="AL5" s="221"/>
      <c r="AM5" s="213"/>
      <c r="AN5" s="14" t="s">
        <v>48</v>
      </c>
      <c r="AO5" s="225"/>
      <c r="AP5" s="225"/>
      <c r="AQ5" s="227"/>
      <c r="AR5" s="237"/>
      <c r="AS5" s="223"/>
      <c r="AT5" s="241"/>
      <c r="AU5" s="269"/>
      <c r="AV5" s="269"/>
      <c r="AW5" s="173" t="s">
        <v>157</v>
      </c>
      <c r="AX5" s="271"/>
      <c r="AY5" s="190" t="s">
        <v>42</v>
      </c>
      <c r="AZ5" s="191" t="s">
        <v>25</v>
      </c>
      <c r="BA5" s="326"/>
      <c r="BB5" s="217"/>
      <c r="BC5" s="219"/>
      <c r="BD5" s="266"/>
      <c r="BE5" s="264"/>
      <c r="BF5" s="253"/>
      <c r="BG5" s="253"/>
      <c r="BH5" s="2"/>
    </row>
    <row r="6" spans="1:60" ht="19.5" customHeight="1" x14ac:dyDescent="0.15">
      <c r="A6" s="15" t="s">
        <v>49</v>
      </c>
      <c r="B6" s="16">
        <v>2711</v>
      </c>
      <c r="C6" s="17">
        <v>37</v>
      </c>
      <c r="D6" s="17">
        <v>603</v>
      </c>
      <c r="E6" s="17">
        <v>566</v>
      </c>
      <c r="F6" s="18">
        <f>SUM(B6:E6)</f>
        <v>3917</v>
      </c>
      <c r="G6" s="19">
        <v>5474</v>
      </c>
      <c r="H6" s="17">
        <v>4790</v>
      </c>
      <c r="I6" s="20">
        <f>SUM(G6:H6)</f>
        <v>10264</v>
      </c>
      <c r="J6" s="19">
        <v>20</v>
      </c>
      <c r="K6" s="17">
        <v>372</v>
      </c>
      <c r="L6" s="20">
        <f>SUM(J6:K6)</f>
        <v>392</v>
      </c>
      <c r="M6" s="21">
        <v>49</v>
      </c>
      <c r="N6" s="22">
        <v>1</v>
      </c>
      <c r="O6" s="22">
        <v>0</v>
      </c>
      <c r="P6" s="22">
        <v>29</v>
      </c>
      <c r="Q6" s="23">
        <v>29</v>
      </c>
      <c r="R6" s="24">
        <v>188</v>
      </c>
      <c r="S6" s="18">
        <f>SUM(Q6:R6)</f>
        <v>217</v>
      </c>
      <c r="T6" s="23">
        <v>13921</v>
      </c>
      <c r="U6" s="17">
        <v>2665</v>
      </c>
      <c r="V6" s="22">
        <v>0</v>
      </c>
      <c r="W6" s="20">
        <v>1557</v>
      </c>
      <c r="X6" s="23">
        <v>244</v>
      </c>
      <c r="Y6" s="17">
        <v>55</v>
      </c>
      <c r="Z6" s="17">
        <v>0</v>
      </c>
      <c r="AA6" s="25">
        <v>0</v>
      </c>
      <c r="AB6" s="26">
        <f>SUM(X6:AA6)</f>
        <v>299</v>
      </c>
      <c r="AC6" s="27">
        <v>118</v>
      </c>
      <c r="AD6" s="28">
        <v>59</v>
      </c>
      <c r="AE6" s="29">
        <v>4</v>
      </c>
      <c r="AF6" s="30">
        <v>7880</v>
      </c>
      <c r="AG6" s="22">
        <v>7795</v>
      </c>
      <c r="AH6" s="31">
        <v>80</v>
      </c>
      <c r="AI6" s="22">
        <v>13</v>
      </c>
      <c r="AJ6" s="22">
        <v>0</v>
      </c>
      <c r="AK6" s="22">
        <v>0</v>
      </c>
      <c r="AL6" s="29">
        <v>0</v>
      </c>
      <c r="AM6" s="28">
        <v>848</v>
      </c>
      <c r="AN6" s="22">
        <v>305</v>
      </c>
      <c r="AO6" s="22">
        <v>0</v>
      </c>
      <c r="AP6" s="22">
        <v>0</v>
      </c>
      <c r="AQ6" s="22">
        <v>8</v>
      </c>
      <c r="AR6" s="22">
        <v>2</v>
      </c>
      <c r="AS6" s="32">
        <v>0</v>
      </c>
      <c r="AT6" s="33">
        <v>14892</v>
      </c>
      <c r="AU6" s="34">
        <v>38248</v>
      </c>
      <c r="AV6" s="35">
        <v>5814</v>
      </c>
      <c r="AW6" s="192">
        <v>838</v>
      </c>
      <c r="AX6" s="36">
        <v>12194</v>
      </c>
      <c r="AY6" s="193">
        <v>3549</v>
      </c>
      <c r="AZ6" s="31">
        <v>37</v>
      </c>
      <c r="BA6" s="194">
        <v>3586</v>
      </c>
      <c r="BB6" s="37">
        <v>17668</v>
      </c>
      <c r="BC6" s="38">
        <v>4790</v>
      </c>
      <c r="BD6" s="39">
        <v>22458</v>
      </c>
      <c r="BE6" s="33">
        <v>27924</v>
      </c>
      <c r="BF6" s="34">
        <v>51280</v>
      </c>
      <c r="BG6" s="40">
        <v>0.78671297533173035</v>
      </c>
      <c r="BH6" s="2"/>
    </row>
    <row r="7" spans="1:60" ht="19.5" customHeight="1" x14ac:dyDescent="0.15">
      <c r="A7" s="15" t="s">
        <v>50</v>
      </c>
      <c r="B7" s="16">
        <v>849</v>
      </c>
      <c r="C7" s="17">
        <v>9</v>
      </c>
      <c r="D7" s="17">
        <v>131</v>
      </c>
      <c r="E7" s="17">
        <v>100</v>
      </c>
      <c r="F7" s="18">
        <f>SUM(B7:E7)</f>
        <v>1089</v>
      </c>
      <c r="G7" s="19">
        <v>2068</v>
      </c>
      <c r="H7" s="17">
        <v>2119</v>
      </c>
      <c r="I7" s="20">
        <f>SUM(G7:H7)</f>
        <v>4187</v>
      </c>
      <c r="J7" s="19">
        <v>0</v>
      </c>
      <c r="K7" s="17">
        <v>25</v>
      </c>
      <c r="L7" s="20">
        <f>SUM(J7:K7)</f>
        <v>25</v>
      </c>
      <c r="M7" s="21">
        <v>9</v>
      </c>
      <c r="N7" s="22">
        <v>0</v>
      </c>
      <c r="O7" s="22">
        <v>0</v>
      </c>
      <c r="P7" s="22">
        <v>3</v>
      </c>
      <c r="Q7" s="23">
        <v>7</v>
      </c>
      <c r="R7" s="17">
        <v>21</v>
      </c>
      <c r="S7" s="18">
        <f>SUM(Q7:R7)</f>
        <v>28</v>
      </c>
      <c r="T7" s="23">
        <v>3484</v>
      </c>
      <c r="U7" s="17">
        <v>413</v>
      </c>
      <c r="V7" s="22">
        <v>0</v>
      </c>
      <c r="W7" s="20">
        <v>559</v>
      </c>
      <c r="X7" s="23">
        <v>66</v>
      </c>
      <c r="Y7" s="17">
        <v>11</v>
      </c>
      <c r="Z7" s="17">
        <v>0</v>
      </c>
      <c r="AA7" s="25">
        <v>0</v>
      </c>
      <c r="AB7" s="26">
        <f>SUM(X7:AA7)</f>
        <v>77</v>
      </c>
      <c r="AC7" s="27">
        <v>1</v>
      </c>
      <c r="AD7" s="28">
        <v>9</v>
      </c>
      <c r="AE7" s="29">
        <v>1</v>
      </c>
      <c r="AF7" s="28">
        <v>1813</v>
      </c>
      <c r="AG7" s="22">
        <v>1791</v>
      </c>
      <c r="AH7" s="22">
        <v>3</v>
      </c>
      <c r="AI7" s="22">
        <v>1</v>
      </c>
      <c r="AJ7" s="22">
        <v>0</v>
      </c>
      <c r="AK7" s="22">
        <v>0</v>
      </c>
      <c r="AL7" s="29">
        <v>0</v>
      </c>
      <c r="AM7" s="28">
        <v>224</v>
      </c>
      <c r="AN7" s="22">
        <v>143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5373</v>
      </c>
      <c r="AU7" s="45">
        <v>11010</v>
      </c>
      <c r="AV7" s="46">
        <v>2262</v>
      </c>
      <c r="AW7" s="21">
        <v>5</v>
      </c>
      <c r="AX7" s="47">
        <v>1888</v>
      </c>
      <c r="AY7" s="195">
        <v>854</v>
      </c>
      <c r="AZ7" s="22">
        <v>9</v>
      </c>
      <c r="BA7" s="196">
        <v>863</v>
      </c>
      <c r="BB7" s="37">
        <v>3956</v>
      </c>
      <c r="BC7" s="38">
        <v>2119</v>
      </c>
      <c r="BD7" s="39">
        <v>6075</v>
      </c>
      <c r="BE7" s="33">
        <v>7266</v>
      </c>
      <c r="BF7" s="48">
        <v>12903</v>
      </c>
      <c r="BG7" s="40">
        <v>0.65119341563786004</v>
      </c>
      <c r="BH7" s="2"/>
    </row>
    <row r="8" spans="1:60" ht="19.5" customHeight="1" x14ac:dyDescent="0.15">
      <c r="A8" s="15" t="s">
        <v>51</v>
      </c>
      <c r="B8" s="16">
        <v>898</v>
      </c>
      <c r="C8" s="17">
        <v>12</v>
      </c>
      <c r="D8" s="17">
        <v>198</v>
      </c>
      <c r="E8" s="17">
        <v>104</v>
      </c>
      <c r="F8" s="18">
        <f>SUM(B8:E8)</f>
        <v>1212</v>
      </c>
      <c r="G8" s="19">
        <v>2237</v>
      </c>
      <c r="H8" s="17">
        <v>1833</v>
      </c>
      <c r="I8" s="20">
        <f>SUM(G8:H8)</f>
        <v>4070</v>
      </c>
      <c r="J8" s="19">
        <v>0</v>
      </c>
      <c r="K8" s="17">
        <v>38</v>
      </c>
      <c r="L8" s="20">
        <f>SUM(J8:K8)</f>
        <v>38</v>
      </c>
      <c r="M8" s="21">
        <v>14</v>
      </c>
      <c r="N8" s="22">
        <v>1</v>
      </c>
      <c r="O8" s="22">
        <v>0</v>
      </c>
      <c r="P8" s="22">
        <v>3</v>
      </c>
      <c r="Q8" s="23">
        <v>14</v>
      </c>
      <c r="R8" s="17">
        <v>35</v>
      </c>
      <c r="S8" s="18">
        <f>SUM(Q8:R8)</f>
        <v>49</v>
      </c>
      <c r="T8" s="23">
        <v>4128</v>
      </c>
      <c r="U8" s="17">
        <v>915</v>
      </c>
      <c r="V8" s="22">
        <v>0</v>
      </c>
      <c r="W8" s="20">
        <v>609</v>
      </c>
      <c r="X8" s="23">
        <v>93</v>
      </c>
      <c r="Y8" s="17">
        <v>21</v>
      </c>
      <c r="Z8" s="17">
        <v>0</v>
      </c>
      <c r="AA8" s="25">
        <v>0</v>
      </c>
      <c r="AB8" s="26">
        <f>SUM(X8:AA8)</f>
        <v>114</v>
      </c>
      <c r="AC8" s="27">
        <v>98</v>
      </c>
      <c r="AD8" s="28">
        <v>6</v>
      </c>
      <c r="AE8" s="29">
        <v>2</v>
      </c>
      <c r="AF8" s="28">
        <v>2130</v>
      </c>
      <c r="AG8" s="22">
        <v>2126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358</v>
      </c>
      <c r="AN8" s="22">
        <v>187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5407</v>
      </c>
      <c r="AU8" s="45">
        <v>12292</v>
      </c>
      <c r="AV8" s="46">
        <v>2001</v>
      </c>
      <c r="AW8" s="21">
        <v>22</v>
      </c>
      <c r="AX8" s="47">
        <v>4783</v>
      </c>
      <c r="AY8" s="195">
        <v>920</v>
      </c>
      <c r="AZ8" s="22">
        <v>12</v>
      </c>
      <c r="BA8" s="196">
        <v>932</v>
      </c>
      <c r="BB8" s="37">
        <v>7020</v>
      </c>
      <c r="BC8" s="38">
        <v>1833</v>
      </c>
      <c r="BD8" s="39">
        <v>8853</v>
      </c>
      <c r="BE8" s="33">
        <v>10212</v>
      </c>
      <c r="BF8" s="48">
        <v>17097</v>
      </c>
      <c r="BG8" s="40">
        <v>0.79295154185022021</v>
      </c>
      <c r="BH8" s="2"/>
    </row>
    <row r="9" spans="1:60" ht="19.5" customHeight="1" x14ac:dyDescent="0.15">
      <c r="A9" s="15" t="s">
        <v>52</v>
      </c>
      <c r="B9" s="16">
        <v>608</v>
      </c>
      <c r="C9" s="17">
        <v>3</v>
      </c>
      <c r="D9" s="17">
        <v>132</v>
      </c>
      <c r="E9" s="17">
        <v>69</v>
      </c>
      <c r="F9" s="18">
        <f>SUM(B9:E9)</f>
        <v>812</v>
      </c>
      <c r="G9" s="19">
        <v>2280</v>
      </c>
      <c r="H9" s="17">
        <v>1332</v>
      </c>
      <c r="I9" s="20">
        <f>SUM(G9:H9)</f>
        <v>3612</v>
      </c>
      <c r="J9" s="19">
        <v>1</v>
      </c>
      <c r="K9" s="17">
        <v>23</v>
      </c>
      <c r="L9" s="20">
        <f>SUM(J9:K9)</f>
        <v>24</v>
      </c>
      <c r="M9" s="21">
        <v>7</v>
      </c>
      <c r="N9" s="22">
        <v>0</v>
      </c>
      <c r="O9" s="22">
        <v>0</v>
      </c>
      <c r="P9" s="22">
        <v>1</v>
      </c>
      <c r="Q9" s="23">
        <v>7</v>
      </c>
      <c r="R9" s="17">
        <v>52</v>
      </c>
      <c r="S9" s="18">
        <f>SUM(Q9:R9)</f>
        <v>59</v>
      </c>
      <c r="T9" s="23">
        <v>2882</v>
      </c>
      <c r="U9" s="17">
        <v>1000</v>
      </c>
      <c r="V9" s="22">
        <v>282</v>
      </c>
      <c r="W9" s="20">
        <v>411</v>
      </c>
      <c r="X9" s="23">
        <v>85</v>
      </c>
      <c r="Y9" s="17">
        <v>14</v>
      </c>
      <c r="Z9" s="17">
        <v>0</v>
      </c>
      <c r="AA9" s="25">
        <v>0</v>
      </c>
      <c r="AB9" s="26">
        <f>SUM(X9:AA9)</f>
        <v>99</v>
      </c>
      <c r="AC9" s="27">
        <v>75</v>
      </c>
      <c r="AD9" s="28">
        <v>113</v>
      </c>
      <c r="AE9" s="29">
        <v>0</v>
      </c>
      <c r="AF9" s="28">
        <v>1722</v>
      </c>
      <c r="AG9" s="22">
        <v>1641</v>
      </c>
      <c r="AH9" s="22">
        <v>81</v>
      </c>
      <c r="AI9" s="22">
        <v>23</v>
      </c>
      <c r="AJ9" s="22">
        <v>0</v>
      </c>
      <c r="AK9" s="22">
        <v>0</v>
      </c>
      <c r="AL9" s="29">
        <v>0</v>
      </c>
      <c r="AM9" s="28">
        <v>151</v>
      </c>
      <c r="AN9" s="22">
        <v>95</v>
      </c>
      <c r="AO9" s="22">
        <v>0</v>
      </c>
      <c r="AP9" s="22">
        <v>0</v>
      </c>
      <c r="AQ9" s="22">
        <v>47</v>
      </c>
      <c r="AR9" s="22">
        <v>1</v>
      </c>
      <c r="AS9" s="32">
        <v>0</v>
      </c>
      <c r="AT9" s="41">
        <v>4499</v>
      </c>
      <c r="AU9" s="45">
        <v>9648</v>
      </c>
      <c r="AV9" s="46">
        <v>1434</v>
      </c>
      <c r="AW9" s="21">
        <v>125</v>
      </c>
      <c r="AX9" s="47">
        <v>1982</v>
      </c>
      <c r="AY9" s="195">
        <v>733</v>
      </c>
      <c r="AZ9" s="22">
        <v>3</v>
      </c>
      <c r="BA9" s="196">
        <v>736</v>
      </c>
      <c r="BB9" s="37">
        <v>4262</v>
      </c>
      <c r="BC9" s="38">
        <v>1332</v>
      </c>
      <c r="BD9" s="39">
        <v>5594</v>
      </c>
      <c r="BE9" s="33">
        <v>6606</v>
      </c>
      <c r="BF9" s="48">
        <v>11755</v>
      </c>
      <c r="BG9" s="40">
        <v>0.76188773686092237</v>
      </c>
      <c r="BH9" s="2"/>
    </row>
    <row r="10" spans="1:60" ht="19.5" customHeight="1" x14ac:dyDescent="0.15">
      <c r="A10" s="15" t="s">
        <v>53</v>
      </c>
      <c r="B10" s="16">
        <v>465</v>
      </c>
      <c r="C10" s="17">
        <v>2</v>
      </c>
      <c r="D10" s="17">
        <v>110</v>
      </c>
      <c r="E10" s="17">
        <v>60</v>
      </c>
      <c r="F10" s="18">
        <f>SUM(B10:E10)</f>
        <v>637</v>
      </c>
      <c r="G10" s="19">
        <v>1869</v>
      </c>
      <c r="H10" s="17">
        <v>1194</v>
      </c>
      <c r="I10" s="20">
        <f>SUM(G10:H10)</f>
        <v>3063</v>
      </c>
      <c r="J10" s="19">
        <v>1</v>
      </c>
      <c r="K10" s="17">
        <v>12</v>
      </c>
      <c r="L10" s="20">
        <f>SUM(J10:K10)</f>
        <v>13</v>
      </c>
      <c r="M10" s="21">
        <v>4</v>
      </c>
      <c r="N10" s="22">
        <v>0</v>
      </c>
      <c r="O10" s="22">
        <v>0</v>
      </c>
      <c r="P10" s="22">
        <v>1</v>
      </c>
      <c r="Q10" s="23">
        <v>0</v>
      </c>
      <c r="R10" s="17">
        <v>18</v>
      </c>
      <c r="S10" s="18">
        <f>SUM(Q10:R10)</f>
        <v>18</v>
      </c>
      <c r="T10" s="23">
        <v>2311</v>
      </c>
      <c r="U10" s="17">
        <v>445</v>
      </c>
      <c r="V10" s="22">
        <v>85</v>
      </c>
      <c r="W10" s="20">
        <v>448</v>
      </c>
      <c r="X10" s="23">
        <v>55</v>
      </c>
      <c r="Y10" s="17">
        <v>12</v>
      </c>
      <c r="Z10" s="17">
        <v>0</v>
      </c>
      <c r="AA10" s="25">
        <v>0</v>
      </c>
      <c r="AB10" s="26">
        <f>SUM(X10:AA10)</f>
        <v>67</v>
      </c>
      <c r="AC10" s="27">
        <v>4</v>
      </c>
      <c r="AD10" s="28">
        <v>10</v>
      </c>
      <c r="AE10" s="29">
        <v>0</v>
      </c>
      <c r="AF10" s="28">
        <v>1314</v>
      </c>
      <c r="AG10" s="22">
        <v>1276</v>
      </c>
      <c r="AH10" s="22">
        <v>37</v>
      </c>
      <c r="AI10" s="22">
        <v>4</v>
      </c>
      <c r="AJ10" s="22">
        <v>0</v>
      </c>
      <c r="AK10" s="22">
        <v>0</v>
      </c>
      <c r="AL10" s="29">
        <v>0</v>
      </c>
      <c r="AM10" s="28">
        <v>93</v>
      </c>
      <c r="AN10" s="22">
        <v>31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3752</v>
      </c>
      <c r="AU10" s="45">
        <v>7569</v>
      </c>
      <c r="AV10" s="46">
        <v>1272</v>
      </c>
      <c r="AW10" s="21">
        <v>0</v>
      </c>
      <c r="AX10" s="47">
        <v>1608</v>
      </c>
      <c r="AY10" s="195">
        <v>465</v>
      </c>
      <c r="AZ10" s="22">
        <v>2</v>
      </c>
      <c r="BA10" s="196">
        <v>467</v>
      </c>
      <c r="BB10" s="37">
        <v>3477</v>
      </c>
      <c r="BC10" s="38">
        <v>1194</v>
      </c>
      <c r="BD10" s="39">
        <v>4671</v>
      </c>
      <c r="BE10" s="33">
        <v>5360</v>
      </c>
      <c r="BF10" s="48">
        <v>9177</v>
      </c>
      <c r="BG10" s="40">
        <v>0.74438021836865764</v>
      </c>
      <c r="BH10" s="2"/>
    </row>
    <row r="11" spans="1:60" ht="19.5" customHeight="1" x14ac:dyDescent="0.15">
      <c r="A11" s="15" t="s">
        <v>54</v>
      </c>
      <c r="B11" s="16">
        <v>490</v>
      </c>
      <c r="C11" s="17">
        <v>13</v>
      </c>
      <c r="D11" s="17">
        <v>128</v>
      </c>
      <c r="E11" s="17">
        <v>83</v>
      </c>
      <c r="F11" s="18">
        <f>SUM(B11:E11)</f>
        <v>714</v>
      </c>
      <c r="G11" s="19">
        <v>1808</v>
      </c>
      <c r="H11" s="17">
        <v>1480</v>
      </c>
      <c r="I11" s="20">
        <f>SUM(G11:H11)</f>
        <v>3288</v>
      </c>
      <c r="J11" s="19">
        <v>3</v>
      </c>
      <c r="K11" s="17">
        <v>40</v>
      </c>
      <c r="L11" s="20">
        <f>SUM(J11:K11)</f>
        <v>43</v>
      </c>
      <c r="M11" s="21">
        <v>11</v>
      </c>
      <c r="N11" s="22">
        <v>0</v>
      </c>
      <c r="O11" s="22">
        <v>0</v>
      </c>
      <c r="P11" s="22">
        <v>7</v>
      </c>
      <c r="Q11" s="23">
        <v>2</v>
      </c>
      <c r="R11" s="17">
        <v>43</v>
      </c>
      <c r="S11" s="18">
        <f>SUM(Q11:R11)</f>
        <v>45</v>
      </c>
      <c r="T11" s="23">
        <v>2533</v>
      </c>
      <c r="U11" s="17">
        <v>489</v>
      </c>
      <c r="V11" s="22">
        <v>0</v>
      </c>
      <c r="W11" s="20">
        <v>288</v>
      </c>
      <c r="X11" s="23">
        <v>33</v>
      </c>
      <c r="Y11" s="17">
        <v>7</v>
      </c>
      <c r="Z11" s="17">
        <v>0</v>
      </c>
      <c r="AA11" s="25">
        <v>0</v>
      </c>
      <c r="AB11" s="26">
        <f>SUM(X11:AA11)</f>
        <v>40</v>
      </c>
      <c r="AC11" s="27">
        <v>2</v>
      </c>
      <c r="AD11" s="28">
        <v>2</v>
      </c>
      <c r="AE11" s="29">
        <v>2</v>
      </c>
      <c r="AF11" s="28">
        <v>1452</v>
      </c>
      <c r="AG11" s="22">
        <v>1446</v>
      </c>
      <c r="AH11" s="22">
        <v>3</v>
      </c>
      <c r="AI11" s="22">
        <v>0</v>
      </c>
      <c r="AJ11" s="22">
        <v>0</v>
      </c>
      <c r="AK11" s="22">
        <v>0</v>
      </c>
      <c r="AL11" s="29">
        <v>0</v>
      </c>
      <c r="AM11" s="28">
        <v>93</v>
      </c>
      <c r="AN11" s="22">
        <v>27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4088</v>
      </c>
      <c r="AU11" s="45">
        <v>8257</v>
      </c>
      <c r="AV11" s="46">
        <v>1627</v>
      </c>
      <c r="AW11" s="21">
        <v>0</v>
      </c>
      <c r="AX11" s="47">
        <v>2549</v>
      </c>
      <c r="AY11" s="195">
        <v>490</v>
      </c>
      <c r="AZ11" s="22">
        <v>13</v>
      </c>
      <c r="BA11" s="196">
        <v>503</v>
      </c>
      <c r="BB11" s="37">
        <v>4357</v>
      </c>
      <c r="BC11" s="38">
        <v>1480</v>
      </c>
      <c r="BD11" s="39">
        <v>5837</v>
      </c>
      <c r="BE11" s="33">
        <v>6637</v>
      </c>
      <c r="BF11" s="48">
        <v>10806</v>
      </c>
      <c r="BG11" s="40">
        <v>0.74644509165667294</v>
      </c>
      <c r="BH11" s="2"/>
    </row>
    <row r="12" spans="1:60" ht="19.5" customHeight="1" thickBot="1" x14ac:dyDescent="0.2">
      <c r="A12" s="15" t="s">
        <v>55</v>
      </c>
      <c r="B12" s="16">
        <v>404</v>
      </c>
      <c r="C12" s="17">
        <v>10</v>
      </c>
      <c r="D12" s="17">
        <v>79</v>
      </c>
      <c r="E12" s="17">
        <v>44</v>
      </c>
      <c r="F12" s="18">
        <f>SUM(B12:E12)</f>
        <v>537</v>
      </c>
      <c r="G12" s="19">
        <v>1069</v>
      </c>
      <c r="H12" s="17">
        <v>1027</v>
      </c>
      <c r="I12" s="20">
        <f>SUM(G12:H12)</f>
        <v>2096</v>
      </c>
      <c r="J12" s="19">
        <v>0</v>
      </c>
      <c r="K12" s="17">
        <v>19</v>
      </c>
      <c r="L12" s="20">
        <f>SUM(J12:K12)</f>
        <v>19</v>
      </c>
      <c r="M12" s="21">
        <v>8</v>
      </c>
      <c r="N12" s="22">
        <v>0</v>
      </c>
      <c r="O12" s="22">
        <v>0</v>
      </c>
      <c r="P12" s="22">
        <v>2</v>
      </c>
      <c r="Q12" s="23">
        <v>10</v>
      </c>
      <c r="R12" s="17">
        <v>17</v>
      </c>
      <c r="S12" s="18">
        <f>SUM(Q12:R12)</f>
        <v>27</v>
      </c>
      <c r="T12" s="23">
        <v>2012</v>
      </c>
      <c r="U12" s="17">
        <v>330</v>
      </c>
      <c r="V12" s="22">
        <v>65</v>
      </c>
      <c r="W12" s="20">
        <v>312</v>
      </c>
      <c r="X12" s="23">
        <v>44</v>
      </c>
      <c r="Y12" s="17">
        <v>5</v>
      </c>
      <c r="Z12" s="17">
        <v>0</v>
      </c>
      <c r="AA12" s="25">
        <v>0</v>
      </c>
      <c r="AB12" s="26">
        <f>SUM(X12:AA12)</f>
        <v>49</v>
      </c>
      <c r="AC12" s="27">
        <v>5</v>
      </c>
      <c r="AD12" s="28">
        <v>4</v>
      </c>
      <c r="AE12" s="29">
        <v>0</v>
      </c>
      <c r="AF12" s="28">
        <v>1174</v>
      </c>
      <c r="AG12" s="22">
        <v>1173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267</v>
      </c>
      <c r="AN12" s="22">
        <v>135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2676</v>
      </c>
      <c r="AU12" s="45">
        <v>6214</v>
      </c>
      <c r="AV12" s="46">
        <v>1108</v>
      </c>
      <c r="AW12" s="21">
        <v>0</v>
      </c>
      <c r="AX12" s="47">
        <v>2543</v>
      </c>
      <c r="AY12" s="195">
        <v>404</v>
      </c>
      <c r="AZ12" s="22">
        <v>10</v>
      </c>
      <c r="BA12" s="196">
        <v>414</v>
      </c>
      <c r="BB12" s="49">
        <v>3612</v>
      </c>
      <c r="BC12" s="50">
        <v>1027</v>
      </c>
      <c r="BD12" s="51">
        <v>4639</v>
      </c>
      <c r="BE12" s="52">
        <v>5219</v>
      </c>
      <c r="BF12" s="53">
        <v>8757</v>
      </c>
      <c r="BG12" s="54">
        <v>0.7786160810519509</v>
      </c>
      <c r="BH12" s="2"/>
    </row>
    <row r="13" spans="1:60" ht="19.5" customHeight="1" thickTop="1" thickBot="1" x14ac:dyDescent="0.2">
      <c r="A13" s="55" t="s">
        <v>56</v>
      </c>
      <c r="B13" s="56">
        <f>SUM(B6:B12)</f>
        <v>6425</v>
      </c>
      <c r="C13" s="57">
        <f>SUM(C6:C12)</f>
        <v>86</v>
      </c>
      <c r="D13" s="57">
        <f>SUM(D6:D12)</f>
        <v>1381</v>
      </c>
      <c r="E13" s="57">
        <f>SUM(E6:E12)</f>
        <v>1026</v>
      </c>
      <c r="F13" s="58">
        <f>SUM(F6:F12)</f>
        <v>8918</v>
      </c>
      <c r="G13" s="59">
        <f>SUM(G6:G12)</f>
        <v>16805</v>
      </c>
      <c r="H13" s="57">
        <f>SUM(H6:H12)</f>
        <v>13775</v>
      </c>
      <c r="I13" s="60">
        <f>SUM(I6:I12)</f>
        <v>30580</v>
      </c>
      <c r="J13" s="59">
        <f>SUM(J6:J12)</f>
        <v>25</v>
      </c>
      <c r="K13" s="57">
        <f>SUM(K6:K12)</f>
        <v>529</v>
      </c>
      <c r="L13" s="60">
        <f>SUM(L6:L12)</f>
        <v>554</v>
      </c>
      <c r="M13" s="62">
        <f>SUM(M6:M12)</f>
        <v>102</v>
      </c>
      <c r="N13" s="63">
        <f>SUM(N6:N12)</f>
        <v>2</v>
      </c>
      <c r="O13" s="63">
        <f>SUM(O6:O12)</f>
        <v>0</v>
      </c>
      <c r="P13" s="63">
        <f>SUM(P6:P12)</f>
        <v>46</v>
      </c>
      <c r="Q13" s="64">
        <f>SUM(Q6:Q12)</f>
        <v>69</v>
      </c>
      <c r="R13" s="57">
        <f>SUM(R6:R12)</f>
        <v>374</v>
      </c>
      <c r="S13" s="58">
        <f>SUM(S6:S12)</f>
        <v>443</v>
      </c>
      <c r="T13" s="64">
        <f>SUM(T6:T12)</f>
        <v>31271</v>
      </c>
      <c r="U13" s="57">
        <f>SUM(U6:U12)</f>
        <v>6257</v>
      </c>
      <c r="V13" s="63">
        <f>SUM(V6:V12)</f>
        <v>432</v>
      </c>
      <c r="W13" s="60">
        <f>SUM(W6:W12)</f>
        <v>4184</v>
      </c>
      <c r="X13" s="64">
        <f>SUM(X6:X12)</f>
        <v>620</v>
      </c>
      <c r="Y13" s="57">
        <f>SUM(Y6:Y12)</f>
        <v>125</v>
      </c>
      <c r="Z13" s="57">
        <f>SUM(Z6:Z12)</f>
        <v>0</v>
      </c>
      <c r="AA13" s="65">
        <f>SUM(AA6:AA12)</f>
        <v>0</v>
      </c>
      <c r="AB13" s="66">
        <f>SUM(AB6:AB12)</f>
        <v>745</v>
      </c>
      <c r="AC13" s="67">
        <f>SUM(AC6:AC12)</f>
        <v>303</v>
      </c>
      <c r="AD13" s="68">
        <f>SUM(AD6:AD12)</f>
        <v>203</v>
      </c>
      <c r="AE13" s="69">
        <f>SUM(AE6:AE12)</f>
        <v>9</v>
      </c>
      <c r="AF13" s="68">
        <f>SUM(AF6:AF12)</f>
        <v>17485</v>
      </c>
      <c r="AG13" s="63">
        <f>SUM(AG6:AG12)</f>
        <v>17248</v>
      </c>
      <c r="AH13" s="63">
        <f>SUM(AH6:AH12)</f>
        <v>207</v>
      </c>
      <c r="AI13" s="63">
        <f>SUM(AI6:AI12)</f>
        <v>42</v>
      </c>
      <c r="AJ13" s="63">
        <f>SUM(AJ6:AJ12)</f>
        <v>0</v>
      </c>
      <c r="AK13" s="63">
        <f>SUM(AK6:AK12)</f>
        <v>0</v>
      </c>
      <c r="AL13" s="69">
        <f>SUM(AL6:AL12)</f>
        <v>0</v>
      </c>
      <c r="AM13" s="68">
        <f>SUM(AM6:AM12)</f>
        <v>2034</v>
      </c>
      <c r="AN13" s="63">
        <f>SUM(AN6:AN12)</f>
        <v>923</v>
      </c>
      <c r="AO13" s="63">
        <f>SUM(AO6:AO12)</f>
        <v>0</v>
      </c>
      <c r="AP13" s="63">
        <f>SUM(AP6:AP12)</f>
        <v>0</v>
      </c>
      <c r="AQ13" s="63">
        <f>SUM(AQ6:AQ12)</f>
        <v>55</v>
      </c>
      <c r="AR13" s="63">
        <f>SUM(AR6:AR12)</f>
        <v>3</v>
      </c>
      <c r="AS13" s="70">
        <f>SUM(AS6:AS12)</f>
        <v>0</v>
      </c>
      <c r="AT13" s="61">
        <v>40687</v>
      </c>
      <c r="AU13" s="71">
        <v>93238</v>
      </c>
      <c r="AV13" s="61">
        <v>15518</v>
      </c>
      <c r="AW13" s="62">
        <v>990</v>
      </c>
      <c r="AX13" s="72">
        <v>27547</v>
      </c>
      <c r="AY13" s="197">
        <v>7415</v>
      </c>
      <c r="AZ13" s="63">
        <v>86</v>
      </c>
      <c r="BA13" s="198">
        <v>7501</v>
      </c>
      <c r="BB13" s="73">
        <v>44352</v>
      </c>
      <c r="BC13" s="74">
        <v>13775</v>
      </c>
      <c r="BD13" s="75">
        <v>58127</v>
      </c>
      <c r="BE13" s="61">
        <v>69224</v>
      </c>
      <c r="BF13" s="71">
        <v>121775</v>
      </c>
      <c r="BG13" s="76">
        <v>0.76301890687632257</v>
      </c>
      <c r="BH13" s="2"/>
    </row>
    <row r="14" spans="1:60" ht="19.5" customHeight="1" thickTop="1" x14ac:dyDescent="0.15">
      <c r="A14" s="15" t="s">
        <v>57</v>
      </c>
      <c r="B14" s="16">
        <v>1736</v>
      </c>
      <c r="C14" s="17">
        <v>12</v>
      </c>
      <c r="D14" s="17">
        <v>299</v>
      </c>
      <c r="E14" s="17">
        <v>189</v>
      </c>
      <c r="F14" s="18">
        <f>SUM(B14:E14)</f>
        <v>2236</v>
      </c>
      <c r="G14" s="19">
        <v>6812</v>
      </c>
      <c r="H14" s="17">
        <v>4429</v>
      </c>
      <c r="I14" s="20">
        <f>SUM(G14:H14)</f>
        <v>11241</v>
      </c>
      <c r="J14" s="19">
        <v>0</v>
      </c>
      <c r="K14" s="17">
        <v>48</v>
      </c>
      <c r="L14" s="20">
        <f>SUM(J14:K14)</f>
        <v>48</v>
      </c>
      <c r="M14" s="21">
        <v>10</v>
      </c>
      <c r="N14" s="22">
        <v>0</v>
      </c>
      <c r="O14" s="22">
        <v>0</v>
      </c>
      <c r="P14" s="22">
        <v>3</v>
      </c>
      <c r="Q14" s="23">
        <v>20</v>
      </c>
      <c r="R14" s="17">
        <v>35</v>
      </c>
      <c r="S14" s="18">
        <f>SUM(Q14:R14)</f>
        <v>55</v>
      </c>
      <c r="T14" s="23">
        <v>6791</v>
      </c>
      <c r="U14" s="17">
        <v>2024</v>
      </c>
      <c r="V14" s="22">
        <v>914</v>
      </c>
      <c r="W14" s="20">
        <v>860</v>
      </c>
      <c r="X14" s="23">
        <v>130</v>
      </c>
      <c r="Y14" s="17">
        <v>28</v>
      </c>
      <c r="Z14" s="17">
        <v>0</v>
      </c>
      <c r="AA14" s="25">
        <v>0</v>
      </c>
      <c r="AB14" s="26">
        <f>SUM(X14:AA14)</f>
        <v>158</v>
      </c>
      <c r="AC14" s="27">
        <v>100</v>
      </c>
      <c r="AD14" s="28">
        <v>105</v>
      </c>
      <c r="AE14" s="29">
        <v>4</v>
      </c>
      <c r="AF14" s="28">
        <v>4888</v>
      </c>
      <c r="AG14" s="22">
        <v>4718</v>
      </c>
      <c r="AH14" s="22">
        <v>168</v>
      </c>
      <c r="AI14" s="22">
        <v>73</v>
      </c>
      <c r="AJ14" s="22">
        <v>2</v>
      </c>
      <c r="AK14" s="22">
        <v>0</v>
      </c>
      <c r="AL14" s="29">
        <v>0</v>
      </c>
      <c r="AM14" s="28">
        <v>315</v>
      </c>
      <c r="AN14" s="22">
        <v>135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13592</v>
      </c>
      <c r="AU14" s="34">
        <v>26008</v>
      </c>
      <c r="AV14" s="35">
        <v>4688</v>
      </c>
      <c r="AW14" s="21">
        <v>0</v>
      </c>
      <c r="AX14" s="47">
        <v>4891</v>
      </c>
      <c r="AY14" s="195">
        <v>1736</v>
      </c>
      <c r="AZ14" s="22">
        <v>12</v>
      </c>
      <c r="BA14" s="196">
        <v>1748</v>
      </c>
      <c r="BB14" s="37">
        <v>11703</v>
      </c>
      <c r="BC14" s="38">
        <v>4429</v>
      </c>
      <c r="BD14" s="39">
        <v>16132</v>
      </c>
      <c r="BE14" s="33">
        <v>18483</v>
      </c>
      <c r="BF14" s="78">
        <v>30899</v>
      </c>
      <c r="BG14" s="79">
        <v>0.72545251673692046</v>
      </c>
      <c r="BH14" s="2"/>
    </row>
    <row r="15" spans="1:60" ht="19.5" customHeight="1" x14ac:dyDescent="0.15">
      <c r="A15" s="15" t="s">
        <v>58</v>
      </c>
      <c r="B15" s="16">
        <v>853</v>
      </c>
      <c r="C15" s="17">
        <v>6</v>
      </c>
      <c r="D15" s="17">
        <v>127</v>
      </c>
      <c r="E15" s="17">
        <v>145</v>
      </c>
      <c r="F15" s="18">
        <f>SUM(B15:E15)</f>
        <v>1131</v>
      </c>
      <c r="G15" s="19">
        <v>3168</v>
      </c>
      <c r="H15" s="17">
        <v>3289</v>
      </c>
      <c r="I15" s="20">
        <f>SUM(G15:H15)</f>
        <v>6457</v>
      </c>
      <c r="J15" s="19">
        <v>0</v>
      </c>
      <c r="K15" s="17">
        <v>30</v>
      </c>
      <c r="L15" s="20">
        <f>SUM(J15:K15)</f>
        <v>30</v>
      </c>
      <c r="M15" s="21">
        <v>7</v>
      </c>
      <c r="N15" s="22">
        <v>0</v>
      </c>
      <c r="O15" s="22">
        <v>0</v>
      </c>
      <c r="P15" s="22">
        <v>5</v>
      </c>
      <c r="Q15" s="23">
        <v>10</v>
      </c>
      <c r="R15" s="17">
        <v>26</v>
      </c>
      <c r="S15" s="18">
        <f>SUM(Q15:R15)</f>
        <v>36</v>
      </c>
      <c r="T15" s="23">
        <v>3685</v>
      </c>
      <c r="U15" s="17">
        <v>747</v>
      </c>
      <c r="V15" s="22">
        <v>0</v>
      </c>
      <c r="W15" s="20">
        <v>517</v>
      </c>
      <c r="X15" s="23">
        <v>82</v>
      </c>
      <c r="Y15" s="17">
        <v>20</v>
      </c>
      <c r="Z15" s="17">
        <v>0</v>
      </c>
      <c r="AA15" s="25">
        <v>0</v>
      </c>
      <c r="AB15" s="26">
        <f>SUM(X15:AA15)</f>
        <v>102</v>
      </c>
      <c r="AC15" s="27">
        <v>48</v>
      </c>
      <c r="AD15" s="28">
        <v>3</v>
      </c>
      <c r="AE15" s="29">
        <v>0</v>
      </c>
      <c r="AF15" s="28">
        <v>2661</v>
      </c>
      <c r="AG15" s="22">
        <v>2644</v>
      </c>
      <c r="AH15" s="22">
        <v>16</v>
      </c>
      <c r="AI15" s="22">
        <v>2</v>
      </c>
      <c r="AJ15" s="22">
        <v>1</v>
      </c>
      <c r="AK15" s="22">
        <v>0</v>
      </c>
      <c r="AL15" s="29">
        <v>0</v>
      </c>
      <c r="AM15" s="28">
        <v>204</v>
      </c>
      <c r="AN15" s="22">
        <v>91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41">
        <v>7681</v>
      </c>
      <c r="AU15" s="45">
        <v>14421</v>
      </c>
      <c r="AV15" s="46">
        <v>3477</v>
      </c>
      <c r="AW15" s="21">
        <v>0</v>
      </c>
      <c r="AX15" s="47">
        <v>2231</v>
      </c>
      <c r="AY15" s="195">
        <v>853</v>
      </c>
      <c r="AZ15" s="22">
        <v>6</v>
      </c>
      <c r="BA15" s="196">
        <v>859</v>
      </c>
      <c r="BB15" s="37">
        <v>5399</v>
      </c>
      <c r="BC15" s="38">
        <v>3289</v>
      </c>
      <c r="BD15" s="39">
        <v>8688</v>
      </c>
      <c r="BE15" s="33">
        <v>9912</v>
      </c>
      <c r="BF15" s="48">
        <v>16652</v>
      </c>
      <c r="BG15" s="40">
        <v>0.62143186003683237</v>
      </c>
      <c r="BH15" s="2"/>
    </row>
    <row r="16" spans="1:60" ht="19.5" customHeight="1" x14ac:dyDescent="0.15">
      <c r="A16" s="15" t="s">
        <v>59</v>
      </c>
      <c r="B16" s="16">
        <v>2428</v>
      </c>
      <c r="C16" s="17">
        <v>9</v>
      </c>
      <c r="D16" s="17">
        <v>548</v>
      </c>
      <c r="E16" s="17">
        <v>365</v>
      </c>
      <c r="F16" s="18">
        <f>SUM(B16:E16)</f>
        <v>3350</v>
      </c>
      <c r="G16" s="19">
        <v>9654</v>
      </c>
      <c r="H16" s="17">
        <v>4941</v>
      </c>
      <c r="I16" s="20">
        <f>SUM(G16:H16)</f>
        <v>14595</v>
      </c>
      <c r="J16" s="19">
        <v>0</v>
      </c>
      <c r="K16" s="17">
        <v>82</v>
      </c>
      <c r="L16" s="20">
        <f>SUM(J16:K16)</f>
        <v>82</v>
      </c>
      <c r="M16" s="21">
        <v>9</v>
      </c>
      <c r="N16" s="22">
        <v>1</v>
      </c>
      <c r="O16" s="22">
        <v>1</v>
      </c>
      <c r="P16" s="22">
        <v>4</v>
      </c>
      <c r="Q16" s="23">
        <v>35</v>
      </c>
      <c r="R16" s="17">
        <v>73</v>
      </c>
      <c r="S16" s="18">
        <f>SUM(Q16:R16)</f>
        <v>108</v>
      </c>
      <c r="T16" s="23">
        <v>9839</v>
      </c>
      <c r="U16" s="17">
        <v>3037</v>
      </c>
      <c r="V16" s="22">
        <v>1640</v>
      </c>
      <c r="W16" s="20">
        <v>1125</v>
      </c>
      <c r="X16" s="23">
        <v>180</v>
      </c>
      <c r="Y16" s="17">
        <v>38</v>
      </c>
      <c r="Z16" s="17">
        <v>0</v>
      </c>
      <c r="AA16" s="25">
        <v>0</v>
      </c>
      <c r="AB16" s="26">
        <f>SUM(X16:AA16)</f>
        <v>218</v>
      </c>
      <c r="AC16" s="27">
        <v>141</v>
      </c>
      <c r="AD16" s="28">
        <v>39</v>
      </c>
      <c r="AE16" s="29">
        <v>0</v>
      </c>
      <c r="AF16" s="28">
        <v>6995</v>
      </c>
      <c r="AG16" s="22">
        <v>6898</v>
      </c>
      <c r="AH16" s="22">
        <v>96</v>
      </c>
      <c r="AI16" s="22">
        <v>12</v>
      </c>
      <c r="AJ16" s="22">
        <v>1</v>
      </c>
      <c r="AK16" s="22">
        <v>0</v>
      </c>
      <c r="AL16" s="29">
        <v>0</v>
      </c>
      <c r="AM16" s="28">
        <v>489</v>
      </c>
      <c r="AN16" s="22">
        <v>207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18067</v>
      </c>
      <c r="AU16" s="45">
        <v>35896</v>
      </c>
      <c r="AV16" s="46">
        <v>5406</v>
      </c>
      <c r="AW16" s="21">
        <v>0</v>
      </c>
      <c r="AX16" s="47">
        <v>8095</v>
      </c>
      <c r="AY16" s="195">
        <v>2428</v>
      </c>
      <c r="AZ16" s="22">
        <v>9</v>
      </c>
      <c r="BA16" s="196">
        <v>2437</v>
      </c>
      <c r="BB16" s="37">
        <v>17749</v>
      </c>
      <c r="BC16" s="38">
        <v>4941</v>
      </c>
      <c r="BD16" s="39">
        <v>22690</v>
      </c>
      <c r="BE16" s="33">
        <v>26162</v>
      </c>
      <c r="BF16" s="48">
        <v>43991</v>
      </c>
      <c r="BG16" s="40">
        <v>0.78223887174966944</v>
      </c>
      <c r="BH16" s="2"/>
    </row>
    <row r="17" spans="1:60" ht="19.5" customHeight="1" x14ac:dyDescent="0.15">
      <c r="A17" s="15" t="s">
        <v>60</v>
      </c>
      <c r="B17" s="16">
        <v>3497</v>
      </c>
      <c r="C17" s="17">
        <v>22</v>
      </c>
      <c r="D17" s="17">
        <v>613</v>
      </c>
      <c r="E17" s="17">
        <v>807</v>
      </c>
      <c r="F17" s="18">
        <f>SUM(B17:E17)</f>
        <v>4939</v>
      </c>
      <c r="G17" s="19">
        <v>7344</v>
      </c>
      <c r="H17" s="17">
        <v>8555</v>
      </c>
      <c r="I17" s="20">
        <f>SUM(G17:H17)</f>
        <v>15899</v>
      </c>
      <c r="J17" s="19">
        <v>1</v>
      </c>
      <c r="K17" s="17">
        <v>290</v>
      </c>
      <c r="L17" s="20">
        <f>SUM(J17:K17)</f>
        <v>291</v>
      </c>
      <c r="M17" s="21">
        <v>24</v>
      </c>
      <c r="N17" s="22">
        <v>4</v>
      </c>
      <c r="O17" s="22">
        <v>3</v>
      </c>
      <c r="P17" s="22">
        <v>6</v>
      </c>
      <c r="Q17" s="23">
        <v>48</v>
      </c>
      <c r="R17" s="17">
        <v>161</v>
      </c>
      <c r="S17" s="18">
        <f>SUM(Q17:R17)</f>
        <v>209</v>
      </c>
      <c r="T17" s="23">
        <v>13172</v>
      </c>
      <c r="U17" s="17">
        <v>4719</v>
      </c>
      <c r="V17" s="22">
        <v>1910</v>
      </c>
      <c r="W17" s="20">
        <v>1141</v>
      </c>
      <c r="X17" s="23">
        <v>237</v>
      </c>
      <c r="Y17" s="17">
        <v>58</v>
      </c>
      <c r="Z17" s="17">
        <v>0</v>
      </c>
      <c r="AA17" s="25">
        <v>0</v>
      </c>
      <c r="AB17" s="26">
        <f>SUM(X17:AA17)</f>
        <v>295</v>
      </c>
      <c r="AC17" s="27">
        <v>313</v>
      </c>
      <c r="AD17" s="28">
        <v>227</v>
      </c>
      <c r="AE17" s="29">
        <v>7</v>
      </c>
      <c r="AF17" s="28">
        <v>9477</v>
      </c>
      <c r="AG17" s="22">
        <v>9213</v>
      </c>
      <c r="AH17" s="22">
        <v>263</v>
      </c>
      <c r="AI17" s="22">
        <v>117</v>
      </c>
      <c r="AJ17" s="22">
        <v>1</v>
      </c>
      <c r="AK17" s="22">
        <v>0</v>
      </c>
      <c r="AL17" s="29">
        <v>0</v>
      </c>
      <c r="AM17" s="28">
        <v>1423</v>
      </c>
      <c r="AN17" s="22">
        <v>1125</v>
      </c>
      <c r="AO17" s="22">
        <v>0</v>
      </c>
      <c r="AP17" s="22">
        <v>0</v>
      </c>
      <c r="AQ17" s="22">
        <v>6</v>
      </c>
      <c r="AR17" s="22">
        <v>0</v>
      </c>
      <c r="AS17" s="32">
        <v>0</v>
      </c>
      <c r="AT17" s="41">
        <v>21268</v>
      </c>
      <c r="AU17" s="45">
        <v>46397</v>
      </c>
      <c r="AV17" s="46">
        <v>9698</v>
      </c>
      <c r="AW17" s="21">
        <v>1</v>
      </c>
      <c r="AX17" s="47">
        <v>13670</v>
      </c>
      <c r="AY17" s="195">
        <v>3498</v>
      </c>
      <c r="AZ17" s="22">
        <v>22</v>
      </c>
      <c r="BA17" s="196">
        <v>3520</v>
      </c>
      <c r="BB17" s="37">
        <v>21014</v>
      </c>
      <c r="BC17" s="38">
        <v>8555</v>
      </c>
      <c r="BD17" s="39">
        <v>29569</v>
      </c>
      <c r="BE17" s="33">
        <v>34939</v>
      </c>
      <c r="BF17" s="48">
        <v>60068</v>
      </c>
      <c r="BG17" s="40">
        <v>0.71067672224288947</v>
      </c>
      <c r="BH17" s="2"/>
    </row>
    <row r="18" spans="1:60" ht="19.5" customHeight="1" x14ac:dyDescent="0.15">
      <c r="A18" s="15" t="s">
        <v>61</v>
      </c>
      <c r="B18" s="16">
        <v>2430</v>
      </c>
      <c r="C18" s="17">
        <v>34</v>
      </c>
      <c r="D18" s="17">
        <v>311</v>
      </c>
      <c r="E18" s="17">
        <v>257</v>
      </c>
      <c r="F18" s="18">
        <f>SUM(B18:E18)</f>
        <v>3032</v>
      </c>
      <c r="G18" s="19">
        <v>7120</v>
      </c>
      <c r="H18" s="17">
        <v>4708</v>
      </c>
      <c r="I18" s="20">
        <f>SUM(G18:H18)</f>
        <v>11828</v>
      </c>
      <c r="J18" s="19">
        <v>0</v>
      </c>
      <c r="K18" s="17">
        <v>24</v>
      </c>
      <c r="L18" s="20">
        <f>SUM(J18:K18)</f>
        <v>24</v>
      </c>
      <c r="M18" s="21">
        <v>10</v>
      </c>
      <c r="N18" s="22">
        <v>0</v>
      </c>
      <c r="O18" s="22">
        <v>0</v>
      </c>
      <c r="P18" s="22">
        <v>7</v>
      </c>
      <c r="Q18" s="23">
        <v>24</v>
      </c>
      <c r="R18" s="17">
        <v>37</v>
      </c>
      <c r="S18" s="18">
        <f>SUM(Q18:R18)</f>
        <v>61</v>
      </c>
      <c r="T18" s="23">
        <v>7171</v>
      </c>
      <c r="U18" s="17">
        <v>773</v>
      </c>
      <c r="V18" s="22">
        <v>0</v>
      </c>
      <c r="W18" s="20">
        <v>1018</v>
      </c>
      <c r="X18" s="23">
        <v>177</v>
      </c>
      <c r="Y18" s="17">
        <v>36</v>
      </c>
      <c r="Z18" s="17">
        <v>0</v>
      </c>
      <c r="AA18" s="25">
        <v>0</v>
      </c>
      <c r="AB18" s="26">
        <f>SUM(X18:AA18)</f>
        <v>213</v>
      </c>
      <c r="AC18" s="27">
        <v>2</v>
      </c>
      <c r="AD18" s="28">
        <v>11</v>
      </c>
      <c r="AE18" s="29">
        <v>4</v>
      </c>
      <c r="AF18" s="28">
        <v>5583</v>
      </c>
      <c r="AG18" s="22">
        <v>5552</v>
      </c>
      <c r="AH18" s="22">
        <v>27</v>
      </c>
      <c r="AI18" s="22">
        <v>5</v>
      </c>
      <c r="AJ18" s="22">
        <v>1</v>
      </c>
      <c r="AK18" s="22">
        <v>0</v>
      </c>
      <c r="AL18" s="29">
        <v>0</v>
      </c>
      <c r="AM18" s="28">
        <v>238</v>
      </c>
      <c r="AN18" s="22">
        <v>129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14947</v>
      </c>
      <c r="AU18" s="45">
        <v>28230</v>
      </c>
      <c r="AV18" s="46">
        <v>5033</v>
      </c>
      <c r="AW18" s="21">
        <v>0</v>
      </c>
      <c r="AX18" s="47">
        <v>7372</v>
      </c>
      <c r="AY18" s="195">
        <v>2430</v>
      </c>
      <c r="AZ18" s="22">
        <v>34</v>
      </c>
      <c r="BA18" s="196">
        <v>2464</v>
      </c>
      <c r="BB18" s="37">
        <v>14492</v>
      </c>
      <c r="BC18" s="38">
        <v>4708</v>
      </c>
      <c r="BD18" s="39">
        <v>19200</v>
      </c>
      <c r="BE18" s="33">
        <v>22319</v>
      </c>
      <c r="BF18" s="48">
        <v>35602</v>
      </c>
      <c r="BG18" s="40">
        <v>0.75479166666666664</v>
      </c>
      <c r="BH18" s="2"/>
    </row>
    <row r="19" spans="1:60" ht="19.5" customHeight="1" x14ac:dyDescent="0.15">
      <c r="A19" s="15" t="s">
        <v>62</v>
      </c>
      <c r="B19" s="16">
        <v>1680</v>
      </c>
      <c r="C19" s="17">
        <v>17</v>
      </c>
      <c r="D19" s="17">
        <v>331</v>
      </c>
      <c r="E19" s="17">
        <v>242</v>
      </c>
      <c r="F19" s="18">
        <f>SUM(B19:E19)</f>
        <v>2270</v>
      </c>
      <c r="G19" s="19">
        <v>5286</v>
      </c>
      <c r="H19" s="17">
        <v>5098</v>
      </c>
      <c r="I19" s="20">
        <f>SUM(G19:H19)</f>
        <v>10384</v>
      </c>
      <c r="J19" s="19">
        <v>0</v>
      </c>
      <c r="K19" s="17">
        <v>83</v>
      </c>
      <c r="L19" s="20">
        <f>SUM(J19:K19)</f>
        <v>83</v>
      </c>
      <c r="M19" s="21">
        <v>14</v>
      </c>
      <c r="N19" s="22">
        <v>0</v>
      </c>
      <c r="O19" s="22">
        <v>0</v>
      </c>
      <c r="P19" s="22">
        <v>5</v>
      </c>
      <c r="Q19" s="23">
        <v>20</v>
      </c>
      <c r="R19" s="17">
        <v>53</v>
      </c>
      <c r="S19" s="18">
        <f>SUM(Q19:R19)</f>
        <v>73</v>
      </c>
      <c r="T19" s="23">
        <v>6090</v>
      </c>
      <c r="U19" s="17">
        <v>976</v>
      </c>
      <c r="V19" s="22">
        <v>0</v>
      </c>
      <c r="W19" s="20">
        <v>840</v>
      </c>
      <c r="X19" s="23">
        <v>136</v>
      </c>
      <c r="Y19" s="17">
        <v>25</v>
      </c>
      <c r="Z19" s="17">
        <v>0</v>
      </c>
      <c r="AA19" s="25">
        <v>0</v>
      </c>
      <c r="AB19" s="26">
        <f>SUM(X19:AA19)</f>
        <v>161</v>
      </c>
      <c r="AC19" s="27">
        <v>0</v>
      </c>
      <c r="AD19" s="28">
        <v>3</v>
      </c>
      <c r="AE19" s="29">
        <v>1</v>
      </c>
      <c r="AF19" s="28">
        <v>4018</v>
      </c>
      <c r="AG19" s="22">
        <v>3978</v>
      </c>
      <c r="AH19" s="22">
        <v>29</v>
      </c>
      <c r="AI19" s="22">
        <v>4</v>
      </c>
      <c r="AJ19" s="22">
        <v>0</v>
      </c>
      <c r="AK19" s="22">
        <v>0</v>
      </c>
      <c r="AL19" s="29">
        <v>0</v>
      </c>
      <c r="AM19" s="28">
        <v>218</v>
      </c>
      <c r="AN19" s="22">
        <v>125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12798</v>
      </c>
      <c r="AU19" s="45">
        <v>23362</v>
      </c>
      <c r="AV19" s="46">
        <v>5454</v>
      </c>
      <c r="AW19" s="21">
        <v>604</v>
      </c>
      <c r="AX19" s="47">
        <v>5189</v>
      </c>
      <c r="AY19" s="195">
        <v>2284</v>
      </c>
      <c r="AZ19" s="22">
        <v>17</v>
      </c>
      <c r="BA19" s="196">
        <v>2301</v>
      </c>
      <c r="BB19" s="37">
        <v>10475</v>
      </c>
      <c r="BC19" s="38">
        <v>5098</v>
      </c>
      <c r="BD19" s="39">
        <v>15573</v>
      </c>
      <c r="BE19" s="33">
        <v>18591</v>
      </c>
      <c r="BF19" s="48">
        <v>29155</v>
      </c>
      <c r="BG19" s="40">
        <v>0.67263854106466325</v>
      </c>
      <c r="BH19" s="2"/>
    </row>
    <row r="20" spans="1:60" ht="19.5" customHeight="1" x14ac:dyDescent="0.15">
      <c r="A20" s="15" t="s">
        <v>63</v>
      </c>
      <c r="B20" s="16">
        <v>599</v>
      </c>
      <c r="C20" s="17">
        <v>4</v>
      </c>
      <c r="D20" s="17">
        <v>87</v>
      </c>
      <c r="E20" s="17">
        <v>119</v>
      </c>
      <c r="F20" s="18">
        <f>SUM(B20:E20)</f>
        <v>809</v>
      </c>
      <c r="G20" s="19">
        <v>2186</v>
      </c>
      <c r="H20" s="17">
        <v>2571</v>
      </c>
      <c r="I20" s="20">
        <f>SUM(G20:H20)</f>
        <v>4757</v>
      </c>
      <c r="J20" s="19">
        <v>0</v>
      </c>
      <c r="K20" s="17">
        <v>14</v>
      </c>
      <c r="L20" s="20">
        <f>SUM(J20:K20)</f>
        <v>14</v>
      </c>
      <c r="M20" s="21">
        <v>5</v>
      </c>
      <c r="N20" s="22">
        <v>0</v>
      </c>
      <c r="O20" s="22">
        <v>0</v>
      </c>
      <c r="P20" s="22">
        <v>0</v>
      </c>
      <c r="Q20" s="23">
        <v>5</v>
      </c>
      <c r="R20" s="17">
        <v>13</v>
      </c>
      <c r="S20" s="18">
        <f>SUM(Q20:R20)</f>
        <v>18</v>
      </c>
      <c r="T20" s="23">
        <v>2127</v>
      </c>
      <c r="U20" s="17">
        <v>506</v>
      </c>
      <c r="V20" s="22">
        <v>0</v>
      </c>
      <c r="W20" s="20">
        <v>317</v>
      </c>
      <c r="X20" s="23">
        <v>48</v>
      </c>
      <c r="Y20" s="17">
        <v>12</v>
      </c>
      <c r="Z20" s="17">
        <v>0</v>
      </c>
      <c r="AA20" s="25">
        <v>0</v>
      </c>
      <c r="AB20" s="26">
        <f>SUM(X20:AA20)</f>
        <v>60</v>
      </c>
      <c r="AC20" s="27">
        <v>9</v>
      </c>
      <c r="AD20" s="28">
        <v>2</v>
      </c>
      <c r="AE20" s="29">
        <v>0</v>
      </c>
      <c r="AF20" s="28">
        <v>1738</v>
      </c>
      <c r="AG20" s="22">
        <v>1736</v>
      </c>
      <c r="AH20" s="22">
        <v>2</v>
      </c>
      <c r="AI20" s="22">
        <v>0</v>
      </c>
      <c r="AJ20" s="22">
        <v>0</v>
      </c>
      <c r="AK20" s="22">
        <v>0</v>
      </c>
      <c r="AL20" s="29">
        <v>0</v>
      </c>
      <c r="AM20" s="28">
        <v>521</v>
      </c>
      <c r="AN20" s="22">
        <v>245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5620</v>
      </c>
      <c r="AU20" s="45">
        <v>10095</v>
      </c>
      <c r="AV20" s="46">
        <v>2713</v>
      </c>
      <c r="AW20" s="21">
        <v>60</v>
      </c>
      <c r="AX20" s="47">
        <v>1656</v>
      </c>
      <c r="AY20" s="195">
        <v>659</v>
      </c>
      <c r="AZ20" s="22">
        <v>4</v>
      </c>
      <c r="BA20" s="196">
        <v>663</v>
      </c>
      <c r="BB20" s="37">
        <v>3842</v>
      </c>
      <c r="BC20" s="38">
        <v>2571</v>
      </c>
      <c r="BD20" s="39">
        <v>6413</v>
      </c>
      <c r="BE20" s="33">
        <v>7336</v>
      </c>
      <c r="BF20" s="48">
        <v>11811</v>
      </c>
      <c r="BG20" s="40">
        <v>0.59909558708872601</v>
      </c>
      <c r="BH20" s="2"/>
    </row>
    <row r="21" spans="1:60" ht="19.5" customHeight="1" x14ac:dyDescent="0.15">
      <c r="A21" s="15" t="s">
        <v>64</v>
      </c>
      <c r="B21" s="16">
        <v>2617</v>
      </c>
      <c r="C21" s="17">
        <v>35</v>
      </c>
      <c r="D21" s="17">
        <v>505</v>
      </c>
      <c r="E21" s="17">
        <v>404</v>
      </c>
      <c r="F21" s="18">
        <f>SUM(B21:E21)</f>
        <v>3561</v>
      </c>
      <c r="G21" s="19">
        <v>7116</v>
      </c>
      <c r="H21" s="17">
        <v>7140</v>
      </c>
      <c r="I21" s="20">
        <f>SUM(G21:H21)</f>
        <v>14256</v>
      </c>
      <c r="J21" s="19">
        <v>0</v>
      </c>
      <c r="K21" s="17">
        <v>167</v>
      </c>
      <c r="L21" s="20">
        <f>SUM(J21:K21)</f>
        <v>167</v>
      </c>
      <c r="M21" s="21">
        <v>14</v>
      </c>
      <c r="N21" s="22">
        <v>0</v>
      </c>
      <c r="O21" s="22">
        <v>0</v>
      </c>
      <c r="P21" s="22">
        <v>5</v>
      </c>
      <c r="Q21" s="23">
        <v>32</v>
      </c>
      <c r="R21" s="17">
        <v>141</v>
      </c>
      <c r="S21" s="18">
        <f>SUM(Q21:R21)</f>
        <v>173</v>
      </c>
      <c r="T21" s="23">
        <v>10048</v>
      </c>
      <c r="U21" s="17">
        <v>3677</v>
      </c>
      <c r="V21" s="22">
        <v>1507</v>
      </c>
      <c r="W21" s="20">
        <v>1004</v>
      </c>
      <c r="X21" s="23">
        <v>190</v>
      </c>
      <c r="Y21" s="17">
        <v>37</v>
      </c>
      <c r="Z21" s="17">
        <v>0</v>
      </c>
      <c r="AA21" s="25">
        <v>0</v>
      </c>
      <c r="AB21" s="26">
        <f>SUM(X21:AA21)</f>
        <v>227</v>
      </c>
      <c r="AC21" s="27">
        <v>248</v>
      </c>
      <c r="AD21" s="28">
        <v>92</v>
      </c>
      <c r="AE21" s="29">
        <v>5</v>
      </c>
      <c r="AF21" s="28">
        <v>7256</v>
      </c>
      <c r="AG21" s="22">
        <v>7134</v>
      </c>
      <c r="AH21" s="22">
        <v>121</v>
      </c>
      <c r="AI21" s="22">
        <v>44</v>
      </c>
      <c r="AJ21" s="22">
        <v>1</v>
      </c>
      <c r="AK21" s="22">
        <v>0</v>
      </c>
      <c r="AL21" s="29">
        <v>0</v>
      </c>
      <c r="AM21" s="28">
        <v>465</v>
      </c>
      <c r="AN21" s="22">
        <v>213</v>
      </c>
      <c r="AO21" s="22">
        <v>0</v>
      </c>
      <c r="AP21" s="22">
        <v>0</v>
      </c>
      <c r="AQ21" s="22">
        <v>36</v>
      </c>
      <c r="AR21" s="22">
        <v>0</v>
      </c>
      <c r="AS21" s="32">
        <v>0</v>
      </c>
      <c r="AT21" s="41">
        <v>18074</v>
      </c>
      <c r="AU21" s="45">
        <v>36624</v>
      </c>
      <c r="AV21" s="46">
        <v>7760</v>
      </c>
      <c r="AW21" s="21">
        <v>1</v>
      </c>
      <c r="AX21" s="47">
        <v>10218</v>
      </c>
      <c r="AY21" s="195">
        <v>2618</v>
      </c>
      <c r="AZ21" s="22">
        <v>35</v>
      </c>
      <c r="BA21" s="196">
        <v>2653</v>
      </c>
      <c r="BB21" s="37">
        <v>17334</v>
      </c>
      <c r="BC21" s="38">
        <v>7140</v>
      </c>
      <c r="BD21" s="39">
        <v>24474</v>
      </c>
      <c r="BE21" s="33">
        <v>28293</v>
      </c>
      <c r="BF21" s="48">
        <v>46843</v>
      </c>
      <c r="BG21" s="40">
        <v>0.70826182887962741</v>
      </c>
      <c r="BH21" s="2"/>
    </row>
    <row r="22" spans="1:60" ht="19.5" customHeight="1" thickBot="1" x14ac:dyDescent="0.2">
      <c r="A22" s="80" t="s">
        <v>65</v>
      </c>
      <c r="B22" s="42">
        <v>686</v>
      </c>
      <c r="C22" s="43">
        <v>4</v>
      </c>
      <c r="D22" s="43">
        <v>97</v>
      </c>
      <c r="E22" s="43">
        <v>96</v>
      </c>
      <c r="F22" s="81">
        <f>SUM(B22:E22)</f>
        <v>883</v>
      </c>
      <c r="G22" s="82">
        <v>1874</v>
      </c>
      <c r="H22" s="43">
        <v>3426</v>
      </c>
      <c r="I22" s="83">
        <f>SUM(G22:H22)</f>
        <v>5300</v>
      </c>
      <c r="J22" s="82">
        <v>0</v>
      </c>
      <c r="K22" s="43">
        <v>33</v>
      </c>
      <c r="L22" s="83">
        <f>SUM(J22:K22)</f>
        <v>33</v>
      </c>
      <c r="M22" s="84">
        <v>6</v>
      </c>
      <c r="N22" s="85">
        <v>0</v>
      </c>
      <c r="O22" s="85">
        <v>0</v>
      </c>
      <c r="P22" s="85">
        <v>2</v>
      </c>
      <c r="Q22" s="86">
        <v>6</v>
      </c>
      <c r="R22" s="43">
        <v>32</v>
      </c>
      <c r="S22" s="81">
        <f>SUM(Q22:R22)</f>
        <v>38</v>
      </c>
      <c r="T22" s="86">
        <v>2935</v>
      </c>
      <c r="U22" s="43">
        <v>785</v>
      </c>
      <c r="V22" s="85">
        <v>0</v>
      </c>
      <c r="W22" s="83">
        <v>421</v>
      </c>
      <c r="X22" s="86">
        <v>65</v>
      </c>
      <c r="Y22" s="43">
        <v>15</v>
      </c>
      <c r="Z22" s="43">
        <v>0</v>
      </c>
      <c r="AA22" s="87">
        <v>0</v>
      </c>
      <c r="AB22" s="44">
        <f>SUM(X22:AA22)</f>
        <v>80</v>
      </c>
      <c r="AC22" s="88">
        <v>65</v>
      </c>
      <c r="AD22" s="89">
        <v>154</v>
      </c>
      <c r="AE22" s="90">
        <v>0</v>
      </c>
      <c r="AF22" s="89">
        <v>1850</v>
      </c>
      <c r="AG22" s="85">
        <v>1616</v>
      </c>
      <c r="AH22" s="85">
        <v>225</v>
      </c>
      <c r="AI22" s="85">
        <v>116</v>
      </c>
      <c r="AJ22" s="85">
        <v>0</v>
      </c>
      <c r="AK22" s="85">
        <v>0</v>
      </c>
      <c r="AL22" s="90">
        <v>9</v>
      </c>
      <c r="AM22" s="89">
        <v>207</v>
      </c>
      <c r="AN22" s="85">
        <v>65</v>
      </c>
      <c r="AO22" s="85">
        <v>0</v>
      </c>
      <c r="AP22" s="85">
        <v>0</v>
      </c>
      <c r="AQ22" s="85">
        <v>11</v>
      </c>
      <c r="AR22" s="85">
        <v>0</v>
      </c>
      <c r="AS22" s="91">
        <v>0</v>
      </c>
      <c r="AT22" s="46">
        <v>6250</v>
      </c>
      <c r="AU22" s="92">
        <v>11590</v>
      </c>
      <c r="AV22" s="93">
        <v>3565</v>
      </c>
      <c r="AW22" s="94">
        <v>0</v>
      </c>
      <c r="AX22" s="47">
        <v>2271</v>
      </c>
      <c r="AY22" s="199">
        <v>686</v>
      </c>
      <c r="AZ22" s="85">
        <v>4</v>
      </c>
      <c r="BA22" s="200">
        <v>690</v>
      </c>
      <c r="BB22" s="49">
        <v>4145</v>
      </c>
      <c r="BC22" s="50">
        <v>3426</v>
      </c>
      <c r="BD22" s="51">
        <v>7571</v>
      </c>
      <c r="BE22" s="52">
        <v>8521</v>
      </c>
      <c r="BF22" s="53">
        <v>13861</v>
      </c>
      <c r="BG22" s="54">
        <v>0.54748381983885885</v>
      </c>
      <c r="BH22" s="2"/>
    </row>
    <row r="23" spans="1:60" ht="19.5" customHeight="1" thickTop="1" thickBot="1" x14ac:dyDescent="0.2">
      <c r="A23" s="55" t="s">
        <v>56</v>
      </c>
      <c r="B23" s="56">
        <f>SUM(B14:B22)</f>
        <v>16526</v>
      </c>
      <c r="C23" s="57">
        <f>SUM(C14:C22)</f>
        <v>143</v>
      </c>
      <c r="D23" s="57">
        <f>SUM(D14:D22)</f>
        <v>2918</v>
      </c>
      <c r="E23" s="57">
        <f>SUM(E14:E22)</f>
        <v>2624</v>
      </c>
      <c r="F23" s="58">
        <f>SUM(F14:F22)</f>
        <v>22211</v>
      </c>
      <c r="G23" s="59">
        <f>SUM(G14:G22)</f>
        <v>50560</v>
      </c>
      <c r="H23" s="57">
        <f>SUM(H14:H22)</f>
        <v>44157</v>
      </c>
      <c r="I23" s="60">
        <f>SUM(I14:I22)</f>
        <v>94717</v>
      </c>
      <c r="J23" s="59">
        <f>SUM(J14:J22)</f>
        <v>1</v>
      </c>
      <c r="K23" s="57">
        <f>SUM(K14:K22)</f>
        <v>771</v>
      </c>
      <c r="L23" s="60">
        <f>SUM(L14:L22)</f>
        <v>772</v>
      </c>
      <c r="M23" s="62">
        <f>SUM(M14:M22)</f>
        <v>99</v>
      </c>
      <c r="N23" s="63">
        <f>SUM(N14:N22)</f>
        <v>5</v>
      </c>
      <c r="O23" s="63">
        <f>SUM(O14:O22)</f>
        <v>4</v>
      </c>
      <c r="P23" s="63">
        <f>SUM(P14:P22)</f>
        <v>37</v>
      </c>
      <c r="Q23" s="64">
        <f>SUM(Q14:Q22)</f>
        <v>200</v>
      </c>
      <c r="R23" s="57">
        <f>SUM(R14:R22)</f>
        <v>571</v>
      </c>
      <c r="S23" s="58">
        <f>SUM(S14:S22)</f>
        <v>771</v>
      </c>
      <c r="T23" s="64">
        <f>SUM(T14:T22)</f>
        <v>61858</v>
      </c>
      <c r="U23" s="57">
        <f>SUM(U14:U22)</f>
        <v>17244</v>
      </c>
      <c r="V23" s="63">
        <f>SUM(V14:V22)</f>
        <v>5971</v>
      </c>
      <c r="W23" s="60">
        <f>SUM(W14:W22)</f>
        <v>7243</v>
      </c>
      <c r="X23" s="64">
        <f>SUM(X14:X22)</f>
        <v>1245</v>
      </c>
      <c r="Y23" s="57">
        <f>SUM(Y14:Y22)</f>
        <v>269</v>
      </c>
      <c r="Z23" s="57">
        <f>SUM(Z14:Z22)</f>
        <v>0</v>
      </c>
      <c r="AA23" s="65">
        <f>SUM(AA14:AA22)</f>
        <v>0</v>
      </c>
      <c r="AB23" s="66">
        <f>SUM(AB14:AB22)</f>
        <v>1514</v>
      </c>
      <c r="AC23" s="67">
        <f>SUM(AC14:AC22)</f>
        <v>926</v>
      </c>
      <c r="AD23" s="68">
        <f>SUM(AD14:AD22)</f>
        <v>636</v>
      </c>
      <c r="AE23" s="69">
        <f>SUM(AE14:AE22)</f>
        <v>21</v>
      </c>
      <c r="AF23" s="68">
        <f>SUM(AF14:AF22)</f>
        <v>44466</v>
      </c>
      <c r="AG23" s="63">
        <f>SUM(AG14:AG22)</f>
        <v>43489</v>
      </c>
      <c r="AH23" s="63">
        <f>SUM(AH14:AH22)</f>
        <v>947</v>
      </c>
      <c r="AI23" s="63">
        <f>SUM(AI14:AI22)</f>
        <v>373</v>
      </c>
      <c r="AJ23" s="63">
        <f>SUM(AJ14:AJ22)</f>
        <v>7</v>
      </c>
      <c r="AK23" s="63">
        <f>SUM(AK14:AK22)</f>
        <v>0</v>
      </c>
      <c r="AL23" s="69">
        <f>SUM(AL14:AL22)</f>
        <v>9</v>
      </c>
      <c r="AM23" s="68">
        <f>SUM(AM14:AM22)</f>
        <v>4080</v>
      </c>
      <c r="AN23" s="63">
        <f>SUM(AN14:AN22)</f>
        <v>2335</v>
      </c>
      <c r="AO23" s="63">
        <f>SUM(AO14:AO22)</f>
        <v>0</v>
      </c>
      <c r="AP23" s="63">
        <f>SUM(AP14:AP22)</f>
        <v>0</v>
      </c>
      <c r="AQ23" s="63">
        <f>SUM(AQ14:AQ22)</f>
        <v>54</v>
      </c>
      <c r="AR23" s="63">
        <f>SUM(AR14:AR22)</f>
        <v>0</v>
      </c>
      <c r="AS23" s="70">
        <f>SUM(AS14:AS22)</f>
        <v>0</v>
      </c>
      <c r="AT23" s="61">
        <v>118297</v>
      </c>
      <c r="AU23" s="71">
        <v>232623</v>
      </c>
      <c r="AV23" s="61">
        <v>47794</v>
      </c>
      <c r="AW23" s="62">
        <v>666</v>
      </c>
      <c r="AX23" s="72">
        <v>55593</v>
      </c>
      <c r="AY23" s="197">
        <v>17192</v>
      </c>
      <c r="AZ23" s="63">
        <v>143</v>
      </c>
      <c r="BA23" s="198">
        <v>17335</v>
      </c>
      <c r="BB23" s="73">
        <v>106153</v>
      </c>
      <c r="BC23" s="74">
        <v>44157</v>
      </c>
      <c r="BD23" s="75">
        <v>150310</v>
      </c>
      <c r="BE23" s="61">
        <v>174556</v>
      </c>
      <c r="BF23" s="71">
        <v>288882</v>
      </c>
      <c r="BG23" s="76">
        <v>0.70622713059676667</v>
      </c>
      <c r="BH23" s="2"/>
    </row>
    <row r="24" spans="1:60" ht="19.5" customHeight="1" thickTop="1" x14ac:dyDescent="0.15">
      <c r="A24" s="15" t="s">
        <v>66</v>
      </c>
      <c r="B24" s="16">
        <v>2269</v>
      </c>
      <c r="C24" s="17">
        <v>2</v>
      </c>
      <c r="D24" s="17">
        <v>368</v>
      </c>
      <c r="E24" s="17">
        <v>377</v>
      </c>
      <c r="F24" s="18">
        <f>SUM(B24:E24)</f>
        <v>3016</v>
      </c>
      <c r="G24" s="19">
        <v>5890</v>
      </c>
      <c r="H24" s="17">
        <v>7663</v>
      </c>
      <c r="I24" s="20">
        <f>SUM(G24:H24)</f>
        <v>13553</v>
      </c>
      <c r="J24" s="19">
        <v>0</v>
      </c>
      <c r="K24" s="17">
        <v>95</v>
      </c>
      <c r="L24" s="20">
        <f>SUM(J24:K24)</f>
        <v>95</v>
      </c>
      <c r="M24" s="21">
        <v>6</v>
      </c>
      <c r="N24" s="22">
        <v>0</v>
      </c>
      <c r="O24" s="22">
        <v>0</v>
      </c>
      <c r="P24" s="22">
        <v>3</v>
      </c>
      <c r="Q24" s="23">
        <v>23</v>
      </c>
      <c r="R24" s="17">
        <v>112</v>
      </c>
      <c r="S24" s="18">
        <f>SUM(Q24:R24)</f>
        <v>135</v>
      </c>
      <c r="T24" s="23">
        <v>10107</v>
      </c>
      <c r="U24" s="17">
        <v>2876</v>
      </c>
      <c r="V24" s="22">
        <v>0</v>
      </c>
      <c r="W24" s="20">
        <v>1086</v>
      </c>
      <c r="X24" s="23">
        <v>233</v>
      </c>
      <c r="Y24" s="17">
        <v>55</v>
      </c>
      <c r="Z24" s="17">
        <v>0</v>
      </c>
      <c r="AA24" s="25">
        <v>0</v>
      </c>
      <c r="AB24" s="26">
        <f>SUM(X24:AA24)</f>
        <v>288</v>
      </c>
      <c r="AC24" s="27">
        <v>688</v>
      </c>
      <c r="AD24" s="28">
        <v>47</v>
      </c>
      <c r="AE24" s="29">
        <v>0</v>
      </c>
      <c r="AF24" s="28">
        <v>6627</v>
      </c>
      <c r="AG24" s="22">
        <v>6558</v>
      </c>
      <c r="AH24" s="22">
        <v>67</v>
      </c>
      <c r="AI24" s="22">
        <v>15</v>
      </c>
      <c r="AJ24" s="22">
        <v>0</v>
      </c>
      <c r="AK24" s="22">
        <v>0</v>
      </c>
      <c r="AL24" s="29">
        <v>2</v>
      </c>
      <c r="AM24" s="28">
        <v>1044</v>
      </c>
      <c r="AN24" s="22">
        <v>455</v>
      </c>
      <c r="AO24" s="22">
        <v>0</v>
      </c>
      <c r="AP24" s="22">
        <v>0</v>
      </c>
      <c r="AQ24" s="22">
        <v>28</v>
      </c>
      <c r="AR24" s="22">
        <v>2</v>
      </c>
      <c r="AS24" s="32">
        <v>0</v>
      </c>
      <c r="AT24" s="33">
        <v>16741</v>
      </c>
      <c r="AU24" s="34">
        <v>35707</v>
      </c>
      <c r="AV24" s="35">
        <v>8143</v>
      </c>
      <c r="AW24" s="21">
        <v>0</v>
      </c>
      <c r="AX24" s="47">
        <v>9880</v>
      </c>
      <c r="AY24" s="195">
        <v>2269</v>
      </c>
      <c r="AZ24" s="22">
        <v>2</v>
      </c>
      <c r="BA24" s="196">
        <v>2271</v>
      </c>
      <c r="BB24" s="37">
        <v>15770</v>
      </c>
      <c r="BC24" s="38">
        <v>7663</v>
      </c>
      <c r="BD24" s="39">
        <v>23433</v>
      </c>
      <c r="BE24" s="33">
        <v>26621</v>
      </c>
      <c r="BF24" s="78">
        <v>45587</v>
      </c>
      <c r="BG24" s="79">
        <v>0.67298254598216189</v>
      </c>
      <c r="BH24" s="2"/>
    </row>
    <row r="25" spans="1:60" ht="19.5" customHeight="1" x14ac:dyDescent="0.15">
      <c r="A25" s="15" t="s">
        <v>67</v>
      </c>
      <c r="B25" s="16">
        <v>2423</v>
      </c>
      <c r="C25" s="17">
        <v>4</v>
      </c>
      <c r="D25" s="17">
        <v>471</v>
      </c>
      <c r="E25" s="17">
        <v>484</v>
      </c>
      <c r="F25" s="18">
        <f>SUM(B25:E25)</f>
        <v>3382</v>
      </c>
      <c r="G25" s="19">
        <v>4673</v>
      </c>
      <c r="H25" s="17">
        <v>7766</v>
      </c>
      <c r="I25" s="20">
        <f>SUM(G25:H25)</f>
        <v>12439</v>
      </c>
      <c r="J25" s="19">
        <v>1</v>
      </c>
      <c r="K25" s="17">
        <v>211</v>
      </c>
      <c r="L25" s="20">
        <f>SUM(J25:K25)</f>
        <v>212</v>
      </c>
      <c r="M25" s="21">
        <v>15</v>
      </c>
      <c r="N25" s="22">
        <v>0</v>
      </c>
      <c r="O25" s="22">
        <v>0</v>
      </c>
      <c r="P25" s="22">
        <v>6</v>
      </c>
      <c r="Q25" s="23">
        <v>40</v>
      </c>
      <c r="R25" s="17">
        <v>173</v>
      </c>
      <c r="S25" s="18">
        <f>SUM(Q25:R25)</f>
        <v>213</v>
      </c>
      <c r="T25" s="23">
        <v>10376</v>
      </c>
      <c r="U25" s="17">
        <v>4368</v>
      </c>
      <c r="V25" s="22">
        <v>874</v>
      </c>
      <c r="W25" s="20">
        <v>1010</v>
      </c>
      <c r="X25" s="23">
        <v>274</v>
      </c>
      <c r="Y25" s="17">
        <v>45</v>
      </c>
      <c r="Z25" s="17">
        <v>0</v>
      </c>
      <c r="AA25" s="25">
        <v>1</v>
      </c>
      <c r="AB25" s="26">
        <f>SUM(X25:AA25)</f>
        <v>320</v>
      </c>
      <c r="AC25" s="27">
        <v>165</v>
      </c>
      <c r="AD25" s="28">
        <v>19</v>
      </c>
      <c r="AE25" s="29">
        <v>4</v>
      </c>
      <c r="AF25" s="28">
        <v>6731</v>
      </c>
      <c r="AG25" s="22">
        <v>6690</v>
      </c>
      <c r="AH25" s="22">
        <v>31</v>
      </c>
      <c r="AI25" s="22">
        <v>6</v>
      </c>
      <c r="AJ25" s="22">
        <v>0</v>
      </c>
      <c r="AK25" s="22">
        <v>0</v>
      </c>
      <c r="AL25" s="29">
        <v>8</v>
      </c>
      <c r="AM25" s="28">
        <v>117</v>
      </c>
      <c r="AN25" s="22">
        <v>71</v>
      </c>
      <c r="AO25" s="22">
        <v>0</v>
      </c>
      <c r="AP25" s="22">
        <v>0</v>
      </c>
      <c r="AQ25" s="22">
        <v>100</v>
      </c>
      <c r="AR25" s="22">
        <v>7</v>
      </c>
      <c r="AS25" s="32">
        <v>0</v>
      </c>
      <c r="AT25" s="41">
        <v>16137</v>
      </c>
      <c r="AU25" s="45">
        <v>34189</v>
      </c>
      <c r="AV25" s="46">
        <v>8480</v>
      </c>
      <c r="AW25" s="21">
        <v>0</v>
      </c>
      <c r="AX25" s="47">
        <v>5538</v>
      </c>
      <c r="AY25" s="195">
        <v>2423</v>
      </c>
      <c r="AZ25" s="22">
        <v>4</v>
      </c>
      <c r="BA25" s="196">
        <v>2427</v>
      </c>
      <c r="BB25" s="37">
        <v>10211</v>
      </c>
      <c r="BC25" s="38">
        <v>7766</v>
      </c>
      <c r="BD25" s="39">
        <v>17977</v>
      </c>
      <c r="BE25" s="33">
        <v>21675</v>
      </c>
      <c r="BF25" s="48">
        <v>39727</v>
      </c>
      <c r="BG25" s="40">
        <v>0.56800356010457809</v>
      </c>
      <c r="BH25" s="2"/>
    </row>
    <row r="26" spans="1:60" ht="19.5" customHeight="1" x14ac:dyDescent="0.15">
      <c r="A26" s="15" t="s">
        <v>68</v>
      </c>
      <c r="B26" s="16">
        <v>2224</v>
      </c>
      <c r="C26" s="17">
        <v>14</v>
      </c>
      <c r="D26" s="17">
        <v>427</v>
      </c>
      <c r="E26" s="17">
        <v>381</v>
      </c>
      <c r="F26" s="18">
        <f>SUM(B26:E26)</f>
        <v>3046</v>
      </c>
      <c r="G26" s="19">
        <v>6360</v>
      </c>
      <c r="H26" s="17">
        <v>7344</v>
      </c>
      <c r="I26" s="20">
        <f>SUM(G26:H26)</f>
        <v>13704</v>
      </c>
      <c r="J26" s="19">
        <v>2</v>
      </c>
      <c r="K26" s="17">
        <v>93</v>
      </c>
      <c r="L26" s="20">
        <f>SUM(J26:K26)</f>
        <v>95</v>
      </c>
      <c r="M26" s="21">
        <v>12</v>
      </c>
      <c r="N26" s="22">
        <v>0</v>
      </c>
      <c r="O26" s="22">
        <v>0</v>
      </c>
      <c r="P26" s="22">
        <v>4</v>
      </c>
      <c r="Q26" s="23">
        <v>29</v>
      </c>
      <c r="R26" s="17">
        <v>74</v>
      </c>
      <c r="S26" s="18">
        <f>SUM(Q26:R26)</f>
        <v>103</v>
      </c>
      <c r="T26" s="23">
        <v>8885</v>
      </c>
      <c r="U26" s="17">
        <v>2799</v>
      </c>
      <c r="V26" s="22">
        <v>453</v>
      </c>
      <c r="W26" s="20">
        <v>961</v>
      </c>
      <c r="X26" s="23">
        <v>185</v>
      </c>
      <c r="Y26" s="17">
        <v>31</v>
      </c>
      <c r="Z26" s="17">
        <v>0</v>
      </c>
      <c r="AA26" s="25">
        <v>0</v>
      </c>
      <c r="AB26" s="26">
        <f>SUM(X26:AA26)</f>
        <v>216</v>
      </c>
      <c r="AC26" s="27">
        <v>106</v>
      </c>
      <c r="AD26" s="28">
        <v>59</v>
      </c>
      <c r="AE26" s="29">
        <v>2</v>
      </c>
      <c r="AF26" s="28">
        <v>6005</v>
      </c>
      <c r="AG26" s="22">
        <v>5937</v>
      </c>
      <c r="AH26" s="22">
        <v>64</v>
      </c>
      <c r="AI26" s="22">
        <v>30</v>
      </c>
      <c r="AJ26" s="22">
        <v>0</v>
      </c>
      <c r="AK26" s="22">
        <v>0</v>
      </c>
      <c r="AL26" s="29">
        <v>4</v>
      </c>
      <c r="AM26" s="28">
        <v>146</v>
      </c>
      <c r="AN26" s="22">
        <v>89</v>
      </c>
      <c r="AO26" s="22">
        <v>0</v>
      </c>
      <c r="AP26" s="22">
        <v>0</v>
      </c>
      <c r="AQ26" s="22">
        <v>46</v>
      </c>
      <c r="AR26" s="22">
        <v>3</v>
      </c>
      <c r="AS26" s="32">
        <v>0</v>
      </c>
      <c r="AT26" s="41">
        <v>16933</v>
      </c>
      <c r="AU26" s="45">
        <v>32504</v>
      </c>
      <c r="AV26" s="46">
        <v>7844</v>
      </c>
      <c r="AW26" s="21">
        <v>22</v>
      </c>
      <c r="AX26" s="47">
        <v>9245</v>
      </c>
      <c r="AY26" s="195">
        <v>2246</v>
      </c>
      <c r="AZ26" s="22">
        <v>14</v>
      </c>
      <c r="BA26" s="196">
        <v>2260</v>
      </c>
      <c r="BB26" s="37">
        <v>15605</v>
      </c>
      <c r="BC26" s="38">
        <v>7344</v>
      </c>
      <c r="BD26" s="39">
        <v>22949</v>
      </c>
      <c r="BE26" s="33">
        <v>26200</v>
      </c>
      <c r="BF26" s="48">
        <v>41771</v>
      </c>
      <c r="BG26" s="40">
        <v>0.67998605603730011</v>
      </c>
      <c r="BH26" s="2"/>
    </row>
    <row r="27" spans="1:60" ht="19.5" customHeight="1" x14ac:dyDescent="0.15">
      <c r="A27" s="15" t="s">
        <v>69</v>
      </c>
      <c r="B27" s="16">
        <v>1152</v>
      </c>
      <c r="C27" s="17">
        <v>3</v>
      </c>
      <c r="D27" s="17">
        <v>179</v>
      </c>
      <c r="E27" s="17">
        <v>154</v>
      </c>
      <c r="F27" s="18">
        <f>SUM(B27:E27)</f>
        <v>1488</v>
      </c>
      <c r="G27" s="19">
        <v>3947</v>
      </c>
      <c r="H27" s="17">
        <v>4930</v>
      </c>
      <c r="I27" s="20">
        <f>SUM(G27:H27)</f>
        <v>8877</v>
      </c>
      <c r="J27" s="19">
        <v>5</v>
      </c>
      <c r="K27" s="17">
        <v>134</v>
      </c>
      <c r="L27" s="20">
        <f>SUM(J27:K27)</f>
        <v>139</v>
      </c>
      <c r="M27" s="21">
        <v>6</v>
      </c>
      <c r="N27" s="22">
        <v>0</v>
      </c>
      <c r="O27" s="22">
        <v>0</v>
      </c>
      <c r="P27" s="22">
        <v>0</v>
      </c>
      <c r="Q27" s="23">
        <v>20</v>
      </c>
      <c r="R27" s="17">
        <v>51</v>
      </c>
      <c r="S27" s="18">
        <f>SUM(Q27:R27)</f>
        <v>71</v>
      </c>
      <c r="T27" s="23">
        <v>5001</v>
      </c>
      <c r="U27" s="17">
        <v>2266</v>
      </c>
      <c r="V27" s="22">
        <v>0</v>
      </c>
      <c r="W27" s="20">
        <v>413</v>
      </c>
      <c r="X27" s="23">
        <v>80</v>
      </c>
      <c r="Y27" s="17">
        <v>46</v>
      </c>
      <c r="Z27" s="17">
        <v>0</v>
      </c>
      <c r="AA27" s="25">
        <v>0</v>
      </c>
      <c r="AB27" s="26">
        <f>SUM(X27:AA27)</f>
        <v>126</v>
      </c>
      <c r="AC27" s="27">
        <v>344</v>
      </c>
      <c r="AD27" s="28">
        <v>14</v>
      </c>
      <c r="AE27" s="29">
        <v>4</v>
      </c>
      <c r="AF27" s="28">
        <v>2863</v>
      </c>
      <c r="AG27" s="22">
        <v>2856</v>
      </c>
      <c r="AH27" s="22">
        <v>7</v>
      </c>
      <c r="AI27" s="22">
        <v>4</v>
      </c>
      <c r="AJ27" s="22">
        <v>0</v>
      </c>
      <c r="AK27" s="22">
        <v>0</v>
      </c>
      <c r="AL27" s="29">
        <v>0</v>
      </c>
      <c r="AM27" s="28">
        <v>1162</v>
      </c>
      <c r="AN27" s="22">
        <v>585</v>
      </c>
      <c r="AO27" s="22">
        <v>0</v>
      </c>
      <c r="AP27" s="22">
        <v>0</v>
      </c>
      <c r="AQ27" s="22">
        <v>115</v>
      </c>
      <c r="AR27" s="22">
        <v>3</v>
      </c>
      <c r="AS27" s="32">
        <v>0</v>
      </c>
      <c r="AT27" s="41">
        <v>10622</v>
      </c>
      <c r="AU27" s="45">
        <v>20325</v>
      </c>
      <c r="AV27" s="46">
        <v>5227</v>
      </c>
      <c r="AW27" s="21">
        <v>9</v>
      </c>
      <c r="AX27" s="47">
        <v>1950</v>
      </c>
      <c r="AY27" s="195">
        <v>1161</v>
      </c>
      <c r="AZ27" s="22">
        <v>3</v>
      </c>
      <c r="BA27" s="196">
        <v>1164</v>
      </c>
      <c r="BB27" s="37">
        <v>5897</v>
      </c>
      <c r="BC27" s="38">
        <v>4930</v>
      </c>
      <c r="BD27" s="39">
        <v>10827</v>
      </c>
      <c r="BE27" s="33">
        <v>12581</v>
      </c>
      <c r="BF27" s="48">
        <v>22284</v>
      </c>
      <c r="BG27" s="40">
        <v>0.54465687632769932</v>
      </c>
      <c r="BH27" s="2"/>
    </row>
    <row r="28" spans="1:60" ht="19.5" customHeight="1" x14ac:dyDescent="0.15">
      <c r="A28" s="15" t="s">
        <v>70</v>
      </c>
      <c r="B28" s="16">
        <v>4312</v>
      </c>
      <c r="C28" s="17">
        <v>30</v>
      </c>
      <c r="D28" s="17">
        <v>508</v>
      </c>
      <c r="E28" s="17">
        <v>524</v>
      </c>
      <c r="F28" s="18">
        <f>SUM(B28:E28)</f>
        <v>5374</v>
      </c>
      <c r="G28" s="19">
        <v>5360</v>
      </c>
      <c r="H28" s="17">
        <v>10271</v>
      </c>
      <c r="I28" s="20">
        <f>SUM(G28:H28)</f>
        <v>15631</v>
      </c>
      <c r="J28" s="19">
        <v>9</v>
      </c>
      <c r="K28" s="17">
        <v>195</v>
      </c>
      <c r="L28" s="20">
        <f>SUM(J28:K28)</f>
        <v>204</v>
      </c>
      <c r="M28" s="21">
        <v>21</v>
      </c>
      <c r="N28" s="22">
        <v>0</v>
      </c>
      <c r="O28" s="22">
        <v>0</v>
      </c>
      <c r="P28" s="22">
        <v>6</v>
      </c>
      <c r="Q28" s="23">
        <v>39</v>
      </c>
      <c r="R28" s="17">
        <v>206</v>
      </c>
      <c r="S28" s="18">
        <f>SUM(Q28:R28)</f>
        <v>245</v>
      </c>
      <c r="T28" s="23">
        <v>14817</v>
      </c>
      <c r="U28" s="17">
        <v>5896</v>
      </c>
      <c r="V28" s="22">
        <v>2851</v>
      </c>
      <c r="W28" s="20">
        <v>1190</v>
      </c>
      <c r="X28" s="23">
        <v>336</v>
      </c>
      <c r="Y28" s="17">
        <v>63</v>
      </c>
      <c r="Z28" s="17">
        <v>0</v>
      </c>
      <c r="AA28" s="25">
        <v>0</v>
      </c>
      <c r="AB28" s="26">
        <f>SUM(X28:AA28)</f>
        <v>399</v>
      </c>
      <c r="AC28" s="27">
        <v>85</v>
      </c>
      <c r="AD28" s="28">
        <v>58</v>
      </c>
      <c r="AE28" s="29">
        <v>4</v>
      </c>
      <c r="AF28" s="28">
        <v>9995</v>
      </c>
      <c r="AG28" s="22">
        <v>9938</v>
      </c>
      <c r="AH28" s="22">
        <v>48</v>
      </c>
      <c r="AI28" s="22">
        <v>22</v>
      </c>
      <c r="AJ28" s="22">
        <v>1</v>
      </c>
      <c r="AK28" s="22">
        <v>0</v>
      </c>
      <c r="AL28" s="29">
        <v>3</v>
      </c>
      <c r="AM28" s="28">
        <v>1025</v>
      </c>
      <c r="AN28" s="22">
        <v>570</v>
      </c>
      <c r="AO28" s="22">
        <v>0</v>
      </c>
      <c r="AP28" s="22">
        <v>0</v>
      </c>
      <c r="AQ28" s="22">
        <v>38</v>
      </c>
      <c r="AR28" s="22">
        <v>2</v>
      </c>
      <c r="AS28" s="32">
        <v>0</v>
      </c>
      <c r="AT28" s="41">
        <v>21413</v>
      </c>
      <c r="AU28" s="45">
        <v>48081</v>
      </c>
      <c r="AV28" s="46">
        <v>11041</v>
      </c>
      <c r="AW28" s="21">
        <v>117</v>
      </c>
      <c r="AX28" s="47">
        <v>14365</v>
      </c>
      <c r="AY28" s="195">
        <v>4429</v>
      </c>
      <c r="AZ28" s="22">
        <v>30</v>
      </c>
      <c r="BA28" s="196">
        <v>4459</v>
      </c>
      <c r="BB28" s="37">
        <v>19725</v>
      </c>
      <c r="BC28" s="38">
        <v>10271</v>
      </c>
      <c r="BD28" s="39">
        <v>29996</v>
      </c>
      <c r="BE28" s="33">
        <v>35895</v>
      </c>
      <c r="BF28" s="48">
        <v>62563</v>
      </c>
      <c r="BG28" s="40">
        <v>0.65758767835711429</v>
      </c>
      <c r="BH28" s="2"/>
    </row>
    <row r="29" spans="1:60" ht="19.5" customHeight="1" x14ac:dyDescent="0.15">
      <c r="A29" s="15" t="s">
        <v>71</v>
      </c>
      <c r="B29" s="16">
        <v>2796</v>
      </c>
      <c r="C29" s="17">
        <v>15</v>
      </c>
      <c r="D29" s="17">
        <v>281</v>
      </c>
      <c r="E29" s="17">
        <v>194</v>
      </c>
      <c r="F29" s="18">
        <f>SUM(B29:E29)</f>
        <v>3286</v>
      </c>
      <c r="G29" s="19">
        <v>3662</v>
      </c>
      <c r="H29" s="17">
        <v>4815</v>
      </c>
      <c r="I29" s="20">
        <f>SUM(G29:H29)</f>
        <v>8477</v>
      </c>
      <c r="J29" s="19">
        <v>3</v>
      </c>
      <c r="K29" s="17">
        <v>280</v>
      </c>
      <c r="L29" s="20">
        <f>SUM(J29:K29)</f>
        <v>283</v>
      </c>
      <c r="M29" s="21">
        <v>17</v>
      </c>
      <c r="N29" s="22">
        <v>2</v>
      </c>
      <c r="O29" s="22">
        <v>1</v>
      </c>
      <c r="P29" s="22">
        <v>4</v>
      </c>
      <c r="Q29" s="23">
        <v>32</v>
      </c>
      <c r="R29" s="17">
        <v>278</v>
      </c>
      <c r="S29" s="18">
        <f>SUM(Q29:R29)</f>
        <v>310</v>
      </c>
      <c r="T29" s="23">
        <v>11745</v>
      </c>
      <c r="U29" s="17">
        <v>7491</v>
      </c>
      <c r="V29" s="22">
        <v>434</v>
      </c>
      <c r="W29" s="20">
        <v>715</v>
      </c>
      <c r="X29" s="23">
        <v>154</v>
      </c>
      <c r="Y29" s="17">
        <v>31</v>
      </c>
      <c r="Z29" s="17">
        <v>0</v>
      </c>
      <c r="AA29" s="25">
        <v>0</v>
      </c>
      <c r="AB29" s="26">
        <f>SUM(X29:AA29)</f>
        <v>185</v>
      </c>
      <c r="AC29" s="27">
        <v>631</v>
      </c>
      <c r="AD29" s="28">
        <v>40</v>
      </c>
      <c r="AE29" s="29">
        <v>2</v>
      </c>
      <c r="AF29" s="28">
        <v>6417</v>
      </c>
      <c r="AG29" s="22">
        <v>6305</v>
      </c>
      <c r="AH29" s="22">
        <v>89</v>
      </c>
      <c r="AI29" s="22">
        <v>31</v>
      </c>
      <c r="AJ29" s="22">
        <v>0</v>
      </c>
      <c r="AK29" s="22">
        <v>0</v>
      </c>
      <c r="AL29" s="29">
        <v>21</v>
      </c>
      <c r="AM29" s="28">
        <v>1403</v>
      </c>
      <c r="AN29" s="22">
        <v>1138</v>
      </c>
      <c r="AO29" s="22">
        <v>0</v>
      </c>
      <c r="AP29" s="22">
        <v>0</v>
      </c>
      <c r="AQ29" s="22">
        <v>116</v>
      </c>
      <c r="AR29" s="22">
        <v>11</v>
      </c>
      <c r="AS29" s="32">
        <v>0</v>
      </c>
      <c r="AT29" s="41">
        <v>12113</v>
      </c>
      <c r="AU29" s="45">
        <v>32973</v>
      </c>
      <c r="AV29" s="46">
        <v>5321</v>
      </c>
      <c r="AW29" s="21">
        <v>22</v>
      </c>
      <c r="AX29" s="47">
        <v>6713</v>
      </c>
      <c r="AY29" s="195">
        <v>2818</v>
      </c>
      <c r="AZ29" s="22">
        <v>15</v>
      </c>
      <c r="BA29" s="196">
        <v>2833</v>
      </c>
      <c r="BB29" s="37">
        <v>10375</v>
      </c>
      <c r="BC29" s="38">
        <v>4815</v>
      </c>
      <c r="BD29" s="39">
        <v>15190</v>
      </c>
      <c r="BE29" s="33">
        <v>18848</v>
      </c>
      <c r="BF29" s="48">
        <v>39708</v>
      </c>
      <c r="BG29" s="40">
        <v>0.68301514154048715</v>
      </c>
      <c r="BH29" s="2"/>
    </row>
    <row r="30" spans="1:60" ht="19.5" customHeight="1" x14ac:dyDescent="0.15">
      <c r="A30" s="15" t="s">
        <v>72</v>
      </c>
      <c r="B30" s="16">
        <v>1624</v>
      </c>
      <c r="C30" s="17">
        <v>11</v>
      </c>
      <c r="D30" s="17">
        <v>207</v>
      </c>
      <c r="E30" s="17">
        <v>197</v>
      </c>
      <c r="F30" s="18">
        <f>SUM(B30:E30)</f>
        <v>2039</v>
      </c>
      <c r="G30" s="19">
        <v>3086</v>
      </c>
      <c r="H30" s="17">
        <v>4481</v>
      </c>
      <c r="I30" s="20">
        <f>SUM(G30:H30)</f>
        <v>7567</v>
      </c>
      <c r="J30" s="19">
        <v>4</v>
      </c>
      <c r="K30" s="17">
        <v>426</v>
      </c>
      <c r="L30" s="20">
        <f>SUM(J30:K30)</f>
        <v>430</v>
      </c>
      <c r="M30" s="21">
        <v>17</v>
      </c>
      <c r="N30" s="22">
        <v>1</v>
      </c>
      <c r="O30" s="22">
        <v>0</v>
      </c>
      <c r="P30" s="22">
        <v>2</v>
      </c>
      <c r="Q30" s="23">
        <v>35</v>
      </c>
      <c r="R30" s="17">
        <v>176</v>
      </c>
      <c r="S30" s="18">
        <f>SUM(Q30:R30)</f>
        <v>211</v>
      </c>
      <c r="T30" s="23">
        <v>6614</v>
      </c>
      <c r="U30" s="17">
        <v>3919</v>
      </c>
      <c r="V30" s="22">
        <v>454</v>
      </c>
      <c r="W30" s="20">
        <v>427</v>
      </c>
      <c r="X30" s="23">
        <v>145</v>
      </c>
      <c r="Y30" s="17">
        <v>44</v>
      </c>
      <c r="Z30" s="17">
        <v>0</v>
      </c>
      <c r="AA30" s="25">
        <v>0</v>
      </c>
      <c r="AB30" s="26">
        <f>SUM(X30:AA30)</f>
        <v>189</v>
      </c>
      <c r="AC30" s="27">
        <v>217</v>
      </c>
      <c r="AD30" s="28">
        <v>111</v>
      </c>
      <c r="AE30" s="29">
        <v>15</v>
      </c>
      <c r="AF30" s="28">
        <v>3670</v>
      </c>
      <c r="AG30" s="22">
        <v>3533</v>
      </c>
      <c r="AH30" s="22">
        <v>130</v>
      </c>
      <c r="AI30" s="22">
        <v>69</v>
      </c>
      <c r="AJ30" s="22">
        <v>0</v>
      </c>
      <c r="AK30" s="22">
        <v>0</v>
      </c>
      <c r="AL30" s="29">
        <v>4</v>
      </c>
      <c r="AM30" s="28">
        <v>299</v>
      </c>
      <c r="AN30" s="22">
        <v>171</v>
      </c>
      <c r="AO30" s="22">
        <v>0</v>
      </c>
      <c r="AP30" s="22">
        <v>0</v>
      </c>
      <c r="AQ30" s="22">
        <v>94</v>
      </c>
      <c r="AR30" s="22">
        <v>6</v>
      </c>
      <c r="AS30" s="32">
        <v>0</v>
      </c>
      <c r="AT30" s="41">
        <v>10163</v>
      </c>
      <c r="AU30" s="45">
        <v>21589</v>
      </c>
      <c r="AV30" s="46">
        <v>5132</v>
      </c>
      <c r="AW30" s="21">
        <v>16</v>
      </c>
      <c r="AX30" s="47">
        <v>3775</v>
      </c>
      <c r="AY30" s="195">
        <v>1640</v>
      </c>
      <c r="AZ30" s="22">
        <v>11</v>
      </c>
      <c r="BA30" s="196">
        <v>1651</v>
      </c>
      <c r="BB30" s="37">
        <v>6861</v>
      </c>
      <c r="BC30" s="38">
        <v>4481</v>
      </c>
      <c r="BD30" s="39">
        <v>11342</v>
      </c>
      <c r="BE30" s="33">
        <v>13954</v>
      </c>
      <c r="BF30" s="48">
        <v>25380</v>
      </c>
      <c r="BG30" s="40">
        <v>0.60491976723681895</v>
      </c>
      <c r="BH30" s="2"/>
    </row>
    <row r="31" spans="1:60" ht="19.5" customHeight="1" x14ac:dyDescent="0.15">
      <c r="A31" s="15" t="s">
        <v>73</v>
      </c>
      <c r="B31" s="16">
        <v>2510</v>
      </c>
      <c r="C31" s="17">
        <v>8</v>
      </c>
      <c r="D31" s="17">
        <v>298</v>
      </c>
      <c r="E31" s="17">
        <v>336</v>
      </c>
      <c r="F31" s="18">
        <f>SUM(B31:E31)</f>
        <v>3152</v>
      </c>
      <c r="G31" s="19">
        <v>3073</v>
      </c>
      <c r="H31" s="17">
        <v>4598</v>
      </c>
      <c r="I31" s="20">
        <f>SUM(G31:H31)</f>
        <v>7671</v>
      </c>
      <c r="J31" s="19">
        <v>2</v>
      </c>
      <c r="K31" s="17">
        <v>208</v>
      </c>
      <c r="L31" s="20">
        <f>SUM(J31:K31)</f>
        <v>210</v>
      </c>
      <c r="M31" s="21">
        <v>14</v>
      </c>
      <c r="N31" s="22">
        <v>0</v>
      </c>
      <c r="O31" s="22">
        <v>0</v>
      </c>
      <c r="P31" s="22">
        <v>6</v>
      </c>
      <c r="Q31" s="23">
        <v>25</v>
      </c>
      <c r="R31" s="17">
        <v>165</v>
      </c>
      <c r="S31" s="18">
        <f>SUM(Q31:R31)</f>
        <v>190</v>
      </c>
      <c r="T31" s="23">
        <v>8665</v>
      </c>
      <c r="U31" s="17">
        <v>4426</v>
      </c>
      <c r="V31" s="22">
        <v>843</v>
      </c>
      <c r="W31" s="20">
        <v>616</v>
      </c>
      <c r="X31" s="23">
        <v>140</v>
      </c>
      <c r="Y31" s="17">
        <v>51</v>
      </c>
      <c r="Z31" s="17">
        <v>0</v>
      </c>
      <c r="AA31" s="25">
        <v>0</v>
      </c>
      <c r="AB31" s="26">
        <f>SUM(X31:AA31)</f>
        <v>191</v>
      </c>
      <c r="AC31" s="27">
        <v>551</v>
      </c>
      <c r="AD31" s="28">
        <v>417</v>
      </c>
      <c r="AE31" s="29">
        <v>23</v>
      </c>
      <c r="AF31" s="28">
        <v>4287</v>
      </c>
      <c r="AG31" s="22">
        <v>3801</v>
      </c>
      <c r="AH31" s="22">
        <v>475</v>
      </c>
      <c r="AI31" s="22">
        <v>249</v>
      </c>
      <c r="AJ31" s="22">
        <v>0</v>
      </c>
      <c r="AK31" s="22">
        <v>0</v>
      </c>
      <c r="AL31" s="29">
        <v>0</v>
      </c>
      <c r="AM31" s="28">
        <v>514</v>
      </c>
      <c r="AN31" s="22">
        <v>274</v>
      </c>
      <c r="AO31" s="22">
        <v>0</v>
      </c>
      <c r="AP31" s="22">
        <v>0</v>
      </c>
      <c r="AQ31" s="22">
        <v>64</v>
      </c>
      <c r="AR31" s="22">
        <v>3</v>
      </c>
      <c r="AS31" s="32">
        <v>0</v>
      </c>
      <c r="AT31" s="41">
        <v>11119</v>
      </c>
      <c r="AU31" s="45">
        <v>26024</v>
      </c>
      <c r="AV31" s="46">
        <v>5164</v>
      </c>
      <c r="AW31" s="21">
        <v>17</v>
      </c>
      <c r="AX31" s="47">
        <v>6566</v>
      </c>
      <c r="AY31" s="195">
        <v>2527</v>
      </c>
      <c r="AZ31" s="22">
        <v>8</v>
      </c>
      <c r="BA31" s="196">
        <v>2535</v>
      </c>
      <c r="BB31" s="37">
        <v>9639</v>
      </c>
      <c r="BC31" s="38">
        <v>4598</v>
      </c>
      <c r="BD31" s="39">
        <v>14237</v>
      </c>
      <c r="BE31" s="33">
        <v>17702</v>
      </c>
      <c r="BF31" s="48">
        <v>32607</v>
      </c>
      <c r="BG31" s="40">
        <v>0.67703870197373039</v>
      </c>
      <c r="BH31" s="2"/>
    </row>
    <row r="32" spans="1:60" ht="19.5" customHeight="1" x14ac:dyDescent="0.15">
      <c r="A32" s="15" t="s">
        <v>74</v>
      </c>
      <c r="B32" s="16">
        <v>2204</v>
      </c>
      <c r="C32" s="17">
        <v>12</v>
      </c>
      <c r="D32" s="17">
        <v>268</v>
      </c>
      <c r="E32" s="17">
        <v>322</v>
      </c>
      <c r="F32" s="18">
        <f>SUM(B32:E32)</f>
        <v>2806</v>
      </c>
      <c r="G32" s="19">
        <v>4756</v>
      </c>
      <c r="H32" s="17">
        <v>7602</v>
      </c>
      <c r="I32" s="20">
        <f>SUM(G32:H32)</f>
        <v>12358</v>
      </c>
      <c r="J32" s="19">
        <v>4</v>
      </c>
      <c r="K32" s="17">
        <v>233</v>
      </c>
      <c r="L32" s="20">
        <f>SUM(J32:K32)</f>
        <v>237</v>
      </c>
      <c r="M32" s="21">
        <v>16</v>
      </c>
      <c r="N32" s="22">
        <v>0</v>
      </c>
      <c r="O32" s="22">
        <v>0</v>
      </c>
      <c r="P32" s="22">
        <v>2</v>
      </c>
      <c r="Q32" s="23">
        <v>41</v>
      </c>
      <c r="R32" s="17">
        <v>117</v>
      </c>
      <c r="S32" s="18">
        <f>SUM(Q32:R32)</f>
        <v>158</v>
      </c>
      <c r="T32" s="23">
        <v>8193</v>
      </c>
      <c r="U32" s="17">
        <v>3277</v>
      </c>
      <c r="V32" s="22">
        <v>0</v>
      </c>
      <c r="W32" s="20">
        <v>723</v>
      </c>
      <c r="X32" s="23">
        <v>180</v>
      </c>
      <c r="Y32" s="17">
        <v>31</v>
      </c>
      <c r="Z32" s="17">
        <v>0</v>
      </c>
      <c r="AA32" s="25">
        <v>0</v>
      </c>
      <c r="AB32" s="26">
        <f>SUM(X32:AA32)</f>
        <v>211</v>
      </c>
      <c r="AC32" s="27">
        <v>156</v>
      </c>
      <c r="AD32" s="28">
        <v>27</v>
      </c>
      <c r="AE32" s="29">
        <v>5</v>
      </c>
      <c r="AF32" s="28">
        <v>5308</v>
      </c>
      <c r="AG32" s="22">
        <v>5243</v>
      </c>
      <c r="AH32" s="22">
        <v>46</v>
      </c>
      <c r="AI32" s="22">
        <v>15</v>
      </c>
      <c r="AJ32" s="22">
        <v>0</v>
      </c>
      <c r="AK32" s="22">
        <v>0</v>
      </c>
      <c r="AL32" s="29">
        <v>2</v>
      </c>
      <c r="AM32" s="28">
        <v>335</v>
      </c>
      <c r="AN32" s="22">
        <v>216</v>
      </c>
      <c r="AO32" s="22">
        <v>0</v>
      </c>
      <c r="AP32" s="22">
        <v>0</v>
      </c>
      <c r="AQ32" s="22">
        <v>31</v>
      </c>
      <c r="AR32" s="22">
        <v>0</v>
      </c>
      <c r="AS32" s="32">
        <v>0</v>
      </c>
      <c r="AT32" s="41">
        <v>15532</v>
      </c>
      <c r="AU32" s="45">
        <v>29956</v>
      </c>
      <c r="AV32" s="46">
        <v>8185</v>
      </c>
      <c r="AW32" s="21">
        <v>4</v>
      </c>
      <c r="AX32" s="47">
        <v>5059</v>
      </c>
      <c r="AY32" s="195">
        <v>2208</v>
      </c>
      <c r="AZ32" s="22">
        <v>12</v>
      </c>
      <c r="BA32" s="196">
        <v>2220</v>
      </c>
      <c r="BB32" s="37">
        <v>9815</v>
      </c>
      <c r="BC32" s="38">
        <v>7602</v>
      </c>
      <c r="BD32" s="39">
        <v>17417</v>
      </c>
      <c r="BE32" s="33">
        <v>20595</v>
      </c>
      <c r="BF32" s="48">
        <v>35019</v>
      </c>
      <c r="BG32" s="40">
        <v>0.56352988459551012</v>
      </c>
      <c r="BH32" s="2"/>
    </row>
    <row r="33" spans="1:60" ht="19.5" customHeight="1" x14ac:dyDescent="0.15">
      <c r="A33" s="15" t="s">
        <v>75</v>
      </c>
      <c r="B33" s="16">
        <v>2932</v>
      </c>
      <c r="C33" s="17">
        <v>11</v>
      </c>
      <c r="D33" s="17">
        <v>516</v>
      </c>
      <c r="E33" s="17">
        <v>395</v>
      </c>
      <c r="F33" s="18">
        <f>SUM(B33:E33)</f>
        <v>3854</v>
      </c>
      <c r="G33" s="19">
        <v>7123</v>
      </c>
      <c r="H33" s="17">
        <v>4724</v>
      </c>
      <c r="I33" s="20">
        <f>SUM(G33:H33)</f>
        <v>11847</v>
      </c>
      <c r="J33" s="19">
        <v>69</v>
      </c>
      <c r="K33" s="17">
        <v>247</v>
      </c>
      <c r="L33" s="20">
        <f>SUM(J33:K33)</f>
        <v>316</v>
      </c>
      <c r="M33" s="21">
        <v>14</v>
      </c>
      <c r="N33" s="22">
        <v>1</v>
      </c>
      <c r="O33" s="22">
        <v>0</v>
      </c>
      <c r="P33" s="22">
        <v>3</v>
      </c>
      <c r="Q33" s="23">
        <v>47</v>
      </c>
      <c r="R33" s="17">
        <v>210</v>
      </c>
      <c r="S33" s="18">
        <f>SUM(Q33:R33)</f>
        <v>257</v>
      </c>
      <c r="T33" s="23">
        <v>13484</v>
      </c>
      <c r="U33" s="17">
        <v>7858</v>
      </c>
      <c r="V33" s="22">
        <v>800</v>
      </c>
      <c r="W33" s="20">
        <v>901</v>
      </c>
      <c r="X33" s="23">
        <v>273</v>
      </c>
      <c r="Y33" s="17">
        <v>90</v>
      </c>
      <c r="Z33" s="17">
        <v>0</v>
      </c>
      <c r="AA33" s="25">
        <v>0</v>
      </c>
      <c r="AB33" s="26">
        <f>SUM(X33:AA33)</f>
        <v>363</v>
      </c>
      <c r="AC33" s="27">
        <v>1264</v>
      </c>
      <c r="AD33" s="28">
        <v>45</v>
      </c>
      <c r="AE33" s="29">
        <v>44</v>
      </c>
      <c r="AF33" s="28">
        <v>9485</v>
      </c>
      <c r="AG33" s="22">
        <v>9222</v>
      </c>
      <c r="AH33" s="22">
        <v>80</v>
      </c>
      <c r="AI33" s="22">
        <v>15</v>
      </c>
      <c r="AJ33" s="22">
        <v>0</v>
      </c>
      <c r="AK33" s="22">
        <v>0</v>
      </c>
      <c r="AL33" s="29">
        <v>5</v>
      </c>
      <c r="AM33" s="28">
        <v>2242</v>
      </c>
      <c r="AN33" s="22">
        <v>1075</v>
      </c>
      <c r="AO33" s="22">
        <v>0</v>
      </c>
      <c r="AP33" s="22">
        <v>0</v>
      </c>
      <c r="AQ33" s="22">
        <v>442</v>
      </c>
      <c r="AR33" s="22">
        <v>28</v>
      </c>
      <c r="AS33" s="32">
        <v>0</v>
      </c>
      <c r="AT33" s="41">
        <v>16179</v>
      </c>
      <c r="AU33" s="45">
        <v>43833</v>
      </c>
      <c r="AV33" s="46">
        <v>5391</v>
      </c>
      <c r="AW33" s="21">
        <v>10</v>
      </c>
      <c r="AX33" s="47">
        <v>14966</v>
      </c>
      <c r="AY33" s="195">
        <v>2942</v>
      </c>
      <c r="AZ33" s="22">
        <v>11</v>
      </c>
      <c r="BA33" s="196">
        <v>2953</v>
      </c>
      <c r="BB33" s="37">
        <v>22089</v>
      </c>
      <c r="BC33" s="38">
        <v>4724</v>
      </c>
      <c r="BD33" s="39">
        <v>26813</v>
      </c>
      <c r="BE33" s="33">
        <v>31155</v>
      </c>
      <c r="BF33" s="48">
        <v>58809</v>
      </c>
      <c r="BG33" s="40">
        <v>0.82381680528102041</v>
      </c>
      <c r="BH33" s="2"/>
    </row>
    <row r="34" spans="1:60" ht="19.5" customHeight="1" x14ac:dyDescent="0.15">
      <c r="A34" s="15" t="s">
        <v>76</v>
      </c>
      <c r="B34" s="16">
        <v>1300</v>
      </c>
      <c r="C34" s="17">
        <v>1</v>
      </c>
      <c r="D34" s="17">
        <v>174</v>
      </c>
      <c r="E34" s="17">
        <v>175</v>
      </c>
      <c r="F34" s="18">
        <f>SUM(B34:E34)</f>
        <v>1650</v>
      </c>
      <c r="G34" s="19">
        <v>4007</v>
      </c>
      <c r="H34" s="17">
        <v>3514</v>
      </c>
      <c r="I34" s="20">
        <f>SUM(G34:H34)</f>
        <v>7521</v>
      </c>
      <c r="J34" s="19">
        <v>1</v>
      </c>
      <c r="K34" s="17">
        <v>204</v>
      </c>
      <c r="L34" s="20">
        <f>SUM(J34:K34)</f>
        <v>205</v>
      </c>
      <c r="M34" s="21">
        <v>12</v>
      </c>
      <c r="N34" s="22">
        <v>0</v>
      </c>
      <c r="O34" s="22">
        <v>0</v>
      </c>
      <c r="P34" s="22">
        <v>7</v>
      </c>
      <c r="Q34" s="23">
        <v>45</v>
      </c>
      <c r="R34" s="17">
        <v>147</v>
      </c>
      <c r="S34" s="18">
        <f>SUM(Q34:R34)</f>
        <v>192</v>
      </c>
      <c r="T34" s="23">
        <v>4739</v>
      </c>
      <c r="U34" s="17">
        <v>2965</v>
      </c>
      <c r="V34" s="22">
        <v>571</v>
      </c>
      <c r="W34" s="20">
        <v>349</v>
      </c>
      <c r="X34" s="23">
        <v>111</v>
      </c>
      <c r="Y34" s="17">
        <v>45</v>
      </c>
      <c r="Z34" s="17">
        <v>0</v>
      </c>
      <c r="AA34" s="25">
        <v>0</v>
      </c>
      <c r="AB34" s="26">
        <f>SUM(X34:AA34)</f>
        <v>156</v>
      </c>
      <c r="AC34" s="27">
        <v>209</v>
      </c>
      <c r="AD34" s="28">
        <v>10</v>
      </c>
      <c r="AE34" s="29">
        <v>10</v>
      </c>
      <c r="AF34" s="28">
        <v>2368</v>
      </c>
      <c r="AG34" s="22">
        <v>2273</v>
      </c>
      <c r="AH34" s="22">
        <v>36</v>
      </c>
      <c r="AI34" s="22">
        <v>10</v>
      </c>
      <c r="AJ34" s="22">
        <v>0</v>
      </c>
      <c r="AK34" s="22">
        <v>0</v>
      </c>
      <c r="AL34" s="29">
        <v>8</v>
      </c>
      <c r="AM34" s="28">
        <v>584</v>
      </c>
      <c r="AN34" s="22">
        <v>305</v>
      </c>
      <c r="AO34" s="22">
        <v>0</v>
      </c>
      <c r="AP34" s="22">
        <v>0</v>
      </c>
      <c r="AQ34" s="22">
        <v>208</v>
      </c>
      <c r="AR34" s="22">
        <v>6</v>
      </c>
      <c r="AS34" s="32">
        <v>0</v>
      </c>
      <c r="AT34" s="41">
        <v>9502</v>
      </c>
      <c r="AU34" s="45">
        <v>17984</v>
      </c>
      <c r="AV34" s="46">
        <v>3906</v>
      </c>
      <c r="AW34" s="21">
        <v>17</v>
      </c>
      <c r="AX34" s="47">
        <v>848</v>
      </c>
      <c r="AY34" s="195">
        <v>1317</v>
      </c>
      <c r="AZ34" s="22">
        <v>1</v>
      </c>
      <c r="BA34" s="196">
        <v>1318</v>
      </c>
      <c r="BB34" s="37">
        <v>4855</v>
      </c>
      <c r="BC34" s="38">
        <v>3514</v>
      </c>
      <c r="BD34" s="39">
        <v>8369</v>
      </c>
      <c r="BE34" s="33">
        <v>10367</v>
      </c>
      <c r="BF34" s="48">
        <v>18849</v>
      </c>
      <c r="BG34" s="40">
        <v>0.58011709881706297</v>
      </c>
      <c r="BH34" s="2"/>
    </row>
    <row r="35" spans="1:60" ht="19.5" customHeight="1" x14ac:dyDescent="0.15">
      <c r="A35" s="15" t="s">
        <v>77</v>
      </c>
      <c r="B35" s="16">
        <v>1715</v>
      </c>
      <c r="C35" s="17">
        <v>10</v>
      </c>
      <c r="D35" s="17">
        <v>260</v>
      </c>
      <c r="E35" s="17">
        <v>284</v>
      </c>
      <c r="F35" s="18">
        <f>SUM(B35:E35)</f>
        <v>2269</v>
      </c>
      <c r="G35" s="19">
        <v>4610</v>
      </c>
      <c r="H35" s="17">
        <v>5241</v>
      </c>
      <c r="I35" s="20">
        <f>SUM(G35:H35)</f>
        <v>9851</v>
      </c>
      <c r="J35" s="19">
        <v>2</v>
      </c>
      <c r="K35" s="17">
        <v>101</v>
      </c>
      <c r="L35" s="20">
        <f>SUM(J35:K35)</f>
        <v>103</v>
      </c>
      <c r="M35" s="21">
        <v>13</v>
      </c>
      <c r="N35" s="22">
        <v>0</v>
      </c>
      <c r="O35" s="22">
        <v>0</v>
      </c>
      <c r="P35" s="22">
        <v>2</v>
      </c>
      <c r="Q35" s="23">
        <v>22</v>
      </c>
      <c r="R35" s="17">
        <v>133</v>
      </c>
      <c r="S35" s="18">
        <f>SUM(Q35:R35)</f>
        <v>155</v>
      </c>
      <c r="T35" s="23">
        <v>6524</v>
      </c>
      <c r="U35" s="17">
        <v>2433</v>
      </c>
      <c r="V35" s="22">
        <v>541</v>
      </c>
      <c r="W35" s="20">
        <v>814</v>
      </c>
      <c r="X35" s="23">
        <v>152</v>
      </c>
      <c r="Y35" s="17">
        <v>38</v>
      </c>
      <c r="Z35" s="17">
        <v>0</v>
      </c>
      <c r="AA35" s="25">
        <v>0</v>
      </c>
      <c r="AB35" s="26">
        <f>SUM(X35:AA35)</f>
        <v>190</v>
      </c>
      <c r="AC35" s="27">
        <v>248</v>
      </c>
      <c r="AD35" s="28">
        <v>57</v>
      </c>
      <c r="AE35" s="29">
        <v>5</v>
      </c>
      <c r="AF35" s="28">
        <v>4269</v>
      </c>
      <c r="AG35" s="22">
        <v>4122</v>
      </c>
      <c r="AH35" s="22">
        <v>57</v>
      </c>
      <c r="AI35" s="22">
        <v>19</v>
      </c>
      <c r="AJ35" s="22">
        <v>0</v>
      </c>
      <c r="AK35" s="22">
        <v>0</v>
      </c>
      <c r="AL35" s="29">
        <v>1</v>
      </c>
      <c r="AM35" s="28">
        <v>369</v>
      </c>
      <c r="AN35" s="22">
        <v>198</v>
      </c>
      <c r="AO35" s="22">
        <v>0</v>
      </c>
      <c r="AP35" s="22">
        <v>0</v>
      </c>
      <c r="AQ35" s="22">
        <v>38</v>
      </c>
      <c r="AR35" s="22">
        <v>2</v>
      </c>
      <c r="AS35" s="32">
        <v>0</v>
      </c>
      <c r="AT35" s="41">
        <v>12331</v>
      </c>
      <c r="AU35" s="45">
        <v>24188</v>
      </c>
      <c r="AV35" s="46">
        <v>5649</v>
      </c>
      <c r="AW35" s="21">
        <v>2</v>
      </c>
      <c r="AX35" s="47">
        <v>2109</v>
      </c>
      <c r="AY35" s="195">
        <v>1717</v>
      </c>
      <c r="AZ35" s="22">
        <v>10</v>
      </c>
      <c r="BA35" s="196">
        <v>1727</v>
      </c>
      <c r="BB35" s="37">
        <v>6719</v>
      </c>
      <c r="BC35" s="38">
        <v>5241</v>
      </c>
      <c r="BD35" s="39">
        <v>11960</v>
      </c>
      <c r="BE35" s="33">
        <v>14442</v>
      </c>
      <c r="BF35" s="48">
        <v>26299</v>
      </c>
      <c r="BG35" s="40">
        <v>0.56178929765886287</v>
      </c>
      <c r="BH35" s="2"/>
    </row>
    <row r="36" spans="1:60" ht="19.5" customHeight="1" x14ac:dyDescent="0.15">
      <c r="A36" s="15" t="s">
        <v>78</v>
      </c>
      <c r="B36" s="16">
        <v>1303</v>
      </c>
      <c r="C36" s="17">
        <v>1</v>
      </c>
      <c r="D36" s="17">
        <v>126</v>
      </c>
      <c r="E36" s="17">
        <v>242</v>
      </c>
      <c r="F36" s="18">
        <f>SUM(B36:E36)</f>
        <v>1672</v>
      </c>
      <c r="G36" s="19">
        <v>2630</v>
      </c>
      <c r="H36" s="17">
        <v>4520</v>
      </c>
      <c r="I36" s="20">
        <f>SUM(G36:H36)</f>
        <v>7150</v>
      </c>
      <c r="J36" s="19">
        <v>125</v>
      </c>
      <c r="K36" s="17">
        <v>496</v>
      </c>
      <c r="L36" s="20">
        <f>SUM(J36:K36)</f>
        <v>621</v>
      </c>
      <c r="M36" s="21">
        <v>8</v>
      </c>
      <c r="N36" s="22">
        <v>1</v>
      </c>
      <c r="O36" s="22">
        <v>1</v>
      </c>
      <c r="P36" s="22">
        <v>1</v>
      </c>
      <c r="Q36" s="23">
        <v>14</v>
      </c>
      <c r="R36" s="17">
        <v>155</v>
      </c>
      <c r="S36" s="18">
        <f>SUM(Q36:R36)</f>
        <v>169</v>
      </c>
      <c r="T36" s="23">
        <v>5748</v>
      </c>
      <c r="U36" s="17">
        <v>3749</v>
      </c>
      <c r="V36" s="22">
        <v>630</v>
      </c>
      <c r="W36" s="20">
        <v>334</v>
      </c>
      <c r="X36" s="23">
        <v>78</v>
      </c>
      <c r="Y36" s="17">
        <v>27</v>
      </c>
      <c r="Z36" s="17">
        <v>0</v>
      </c>
      <c r="AA36" s="25">
        <v>0</v>
      </c>
      <c r="AB36" s="26">
        <f>SUM(X36:AA36)</f>
        <v>105</v>
      </c>
      <c r="AC36" s="27">
        <v>397</v>
      </c>
      <c r="AD36" s="28">
        <v>72</v>
      </c>
      <c r="AE36" s="29">
        <v>2</v>
      </c>
      <c r="AF36" s="28">
        <v>3346</v>
      </c>
      <c r="AG36" s="22">
        <v>3249</v>
      </c>
      <c r="AH36" s="22">
        <v>84</v>
      </c>
      <c r="AI36" s="22">
        <v>30</v>
      </c>
      <c r="AJ36" s="22">
        <v>0</v>
      </c>
      <c r="AK36" s="22">
        <v>0</v>
      </c>
      <c r="AL36" s="29">
        <v>6</v>
      </c>
      <c r="AM36" s="28">
        <v>487</v>
      </c>
      <c r="AN36" s="22">
        <v>308</v>
      </c>
      <c r="AO36" s="22">
        <v>0</v>
      </c>
      <c r="AP36" s="22">
        <v>0</v>
      </c>
      <c r="AQ36" s="22">
        <v>53</v>
      </c>
      <c r="AR36" s="22">
        <v>8</v>
      </c>
      <c r="AS36" s="32">
        <v>0</v>
      </c>
      <c r="AT36" s="41">
        <v>9547</v>
      </c>
      <c r="AU36" s="45">
        <v>19934</v>
      </c>
      <c r="AV36" s="46">
        <v>5267</v>
      </c>
      <c r="AW36" s="21">
        <v>7</v>
      </c>
      <c r="AX36" s="47">
        <v>1482</v>
      </c>
      <c r="AY36" s="195">
        <v>1310</v>
      </c>
      <c r="AZ36" s="22">
        <v>1</v>
      </c>
      <c r="BA36" s="196">
        <v>1311</v>
      </c>
      <c r="BB36" s="37">
        <v>4112</v>
      </c>
      <c r="BC36" s="38">
        <v>4520</v>
      </c>
      <c r="BD36" s="39">
        <v>8632</v>
      </c>
      <c r="BE36" s="33">
        <v>11036</v>
      </c>
      <c r="BF36" s="48">
        <v>21423</v>
      </c>
      <c r="BG36" s="40">
        <v>0.47636700648748842</v>
      </c>
    </row>
    <row r="37" spans="1:60" ht="19.5" customHeight="1" x14ac:dyDescent="0.15">
      <c r="A37" s="15" t="s">
        <v>79</v>
      </c>
      <c r="B37" s="16">
        <v>544</v>
      </c>
      <c r="C37" s="17">
        <v>6</v>
      </c>
      <c r="D37" s="17">
        <v>68</v>
      </c>
      <c r="E37" s="17">
        <v>39</v>
      </c>
      <c r="F37" s="18">
        <f>SUM(B37:E37)</f>
        <v>657</v>
      </c>
      <c r="G37" s="19">
        <v>1960</v>
      </c>
      <c r="H37" s="17">
        <v>1551</v>
      </c>
      <c r="I37" s="20">
        <f>SUM(G37:H37)</f>
        <v>3511</v>
      </c>
      <c r="J37" s="19">
        <v>7</v>
      </c>
      <c r="K37" s="17">
        <v>79</v>
      </c>
      <c r="L37" s="20">
        <f>SUM(J37:K37)</f>
        <v>86</v>
      </c>
      <c r="M37" s="21">
        <v>9</v>
      </c>
      <c r="N37" s="22">
        <v>0</v>
      </c>
      <c r="O37" s="22">
        <v>0</v>
      </c>
      <c r="P37" s="22">
        <v>3</v>
      </c>
      <c r="Q37" s="23">
        <v>33</v>
      </c>
      <c r="R37" s="17">
        <v>149</v>
      </c>
      <c r="S37" s="18">
        <f>SUM(Q37:R37)</f>
        <v>182</v>
      </c>
      <c r="T37" s="23">
        <v>10600</v>
      </c>
      <c r="U37" s="17">
        <v>9633</v>
      </c>
      <c r="V37" s="22">
        <v>132</v>
      </c>
      <c r="W37" s="20">
        <v>163</v>
      </c>
      <c r="X37" s="23">
        <v>68</v>
      </c>
      <c r="Y37" s="17">
        <v>13</v>
      </c>
      <c r="Z37" s="17">
        <v>0</v>
      </c>
      <c r="AA37" s="25">
        <v>0</v>
      </c>
      <c r="AB37" s="26">
        <f>SUM(X37:AA37)</f>
        <v>81</v>
      </c>
      <c r="AC37" s="27">
        <v>303</v>
      </c>
      <c r="AD37" s="28">
        <v>266</v>
      </c>
      <c r="AE37" s="29">
        <v>40</v>
      </c>
      <c r="AF37" s="28">
        <v>9680</v>
      </c>
      <c r="AG37" s="22">
        <v>8897</v>
      </c>
      <c r="AH37" s="22">
        <v>768</v>
      </c>
      <c r="AI37" s="22">
        <v>469</v>
      </c>
      <c r="AJ37" s="22">
        <v>3</v>
      </c>
      <c r="AK37" s="22">
        <v>0</v>
      </c>
      <c r="AL37" s="29">
        <v>12</v>
      </c>
      <c r="AM37" s="28">
        <v>2177</v>
      </c>
      <c r="AN37" s="22">
        <v>1891</v>
      </c>
      <c r="AO37" s="22">
        <v>0</v>
      </c>
      <c r="AP37" s="22">
        <v>0</v>
      </c>
      <c r="AQ37" s="22">
        <v>249</v>
      </c>
      <c r="AR37" s="22">
        <v>48</v>
      </c>
      <c r="AS37" s="32">
        <v>0</v>
      </c>
      <c r="AT37" s="41">
        <v>4305</v>
      </c>
      <c r="AU37" s="45">
        <v>27931</v>
      </c>
      <c r="AV37" s="46">
        <v>1684</v>
      </c>
      <c r="AW37" s="21">
        <v>137</v>
      </c>
      <c r="AX37" s="47">
        <v>8260</v>
      </c>
      <c r="AY37" s="195">
        <v>681</v>
      </c>
      <c r="AZ37" s="22">
        <v>6</v>
      </c>
      <c r="BA37" s="196">
        <v>687</v>
      </c>
      <c r="BB37" s="37">
        <v>10220</v>
      </c>
      <c r="BC37" s="38">
        <v>1551</v>
      </c>
      <c r="BD37" s="39">
        <v>11771</v>
      </c>
      <c r="BE37" s="33">
        <v>12702</v>
      </c>
      <c r="BF37" s="48">
        <v>36328</v>
      </c>
      <c r="BG37" s="40">
        <v>0.86823549401070432</v>
      </c>
    </row>
    <row r="38" spans="1:60" ht="19.5" customHeight="1" x14ac:dyDescent="0.15">
      <c r="A38" s="15" t="s">
        <v>80</v>
      </c>
      <c r="B38" s="16">
        <v>724</v>
      </c>
      <c r="C38" s="17">
        <v>9</v>
      </c>
      <c r="D38" s="17">
        <v>85</v>
      </c>
      <c r="E38" s="17">
        <v>58</v>
      </c>
      <c r="F38" s="18">
        <f>SUM(B38:E38)</f>
        <v>876</v>
      </c>
      <c r="G38" s="19">
        <v>1833</v>
      </c>
      <c r="H38" s="17">
        <v>1859</v>
      </c>
      <c r="I38" s="20">
        <f>SUM(G38:H38)</f>
        <v>3692</v>
      </c>
      <c r="J38" s="19">
        <v>2</v>
      </c>
      <c r="K38" s="17">
        <v>141</v>
      </c>
      <c r="L38" s="20">
        <f>SUM(J38:K38)</f>
        <v>143</v>
      </c>
      <c r="M38" s="21">
        <v>5</v>
      </c>
      <c r="N38" s="22">
        <v>0</v>
      </c>
      <c r="O38" s="22">
        <v>0</v>
      </c>
      <c r="P38" s="22">
        <v>0</v>
      </c>
      <c r="Q38" s="23">
        <v>24</v>
      </c>
      <c r="R38" s="17">
        <v>97</v>
      </c>
      <c r="S38" s="18">
        <f>SUM(Q38:R38)</f>
        <v>121</v>
      </c>
      <c r="T38" s="23">
        <v>4075</v>
      </c>
      <c r="U38" s="17">
        <v>3362</v>
      </c>
      <c r="V38" s="22">
        <v>172</v>
      </c>
      <c r="W38" s="20">
        <v>181</v>
      </c>
      <c r="X38" s="23">
        <v>64</v>
      </c>
      <c r="Y38" s="17">
        <v>15</v>
      </c>
      <c r="Z38" s="17">
        <v>0</v>
      </c>
      <c r="AA38" s="25">
        <v>0</v>
      </c>
      <c r="AB38" s="26">
        <f>SUM(X38:AA38)</f>
        <v>79</v>
      </c>
      <c r="AC38" s="27">
        <v>26</v>
      </c>
      <c r="AD38" s="28">
        <v>25</v>
      </c>
      <c r="AE38" s="29">
        <v>36</v>
      </c>
      <c r="AF38" s="28">
        <v>2830</v>
      </c>
      <c r="AG38" s="22">
        <v>2405</v>
      </c>
      <c r="AH38" s="22">
        <v>420</v>
      </c>
      <c r="AI38" s="22">
        <v>308</v>
      </c>
      <c r="AJ38" s="22">
        <v>0</v>
      </c>
      <c r="AK38" s="22">
        <v>0</v>
      </c>
      <c r="AL38" s="29">
        <v>5</v>
      </c>
      <c r="AM38" s="28">
        <v>49</v>
      </c>
      <c r="AN38" s="22">
        <v>21</v>
      </c>
      <c r="AO38" s="22">
        <v>0</v>
      </c>
      <c r="AP38" s="22">
        <v>0</v>
      </c>
      <c r="AQ38" s="22">
        <v>50</v>
      </c>
      <c r="AR38" s="22">
        <v>0</v>
      </c>
      <c r="AS38" s="32">
        <v>0</v>
      </c>
      <c r="AT38" s="41">
        <v>4753</v>
      </c>
      <c r="AU38" s="45">
        <v>12044</v>
      </c>
      <c r="AV38" s="46">
        <v>2072</v>
      </c>
      <c r="AW38" s="21">
        <v>138</v>
      </c>
      <c r="AX38" s="47">
        <v>172</v>
      </c>
      <c r="AY38" s="195">
        <v>862</v>
      </c>
      <c r="AZ38" s="22">
        <v>9</v>
      </c>
      <c r="BA38" s="196">
        <v>871</v>
      </c>
      <c r="BB38" s="37">
        <v>2005</v>
      </c>
      <c r="BC38" s="38">
        <v>1859</v>
      </c>
      <c r="BD38" s="39">
        <v>3864</v>
      </c>
      <c r="BE38" s="33">
        <v>5063</v>
      </c>
      <c r="BF38" s="48">
        <v>12354</v>
      </c>
      <c r="BG38" s="40">
        <v>0.51889233954451341</v>
      </c>
    </row>
    <row r="39" spans="1:60" ht="19.5" customHeight="1" x14ac:dyDescent="0.15">
      <c r="A39" s="15" t="s">
        <v>81</v>
      </c>
      <c r="B39" s="16">
        <v>805</v>
      </c>
      <c r="C39" s="17">
        <v>15</v>
      </c>
      <c r="D39" s="17">
        <v>89</v>
      </c>
      <c r="E39" s="17">
        <v>127</v>
      </c>
      <c r="F39" s="18">
        <f>SUM(B39:E39)</f>
        <v>1036</v>
      </c>
      <c r="G39" s="19">
        <v>2506</v>
      </c>
      <c r="H39" s="17">
        <v>3599</v>
      </c>
      <c r="I39" s="20">
        <f>SUM(G39:H39)</f>
        <v>6105</v>
      </c>
      <c r="J39" s="19">
        <v>4</v>
      </c>
      <c r="K39" s="17">
        <v>118</v>
      </c>
      <c r="L39" s="20">
        <f>SUM(J39:K39)</f>
        <v>122</v>
      </c>
      <c r="M39" s="21">
        <v>10</v>
      </c>
      <c r="N39" s="22">
        <v>1</v>
      </c>
      <c r="O39" s="22">
        <v>0</v>
      </c>
      <c r="P39" s="22">
        <v>3</v>
      </c>
      <c r="Q39" s="23">
        <v>41</v>
      </c>
      <c r="R39" s="17">
        <v>107</v>
      </c>
      <c r="S39" s="18">
        <f>SUM(Q39:R39)</f>
        <v>148</v>
      </c>
      <c r="T39" s="23">
        <v>3365</v>
      </c>
      <c r="U39" s="17">
        <v>2141</v>
      </c>
      <c r="V39" s="22">
        <v>241</v>
      </c>
      <c r="W39" s="20">
        <v>283</v>
      </c>
      <c r="X39" s="23">
        <v>79</v>
      </c>
      <c r="Y39" s="17">
        <v>28</v>
      </c>
      <c r="Z39" s="17">
        <v>0</v>
      </c>
      <c r="AA39" s="25">
        <v>0</v>
      </c>
      <c r="AB39" s="26">
        <f>SUM(X39:AA39)</f>
        <v>107</v>
      </c>
      <c r="AC39" s="27">
        <v>90</v>
      </c>
      <c r="AD39" s="28">
        <v>58</v>
      </c>
      <c r="AE39" s="29">
        <v>21</v>
      </c>
      <c r="AF39" s="28">
        <v>1459</v>
      </c>
      <c r="AG39" s="22">
        <v>1320</v>
      </c>
      <c r="AH39" s="22">
        <v>129</v>
      </c>
      <c r="AI39" s="22">
        <v>64</v>
      </c>
      <c r="AJ39" s="22">
        <v>0</v>
      </c>
      <c r="AK39" s="22">
        <v>0</v>
      </c>
      <c r="AL39" s="29">
        <v>10</v>
      </c>
      <c r="AM39" s="28">
        <v>66</v>
      </c>
      <c r="AN39" s="22">
        <v>45</v>
      </c>
      <c r="AO39" s="22">
        <v>0</v>
      </c>
      <c r="AP39" s="22">
        <v>0</v>
      </c>
      <c r="AQ39" s="22">
        <v>56</v>
      </c>
      <c r="AR39" s="22">
        <v>4</v>
      </c>
      <c r="AS39" s="32">
        <v>0</v>
      </c>
      <c r="AT39" s="41">
        <v>7300</v>
      </c>
      <c r="AU39" s="45">
        <v>12674</v>
      </c>
      <c r="AV39" s="46">
        <v>3869</v>
      </c>
      <c r="AW39" s="21">
        <v>173</v>
      </c>
      <c r="AX39" s="47">
        <v>117</v>
      </c>
      <c r="AY39" s="195">
        <v>978</v>
      </c>
      <c r="AZ39" s="22">
        <v>15</v>
      </c>
      <c r="BA39" s="196">
        <v>993</v>
      </c>
      <c r="BB39" s="37">
        <v>2623</v>
      </c>
      <c r="BC39" s="38">
        <v>3599</v>
      </c>
      <c r="BD39" s="39">
        <v>6222</v>
      </c>
      <c r="BE39" s="33">
        <v>7590</v>
      </c>
      <c r="BF39" s="48">
        <v>12964</v>
      </c>
      <c r="BG39" s="40">
        <v>0.42156862745098039</v>
      </c>
    </row>
    <row r="40" spans="1:60" ht="19.5" customHeight="1" x14ac:dyDescent="0.15">
      <c r="A40" s="80" t="s">
        <v>82</v>
      </c>
      <c r="B40" s="42">
        <v>1452</v>
      </c>
      <c r="C40" s="43">
        <v>9</v>
      </c>
      <c r="D40" s="43">
        <v>90</v>
      </c>
      <c r="E40" s="43">
        <v>175</v>
      </c>
      <c r="F40" s="81">
        <f>SUM(B40:E40)</f>
        <v>1726</v>
      </c>
      <c r="G40" s="82">
        <v>2989</v>
      </c>
      <c r="H40" s="43">
        <v>4775</v>
      </c>
      <c r="I40" s="83">
        <f>SUM(G40:H40)</f>
        <v>7764</v>
      </c>
      <c r="J40" s="82">
        <v>6</v>
      </c>
      <c r="K40" s="43">
        <v>282</v>
      </c>
      <c r="L40" s="83">
        <f>SUM(J40:K40)</f>
        <v>288</v>
      </c>
      <c r="M40" s="84">
        <v>19</v>
      </c>
      <c r="N40" s="85">
        <v>1</v>
      </c>
      <c r="O40" s="85">
        <v>0</v>
      </c>
      <c r="P40" s="85">
        <v>3</v>
      </c>
      <c r="Q40" s="86">
        <v>15</v>
      </c>
      <c r="R40" s="43">
        <v>128</v>
      </c>
      <c r="S40" s="81">
        <f>SUM(Q40:R40)</f>
        <v>143</v>
      </c>
      <c r="T40" s="86">
        <v>4685</v>
      </c>
      <c r="U40" s="43">
        <v>2169</v>
      </c>
      <c r="V40" s="85">
        <v>0</v>
      </c>
      <c r="W40" s="83">
        <v>447</v>
      </c>
      <c r="X40" s="86">
        <v>75</v>
      </c>
      <c r="Y40" s="43">
        <v>27</v>
      </c>
      <c r="Z40" s="43">
        <v>0</v>
      </c>
      <c r="AA40" s="87">
        <v>0</v>
      </c>
      <c r="AB40" s="44">
        <f>SUM(X40:AA40)</f>
        <v>102</v>
      </c>
      <c r="AC40" s="88">
        <v>17</v>
      </c>
      <c r="AD40" s="89">
        <v>38</v>
      </c>
      <c r="AE40" s="90">
        <v>2</v>
      </c>
      <c r="AF40" s="89">
        <v>2318</v>
      </c>
      <c r="AG40" s="85">
        <v>2197</v>
      </c>
      <c r="AH40" s="85">
        <v>115</v>
      </c>
      <c r="AI40" s="85">
        <v>40</v>
      </c>
      <c r="AJ40" s="85">
        <v>0</v>
      </c>
      <c r="AK40" s="85">
        <v>0</v>
      </c>
      <c r="AL40" s="90">
        <v>1</v>
      </c>
      <c r="AM40" s="89">
        <v>79</v>
      </c>
      <c r="AN40" s="85">
        <v>49</v>
      </c>
      <c r="AO40" s="85">
        <v>0</v>
      </c>
      <c r="AP40" s="85">
        <v>0</v>
      </c>
      <c r="AQ40" s="85">
        <v>3</v>
      </c>
      <c r="AR40" s="85">
        <v>0</v>
      </c>
      <c r="AS40" s="91">
        <v>0</v>
      </c>
      <c r="AT40" s="46">
        <v>9953</v>
      </c>
      <c r="AU40" s="45">
        <v>17340</v>
      </c>
      <c r="AV40" s="46">
        <v>5260</v>
      </c>
      <c r="AW40" s="88">
        <v>198</v>
      </c>
      <c r="AX40" s="47">
        <v>1016</v>
      </c>
      <c r="AY40" s="199">
        <v>1650</v>
      </c>
      <c r="AZ40" s="85">
        <v>9</v>
      </c>
      <c r="BA40" s="200">
        <v>1659</v>
      </c>
      <c r="BB40" s="37">
        <v>4005</v>
      </c>
      <c r="BC40" s="38">
        <v>4775</v>
      </c>
      <c r="BD40" s="39">
        <v>8780</v>
      </c>
      <c r="BE40" s="33">
        <v>11167</v>
      </c>
      <c r="BF40" s="48">
        <v>18554</v>
      </c>
      <c r="BG40" s="40">
        <v>0.45615034168564922</v>
      </c>
    </row>
    <row r="41" spans="1:60" ht="19.5" customHeight="1" x14ac:dyDescent="0.15">
      <c r="A41" s="15" t="s">
        <v>83</v>
      </c>
      <c r="B41" s="16">
        <v>1470</v>
      </c>
      <c r="C41" s="17">
        <v>12</v>
      </c>
      <c r="D41" s="17">
        <v>175</v>
      </c>
      <c r="E41" s="17">
        <v>141</v>
      </c>
      <c r="F41" s="18">
        <f>SUM(B41:E41)</f>
        <v>1798</v>
      </c>
      <c r="G41" s="19">
        <v>2757</v>
      </c>
      <c r="H41" s="17">
        <v>2754</v>
      </c>
      <c r="I41" s="20">
        <f>SUM(G41:H41)</f>
        <v>5511</v>
      </c>
      <c r="J41" s="19">
        <v>2</v>
      </c>
      <c r="K41" s="17">
        <v>98</v>
      </c>
      <c r="L41" s="20">
        <f>SUM(J41:K41)</f>
        <v>100</v>
      </c>
      <c r="M41" s="21">
        <v>16</v>
      </c>
      <c r="N41" s="22">
        <v>0</v>
      </c>
      <c r="O41" s="22">
        <v>0</v>
      </c>
      <c r="P41" s="22">
        <v>6</v>
      </c>
      <c r="Q41" s="23">
        <v>26</v>
      </c>
      <c r="R41" s="17">
        <v>198</v>
      </c>
      <c r="S41" s="18">
        <f>SUM(Q41:R41)</f>
        <v>224</v>
      </c>
      <c r="T41" s="23">
        <v>6637</v>
      </c>
      <c r="U41" s="17">
        <v>3655</v>
      </c>
      <c r="V41" s="22">
        <v>0</v>
      </c>
      <c r="W41" s="20">
        <v>586</v>
      </c>
      <c r="X41" s="23">
        <v>115</v>
      </c>
      <c r="Y41" s="17">
        <v>34</v>
      </c>
      <c r="Z41" s="17">
        <v>0</v>
      </c>
      <c r="AA41" s="25">
        <v>0</v>
      </c>
      <c r="AB41" s="26">
        <f>SUM(X41:AA41)</f>
        <v>149</v>
      </c>
      <c r="AC41" s="27">
        <v>382</v>
      </c>
      <c r="AD41" s="28">
        <v>33</v>
      </c>
      <c r="AE41" s="29">
        <v>3</v>
      </c>
      <c r="AF41" s="28">
        <v>3392</v>
      </c>
      <c r="AG41" s="22">
        <v>3217</v>
      </c>
      <c r="AH41" s="22">
        <v>164</v>
      </c>
      <c r="AI41" s="22">
        <v>48</v>
      </c>
      <c r="AJ41" s="22">
        <v>0</v>
      </c>
      <c r="AK41" s="22">
        <v>0</v>
      </c>
      <c r="AL41" s="29">
        <v>6</v>
      </c>
      <c r="AM41" s="28">
        <v>295</v>
      </c>
      <c r="AN41" s="22">
        <v>227</v>
      </c>
      <c r="AO41" s="22">
        <v>0</v>
      </c>
      <c r="AP41" s="22">
        <v>0</v>
      </c>
      <c r="AQ41" s="22">
        <v>445</v>
      </c>
      <c r="AR41" s="22">
        <v>9</v>
      </c>
      <c r="AS41" s="32">
        <v>0</v>
      </c>
      <c r="AT41" s="41">
        <v>7479</v>
      </c>
      <c r="AU41" s="77">
        <v>19048</v>
      </c>
      <c r="AV41" s="41">
        <v>3021</v>
      </c>
      <c r="AW41" s="21">
        <v>267</v>
      </c>
      <c r="AX41" s="47">
        <v>860</v>
      </c>
      <c r="AY41" s="195">
        <v>1737</v>
      </c>
      <c r="AZ41" s="22">
        <v>12</v>
      </c>
      <c r="BA41" s="196">
        <v>1749</v>
      </c>
      <c r="BB41" s="37">
        <v>3617</v>
      </c>
      <c r="BC41" s="38">
        <v>2754</v>
      </c>
      <c r="BD41" s="39">
        <v>6371</v>
      </c>
      <c r="BE41" s="33">
        <v>8606</v>
      </c>
      <c r="BF41" s="48">
        <v>20175</v>
      </c>
      <c r="BG41" s="40">
        <v>0.56772877099356456</v>
      </c>
    </row>
    <row r="42" spans="1:60" ht="19.5" customHeight="1" x14ac:dyDescent="0.15">
      <c r="A42" s="15" t="s">
        <v>84</v>
      </c>
      <c r="B42" s="16">
        <v>3410</v>
      </c>
      <c r="C42" s="17">
        <v>28</v>
      </c>
      <c r="D42" s="17">
        <v>244</v>
      </c>
      <c r="E42" s="17">
        <v>459</v>
      </c>
      <c r="F42" s="18">
        <f>SUM(B42:E42)</f>
        <v>4141</v>
      </c>
      <c r="G42" s="19">
        <v>5139</v>
      </c>
      <c r="H42" s="17">
        <v>7456</v>
      </c>
      <c r="I42" s="20">
        <f>SUM(G42:H42)</f>
        <v>12595</v>
      </c>
      <c r="J42" s="19">
        <v>63</v>
      </c>
      <c r="K42" s="17">
        <v>303</v>
      </c>
      <c r="L42" s="20">
        <f>SUM(J42:K42)</f>
        <v>366</v>
      </c>
      <c r="M42" s="21">
        <v>28</v>
      </c>
      <c r="N42" s="22">
        <v>1</v>
      </c>
      <c r="O42" s="22">
        <v>0</v>
      </c>
      <c r="P42" s="22">
        <v>4</v>
      </c>
      <c r="Q42" s="23">
        <v>64</v>
      </c>
      <c r="R42" s="17">
        <v>274</v>
      </c>
      <c r="S42" s="18">
        <f>SUM(Q42:R42)</f>
        <v>338</v>
      </c>
      <c r="T42" s="23">
        <v>12166</v>
      </c>
      <c r="U42" s="17">
        <v>5713</v>
      </c>
      <c r="V42" s="22">
        <v>0</v>
      </c>
      <c r="W42" s="20">
        <v>998</v>
      </c>
      <c r="X42" s="23">
        <v>240</v>
      </c>
      <c r="Y42" s="17">
        <v>55</v>
      </c>
      <c r="Z42" s="17">
        <v>0</v>
      </c>
      <c r="AA42" s="25">
        <v>0</v>
      </c>
      <c r="AB42" s="26">
        <f>SUM(X42:AA42)</f>
        <v>295</v>
      </c>
      <c r="AC42" s="27">
        <v>1004</v>
      </c>
      <c r="AD42" s="28">
        <v>386</v>
      </c>
      <c r="AE42" s="29">
        <v>108</v>
      </c>
      <c r="AF42" s="28">
        <v>5854</v>
      </c>
      <c r="AG42" s="22">
        <v>5263</v>
      </c>
      <c r="AH42" s="22">
        <v>545</v>
      </c>
      <c r="AI42" s="22">
        <v>227</v>
      </c>
      <c r="AJ42" s="22">
        <v>0</v>
      </c>
      <c r="AK42" s="22">
        <v>0</v>
      </c>
      <c r="AL42" s="29">
        <v>17</v>
      </c>
      <c r="AM42" s="28">
        <v>469</v>
      </c>
      <c r="AN42" s="22">
        <v>273</v>
      </c>
      <c r="AO42" s="22">
        <v>0</v>
      </c>
      <c r="AP42" s="22">
        <v>0</v>
      </c>
      <c r="AQ42" s="22">
        <v>1320</v>
      </c>
      <c r="AR42" s="22">
        <v>250</v>
      </c>
      <c r="AS42" s="32">
        <v>0</v>
      </c>
      <c r="AT42" s="41">
        <v>17262</v>
      </c>
      <c r="AU42" s="45">
        <v>39452</v>
      </c>
      <c r="AV42" s="46">
        <v>8274</v>
      </c>
      <c r="AW42" s="21">
        <v>46</v>
      </c>
      <c r="AX42" s="47">
        <v>8823</v>
      </c>
      <c r="AY42" s="195">
        <v>3456</v>
      </c>
      <c r="AZ42" s="22">
        <v>28</v>
      </c>
      <c r="BA42" s="196">
        <v>3484</v>
      </c>
      <c r="BB42" s="37">
        <v>13962</v>
      </c>
      <c r="BC42" s="38">
        <v>7456</v>
      </c>
      <c r="BD42" s="39">
        <v>21418</v>
      </c>
      <c r="BE42" s="33">
        <v>26131</v>
      </c>
      <c r="BF42" s="48">
        <v>48321</v>
      </c>
      <c r="BG42" s="40">
        <v>0.65188159492016062</v>
      </c>
    </row>
    <row r="43" spans="1:60" ht="19.5" customHeight="1" x14ac:dyDescent="0.15">
      <c r="A43" s="15" t="s">
        <v>85</v>
      </c>
      <c r="B43" s="16">
        <v>2085</v>
      </c>
      <c r="C43" s="17">
        <v>14</v>
      </c>
      <c r="D43" s="17">
        <v>215</v>
      </c>
      <c r="E43" s="17">
        <v>253</v>
      </c>
      <c r="F43" s="18">
        <f>SUM(B43:E43)</f>
        <v>2567</v>
      </c>
      <c r="G43" s="19">
        <v>3736</v>
      </c>
      <c r="H43" s="17">
        <v>5233</v>
      </c>
      <c r="I43" s="20">
        <f>SUM(G43:H43)</f>
        <v>8969</v>
      </c>
      <c r="J43" s="19">
        <v>1</v>
      </c>
      <c r="K43" s="17">
        <v>246</v>
      </c>
      <c r="L43" s="20">
        <f>SUM(J43:K43)</f>
        <v>247</v>
      </c>
      <c r="M43" s="21">
        <v>16</v>
      </c>
      <c r="N43" s="22">
        <v>1</v>
      </c>
      <c r="O43" s="22">
        <v>0</v>
      </c>
      <c r="P43" s="22">
        <v>3</v>
      </c>
      <c r="Q43" s="23">
        <v>24</v>
      </c>
      <c r="R43" s="17">
        <v>153</v>
      </c>
      <c r="S43" s="18">
        <f>SUM(Q43:R43)</f>
        <v>177</v>
      </c>
      <c r="T43" s="23">
        <v>6288</v>
      </c>
      <c r="U43" s="17">
        <v>2241</v>
      </c>
      <c r="V43" s="22">
        <v>0</v>
      </c>
      <c r="W43" s="20">
        <v>698</v>
      </c>
      <c r="X43" s="23">
        <v>116</v>
      </c>
      <c r="Y43" s="17">
        <v>36</v>
      </c>
      <c r="Z43" s="17">
        <v>0</v>
      </c>
      <c r="AA43" s="25">
        <v>0</v>
      </c>
      <c r="AB43" s="26">
        <f>SUM(X43:AA43)</f>
        <v>152</v>
      </c>
      <c r="AC43" s="27">
        <v>25</v>
      </c>
      <c r="AD43" s="28">
        <v>84</v>
      </c>
      <c r="AE43" s="29">
        <v>9</v>
      </c>
      <c r="AF43" s="28">
        <v>3249</v>
      </c>
      <c r="AG43" s="22">
        <v>3105</v>
      </c>
      <c r="AH43" s="22">
        <v>132</v>
      </c>
      <c r="AI43" s="22">
        <v>46</v>
      </c>
      <c r="AJ43" s="22">
        <v>0</v>
      </c>
      <c r="AK43" s="22">
        <v>0</v>
      </c>
      <c r="AL43" s="29">
        <v>0</v>
      </c>
      <c r="AM43" s="28">
        <v>114</v>
      </c>
      <c r="AN43" s="22">
        <v>78</v>
      </c>
      <c r="AO43" s="22">
        <v>0</v>
      </c>
      <c r="AP43" s="22">
        <v>0</v>
      </c>
      <c r="AQ43" s="22">
        <v>7</v>
      </c>
      <c r="AR43" s="22">
        <v>9</v>
      </c>
      <c r="AS43" s="32">
        <v>0</v>
      </c>
      <c r="AT43" s="41">
        <v>11885</v>
      </c>
      <c r="AU43" s="45">
        <v>21999</v>
      </c>
      <c r="AV43" s="46">
        <v>5762</v>
      </c>
      <c r="AW43" s="21">
        <v>10</v>
      </c>
      <c r="AX43" s="47">
        <v>2877</v>
      </c>
      <c r="AY43" s="195">
        <v>2095</v>
      </c>
      <c r="AZ43" s="22">
        <v>14</v>
      </c>
      <c r="BA43" s="196">
        <v>2109</v>
      </c>
      <c r="BB43" s="37">
        <v>6613</v>
      </c>
      <c r="BC43" s="38">
        <v>5233</v>
      </c>
      <c r="BD43" s="39">
        <v>11846</v>
      </c>
      <c r="BE43" s="33">
        <v>14772</v>
      </c>
      <c r="BF43" s="48">
        <v>24886</v>
      </c>
      <c r="BG43" s="40">
        <v>0.55824750970791825</v>
      </c>
    </row>
    <row r="44" spans="1:60" ht="19.5" customHeight="1" x14ac:dyDescent="0.15">
      <c r="A44" s="15" t="s">
        <v>86</v>
      </c>
      <c r="B44" s="16">
        <v>1798</v>
      </c>
      <c r="C44" s="17">
        <v>18</v>
      </c>
      <c r="D44" s="17">
        <v>155</v>
      </c>
      <c r="E44" s="17">
        <v>362</v>
      </c>
      <c r="F44" s="18">
        <f>SUM(B44:E44)</f>
        <v>2333</v>
      </c>
      <c r="G44" s="19">
        <v>3046</v>
      </c>
      <c r="H44" s="17">
        <v>4698</v>
      </c>
      <c r="I44" s="20">
        <f>SUM(G44:H44)</f>
        <v>7744</v>
      </c>
      <c r="J44" s="19">
        <v>14</v>
      </c>
      <c r="K44" s="17">
        <v>415</v>
      </c>
      <c r="L44" s="20">
        <f>SUM(J44:K44)</f>
        <v>429</v>
      </c>
      <c r="M44" s="21">
        <v>26</v>
      </c>
      <c r="N44" s="22">
        <v>2</v>
      </c>
      <c r="O44" s="22">
        <v>0</v>
      </c>
      <c r="P44" s="22">
        <v>17</v>
      </c>
      <c r="Q44" s="23">
        <v>9</v>
      </c>
      <c r="R44" s="17">
        <v>152</v>
      </c>
      <c r="S44" s="18">
        <f>SUM(Q44:R44)</f>
        <v>161</v>
      </c>
      <c r="T44" s="23">
        <v>6356</v>
      </c>
      <c r="U44" s="17">
        <v>2900</v>
      </c>
      <c r="V44" s="22">
        <v>0</v>
      </c>
      <c r="W44" s="20">
        <v>546</v>
      </c>
      <c r="X44" s="23">
        <v>122</v>
      </c>
      <c r="Y44" s="17">
        <v>36</v>
      </c>
      <c r="Z44" s="17">
        <v>1</v>
      </c>
      <c r="AA44" s="25">
        <v>0</v>
      </c>
      <c r="AB44" s="26">
        <f>SUM(X44:AA44)</f>
        <v>159</v>
      </c>
      <c r="AC44" s="27">
        <v>279</v>
      </c>
      <c r="AD44" s="28">
        <v>18</v>
      </c>
      <c r="AE44" s="29">
        <v>2</v>
      </c>
      <c r="AF44" s="28">
        <v>3493</v>
      </c>
      <c r="AG44" s="22">
        <v>3334</v>
      </c>
      <c r="AH44" s="22">
        <v>151</v>
      </c>
      <c r="AI44" s="22">
        <v>51</v>
      </c>
      <c r="AJ44" s="22">
        <v>0</v>
      </c>
      <c r="AK44" s="22">
        <v>0</v>
      </c>
      <c r="AL44" s="29">
        <v>5</v>
      </c>
      <c r="AM44" s="28">
        <v>113</v>
      </c>
      <c r="AN44" s="22">
        <v>77</v>
      </c>
      <c r="AO44" s="22">
        <v>0</v>
      </c>
      <c r="AP44" s="22">
        <v>0</v>
      </c>
      <c r="AQ44" s="22">
        <v>82</v>
      </c>
      <c r="AR44" s="22">
        <v>2</v>
      </c>
      <c r="AS44" s="32">
        <v>0</v>
      </c>
      <c r="AT44" s="41">
        <v>10662</v>
      </c>
      <c r="AU44" s="45">
        <v>21327</v>
      </c>
      <c r="AV44" s="46">
        <v>5519</v>
      </c>
      <c r="AW44" s="21">
        <v>39</v>
      </c>
      <c r="AX44" s="47">
        <v>2591</v>
      </c>
      <c r="AY44" s="195">
        <v>1837</v>
      </c>
      <c r="AZ44" s="22">
        <v>18</v>
      </c>
      <c r="BA44" s="196">
        <v>1855</v>
      </c>
      <c r="BB44" s="37">
        <v>5637</v>
      </c>
      <c r="BC44" s="38">
        <v>4698</v>
      </c>
      <c r="BD44" s="39">
        <v>10335</v>
      </c>
      <c r="BE44" s="33">
        <v>13292</v>
      </c>
      <c r="BF44" s="48">
        <v>23957</v>
      </c>
      <c r="BG44" s="40">
        <v>0.54542815674891143</v>
      </c>
    </row>
    <row r="45" spans="1:60" ht="19.5" customHeight="1" x14ac:dyDescent="0.15">
      <c r="A45" s="15" t="s">
        <v>87</v>
      </c>
      <c r="B45" s="16">
        <v>1305</v>
      </c>
      <c r="C45" s="17">
        <v>16</v>
      </c>
      <c r="D45" s="17">
        <v>198</v>
      </c>
      <c r="E45" s="17">
        <v>242</v>
      </c>
      <c r="F45" s="18">
        <f>SUM(B45:E45)</f>
        <v>1761</v>
      </c>
      <c r="G45" s="19">
        <v>3632</v>
      </c>
      <c r="H45" s="17">
        <v>6214</v>
      </c>
      <c r="I45" s="20">
        <f>SUM(G45:H45)</f>
        <v>9846</v>
      </c>
      <c r="J45" s="19">
        <v>1</v>
      </c>
      <c r="K45" s="17">
        <v>35</v>
      </c>
      <c r="L45" s="20">
        <f>SUM(J45:K45)</f>
        <v>36</v>
      </c>
      <c r="M45" s="21">
        <v>10</v>
      </c>
      <c r="N45" s="22">
        <v>1</v>
      </c>
      <c r="O45" s="22">
        <v>0</v>
      </c>
      <c r="P45" s="22">
        <v>2</v>
      </c>
      <c r="Q45" s="23">
        <v>18</v>
      </c>
      <c r="R45" s="17">
        <v>56</v>
      </c>
      <c r="S45" s="18">
        <f>SUM(Q45:R45)</f>
        <v>74</v>
      </c>
      <c r="T45" s="23">
        <v>6669</v>
      </c>
      <c r="U45" s="17">
        <v>1370</v>
      </c>
      <c r="V45" s="22">
        <v>247</v>
      </c>
      <c r="W45" s="20">
        <v>834</v>
      </c>
      <c r="X45" s="23">
        <v>172</v>
      </c>
      <c r="Y45" s="17">
        <v>39</v>
      </c>
      <c r="Z45" s="17">
        <v>0</v>
      </c>
      <c r="AA45" s="25">
        <v>0</v>
      </c>
      <c r="AB45" s="26">
        <f>SUM(X45:AA45)</f>
        <v>211</v>
      </c>
      <c r="AC45" s="27">
        <v>53</v>
      </c>
      <c r="AD45" s="28">
        <v>111</v>
      </c>
      <c r="AE45" s="29">
        <v>32</v>
      </c>
      <c r="AF45" s="28">
        <v>4796</v>
      </c>
      <c r="AG45" s="22">
        <v>4340</v>
      </c>
      <c r="AH45" s="22">
        <v>429</v>
      </c>
      <c r="AI45" s="22">
        <v>127</v>
      </c>
      <c r="AJ45" s="22">
        <v>0</v>
      </c>
      <c r="AK45" s="22">
        <v>0</v>
      </c>
      <c r="AL45" s="29">
        <v>1</v>
      </c>
      <c r="AM45" s="28">
        <v>292</v>
      </c>
      <c r="AN45" s="22">
        <v>112</v>
      </c>
      <c r="AO45" s="22">
        <v>0</v>
      </c>
      <c r="AP45" s="22">
        <v>0</v>
      </c>
      <c r="AQ45" s="22">
        <v>7</v>
      </c>
      <c r="AR45" s="22">
        <v>0</v>
      </c>
      <c r="AS45" s="32">
        <v>0</v>
      </c>
      <c r="AT45" s="41">
        <v>11696</v>
      </c>
      <c r="AU45" s="45">
        <v>23941</v>
      </c>
      <c r="AV45" s="46">
        <v>6517</v>
      </c>
      <c r="AW45" s="21">
        <v>471</v>
      </c>
      <c r="AX45" s="47">
        <v>6291</v>
      </c>
      <c r="AY45" s="195">
        <v>1776</v>
      </c>
      <c r="AZ45" s="22">
        <v>16</v>
      </c>
      <c r="BA45" s="196">
        <v>1792</v>
      </c>
      <c r="BB45" s="37">
        <v>9923</v>
      </c>
      <c r="BC45" s="38">
        <v>6214</v>
      </c>
      <c r="BD45" s="39">
        <v>16137</v>
      </c>
      <c r="BE45" s="33">
        <v>18458</v>
      </c>
      <c r="BF45" s="48">
        <v>30703</v>
      </c>
      <c r="BG45" s="40">
        <v>0.61492222841916089</v>
      </c>
    </row>
    <row r="46" spans="1:60" ht="19.5" customHeight="1" thickBot="1" x14ac:dyDescent="0.2">
      <c r="A46" s="80" t="s">
        <v>88</v>
      </c>
      <c r="B46" s="42">
        <v>0</v>
      </c>
      <c r="C46" s="43">
        <v>0</v>
      </c>
      <c r="D46" s="43">
        <v>0</v>
      </c>
      <c r="E46" s="43">
        <v>0</v>
      </c>
      <c r="F46" s="81">
        <f>SUM(B46:E46)</f>
        <v>0</v>
      </c>
      <c r="G46" s="82">
        <v>0</v>
      </c>
      <c r="H46" s="43">
        <v>0</v>
      </c>
      <c r="I46" s="83">
        <f>SUM(G46:H46)</f>
        <v>0</v>
      </c>
      <c r="J46" s="82">
        <v>0</v>
      </c>
      <c r="K46" s="43">
        <v>0</v>
      </c>
      <c r="L46" s="83">
        <f>SUM(J46:K46)</f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>SUM(Q46:R46)</f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>SUM(X46:AA46)</f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260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260</v>
      </c>
      <c r="AV46" s="46">
        <v>0</v>
      </c>
      <c r="AW46" s="94">
        <v>0</v>
      </c>
      <c r="AX46" s="47">
        <v>0</v>
      </c>
      <c r="AY46" s="199">
        <v>0</v>
      </c>
      <c r="AZ46" s="85">
        <v>0</v>
      </c>
      <c r="BA46" s="200">
        <v>0</v>
      </c>
      <c r="BB46" s="49">
        <v>0</v>
      </c>
      <c r="BC46" s="50">
        <v>0</v>
      </c>
      <c r="BD46" s="51">
        <v>0</v>
      </c>
      <c r="BE46" s="52">
        <v>0</v>
      </c>
      <c r="BF46" s="53">
        <v>260</v>
      </c>
      <c r="BG46" s="54">
        <v>0</v>
      </c>
    </row>
    <row r="47" spans="1:60" ht="19.5" customHeight="1" thickTop="1" thickBot="1" x14ac:dyDescent="0.2">
      <c r="A47" s="55" t="s">
        <v>56</v>
      </c>
      <c r="B47" s="56">
        <f>SUM(B24:B46)</f>
        <v>42357</v>
      </c>
      <c r="C47" s="57">
        <f>SUM(C24:C46)</f>
        <v>249</v>
      </c>
      <c r="D47" s="57">
        <f>SUM(D24:D46)</f>
        <v>5402</v>
      </c>
      <c r="E47" s="57">
        <f>SUM(E24:E46)</f>
        <v>5921</v>
      </c>
      <c r="F47" s="58">
        <f>SUM(F24:F46)</f>
        <v>53929</v>
      </c>
      <c r="G47" s="59">
        <f>SUM(G24:G46)</f>
        <v>86775</v>
      </c>
      <c r="H47" s="57">
        <f>SUM(H24:H46)</f>
        <v>115608</v>
      </c>
      <c r="I47" s="60">
        <f>SUM(I24:I46)</f>
        <v>202383</v>
      </c>
      <c r="J47" s="59">
        <f>SUM(J24:J46)</f>
        <v>327</v>
      </c>
      <c r="K47" s="57">
        <f>SUM(K24:K46)</f>
        <v>4640</v>
      </c>
      <c r="L47" s="60">
        <f>SUM(L24:L46)</f>
        <v>4967</v>
      </c>
      <c r="M47" s="62">
        <f>SUM(M24:M46)</f>
        <v>310</v>
      </c>
      <c r="N47" s="63">
        <f>SUM(N24:N46)</f>
        <v>12</v>
      </c>
      <c r="O47" s="63">
        <f>SUM(O24:O46)</f>
        <v>2</v>
      </c>
      <c r="P47" s="63">
        <f>SUM(P24:P46)</f>
        <v>87</v>
      </c>
      <c r="Q47" s="64">
        <f>SUM(Q24:Q46)</f>
        <v>666</v>
      </c>
      <c r="R47" s="57">
        <f>SUM(R24:R46)</f>
        <v>3311</v>
      </c>
      <c r="S47" s="58">
        <f>SUM(S24:S46)</f>
        <v>3977</v>
      </c>
      <c r="T47" s="64">
        <f>SUM(T24:T46)</f>
        <v>175739</v>
      </c>
      <c r="U47" s="57">
        <f>SUM(U24:U46)</f>
        <v>87507</v>
      </c>
      <c r="V47" s="63">
        <f>SUM(V24:V46)</f>
        <v>9243</v>
      </c>
      <c r="W47" s="60">
        <f>SUM(W24:W46)</f>
        <v>14275</v>
      </c>
      <c r="X47" s="64">
        <f>SUM(X24:X46)</f>
        <v>3392</v>
      </c>
      <c r="Y47" s="57">
        <f>SUM(Y24:Y46)</f>
        <v>880</v>
      </c>
      <c r="Z47" s="57">
        <f>SUM(Z24:Z46)</f>
        <v>1</v>
      </c>
      <c r="AA47" s="65">
        <f>SUM(AA24:AA46)</f>
        <v>1</v>
      </c>
      <c r="AB47" s="66">
        <f>SUM(AB24:AB46)</f>
        <v>4274</v>
      </c>
      <c r="AC47" s="67">
        <f>SUM(AC24:AC46)</f>
        <v>7240</v>
      </c>
      <c r="AD47" s="68">
        <f>SUM(AD24:AD46)</f>
        <v>1995</v>
      </c>
      <c r="AE47" s="69">
        <f>SUM(AE24:AE46)</f>
        <v>373</v>
      </c>
      <c r="AF47" s="68">
        <f>SUM(AF24:AF46)</f>
        <v>108442</v>
      </c>
      <c r="AG47" s="63">
        <f>SUM(AG24:AG46)</f>
        <v>103805</v>
      </c>
      <c r="AH47" s="63">
        <f>SUM(AH24:AH46)</f>
        <v>4067</v>
      </c>
      <c r="AI47" s="63">
        <f>SUM(AI24:AI46)</f>
        <v>1895</v>
      </c>
      <c r="AJ47" s="63">
        <f>SUM(AJ24:AJ46)</f>
        <v>4</v>
      </c>
      <c r="AK47" s="63">
        <f>SUM(AK24:AK46)</f>
        <v>0</v>
      </c>
      <c r="AL47" s="69">
        <f>SUM(AL24:AL46)</f>
        <v>121</v>
      </c>
      <c r="AM47" s="68">
        <f>SUM(AM24:AM46)</f>
        <v>13641</v>
      </c>
      <c r="AN47" s="63">
        <f>SUM(AN24:AN46)</f>
        <v>8228</v>
      </c>
      <c r="AO47" s="63">
        <f>SUM(AO24:AO46)</f>
        <v>0</v>
      </c>
      <c r="AP47" s="63">
        <f>SUM(AP24:AP46)</f>
        <v>0</v>
      </c>
      <c r="AQ47" s="63">
        <f>SUM(AQ24:AQ46)</f>
        <v>3592</v>
      </c>
      <c r="AR47" s="63">
        <f>SUM(AR24:AR46)</f>
        <v>403</v>
      </c>
      <c r="AS47" s="70">
        <f>SUM(AS24:AS46)</f>
        <v>0</v>
      </c>
      <c r="AT47" s="61">
        <v>263627</v>
      </c>
      <c r="AU47" s="71">
        <v>583303</v>
      </c>
      <c r="AV47" s="61">
        <v>126728</v>
      </c>
      <c r="AW47" s="62">
        <v>1722</v>
      </c>
      <c r="AX47" s="72">
        <v>113503</v>
      </c>
      <c r="AY47" s="197">
        <v>44079</v>
      </c>
      <c r="AZ47" s="63">
        <v>249</v>
      </c>
      <c r="BA47" s="198">
        <v>44328</v>
      </c>
      <c r="BB47" s="73">
        <v>200278</v>
      </c>
      <c r="BC47" s="74">
        <v>115608</v>
      </c>
      <c r="BD47" s="75">
        <v>315886</v>
      </c>
      <c r="BE47" s="61">
        <v>378852</v>
      </c>
      <c r="BF47" s="71">
        <v>698528</v>
      </c>
      <c r="BG47" s="76">
        <v>0.63401986792703702</v>
      </c>
    </row>
    <row r="48" spans="1:60" ht="19.5" customHeight="1" thickTop="1" x14ac:dyDescent="0.15">
      <c r="A48" s="15" t="s">
        <v>89</v>
      </c>
      <c r="B48" s="16">
        <v>2882</v>
      </c>
      <c r="C48" s="17">
        <v>25</v>
      </c>
      <c r="D48" s="17">
        <v>443</v>
      </c>
      <c r="E48" s="17">
        <v>446</v>
      </c>
      <c r="F48" s="18">
        <f>SUM(B48:E48)</f>
        <v>3796</v>
      </c>
      <c r="G48" s="19">
        <v>8832</v>
      </c>
      <c r="H48" s="17">
        <v>7130</v>
      </c>
      <c r="I48" s="20">
        <f>SUM(G48:H48)</f>
        <v>15962</v>
      </c>
      <c r="J48" s="19">
        <v>11</v>
      </c>
      <c r="K48" s="17">
        <v>106</v>
      </c>
      <c r="L48" s="20">
        <f>SUM(J48:K48)</f>
        <v>117</v>
      </c>
      <c r="M48" s="21">
        <v>9</v>
      </c>
      <c r="N48" s="22">
        <v>0</v>
      </c>
      <c r="O48" s="22">
        <v>0</v>
      </c>
      <c r="P48" s="22">
        <v>2</v>
      </c>
      <c r="Q48" s="23">
        <v>26</v>
      </c>
      <c r="R48" s="17">
        <v>67</v>
      </c>
      <c r="S48" s="18">
        <f>SUM(Q48:R48)</f>
        <v>93</v>
      </c>
      <c r="T48" s="23">
        <v>11253</v>
      </c>
      <c r="U48" s="17">
        <v>2073</v>
      </c>
      <c r="V48" s="22">
        <v>0</v>
      </c>
      <c r="W48" s="20">
        <v>958</v>
      </c>
      <c r="X48" s="23">
        <v>228</v>
      </c>
      <c r="Y48" s="17">
        <v>44</v>
      </c>
      <c r="Z48" s="17">
        <v>0</v>
      </c>
      <c r="AA48" s="25">
        <v>0</v>
      </c>
      <c r="AB48" s="26">
        <f>SUM(X48:AA48)</f>
        <v>272</v>
      </c>
      <c r="AC48" s="27">
        <v>542</v>
      </c>
      <c r="AD48" s="28">
        <v>447</v>
      </c>
      <c r="AE48" s="29">
        <v>4</v>
      </c>
      <c r="AF48" s="28">
        <v>7801</v>
      </c>
      <c r="AG48" s="22">
        <v>7620</v>
      </c>
      <c r="AH48" s="22">
        <v>176</v>
      </c>
      <c r="AI48" s="22">
        <v>48</v>
      </c>
      <c r="AJ48" s="22">
        <v>0</v>
      </c>
      <c r="AK48" s="22">
        <v>0</v>
      </c>
      <c r="AL48" s="29">
        <v>2</v>
      </c>
      <c r="AM48" s="28">
        <v>1394</v>
      </c>
      <c r="AN48" s="22">
        <v>592</v>
      </c>
      <c r="AO48" s="22">
        <v>0</v>
      </c>
      <c r="AP48" s="22">
        <v>0</v>
      </c>
      <c r="AQ48" s="22">
        <v>63</v>
      </c>
      <c r="AR48" s="22">
        <v>7</v>
      </c>
      <c r="AS48" s="32">
        <v>0</v>
      </c>
      <c r="AT48" s="33">
        <v>19992</v>
      </c>
      <c r="AU48" s="34">
        <v>41868</v>
      </c>
      <c r="AV48" s="35">
        <v>7716</v>
      </c>
      <c r="AW48" s="21">
        <v>367</v>
      </c>
      <c r="AX48" s="47">
        <v>8612</v>
      </c>
      <c r="AY48" s="195">
        <v>3249</v>
      </c>
      <c r="AZ48" s="22">
        <v>25</v>
      </c>
      <c r="BA48" s="196">
        <v>3274</v>
      </c>
      <c r="BB48" s="37">
        <v>17444</v>
      </c>
      <c r="BC48" s="38">
        <v>7130</v>
      </c>
      <c r="BD48" s="39">
        <v>24574</v>
      </c>
      <c r="BE48" s="33">
        <v>28971</v>
      </c>
      <c r="BF48" s="78">
        <v>50847</v>
      </c>
      <c r="BG48" s="79">
        <v>0.70985594530804919</v>
      </c>
    </row>
    <row r="49" spans="1:59" ht="19.5" customHeight="1" x14ac:dyDescent="0.15">
      <c r="A49" s="15" t="s">
        <v>90</v>
      </c>
      <c r="B49" s="16">
        <v>2585</v>
      </c>
      <c r="C49" s="17">
        <v>21</v>
      </c>
      <c r="D49" s="17">
        <v>320</v>
      </c>
      <c r="E49" s="17">
        <v>143</v>
      </c>
      <c r="F49" s="18">
        <f>SUM(B49:E49)</f>
        <v>3069</v>
      </c>
      <c r="G49" s="19">
        <v>8998</v>
      </c>
      <c r="H49" s="17">
        <v>4944</v>
      </c>
      <c r="I49" s="20">
        <f>SUM(G49:H49)</f>
        <v>13942</v>
      </c>
      <c r="J49" s="19">
        <v>0</v>
      </c>
      <c r="K49" s="17">
        <v>42</v>
      </c>
      <c r="L49" s="20">
        <f>SUM(J49:K49)</f>
        <v>42</v>
      </c>
      <c r="M49" s="21">
        <v>3</v>
      </c>
      <c r="N49" s="22">
        <v>0</v>
      </c>
      <c r="O49" s="22">
        <v>0</v>
      </c>
      <c r="P49" s="22">
        <v>1</v>
      </c>
      <c r="Q49" s="23">
        <v>21</v>
      </c>
      <c r="R49" s="17">
        <v>56</v>
      </c>
      <c r="S49" s="18">
        <f>SUM(Q49:R49)</f>
        <v>77</v>
      </c>
      <c r="T49" s="23">
        <v>7067</v>
      </c>
      <c r="U49" s="17">
        <v>1724</v>
      </c>
      <c r="V49" s="22">
        <v>472</v>
      </c>
      <c r="W49" s="20">
        <v>866</v>
      </c>
      <c r="X49" s="23">
        <v>153</v>
      </c>
      <c r="Y49" s="17">
        <v>26</v>
      </c>
      <c r="Z49" s="17">
        <v>0</v>
      </c>
      <c r="AA49" s="25">
        <v>0</v>
      </c>
      <c r="AB49" s="26">
        <f>SUM(X49:AA49)</f>
        <v>179</v>
      </c>
      <c r="AC49" s="27">
        <v>141</v>
      </c>
      <c r="AD49" s="28">
        <v>59</v>
      </c>
      <c r="AE49" s="29">
        <v>3</v>
      </c>
      <c r="AF49" s="28">
        <v>4181</v>
      </c>
      <c r="AG49" s="22">
        <v>4098</v>
      </c>
      <c r="AH49" s="22">
        <v>80</v>
      </c>
      <c r="AI49" s="22">
        <v>23</v>
      </c>
      <c r="AJ49" s="22">
        <v>0</v>
      </c>
      <c r="AK49" s="22">
        <v>0</v>
      </c>
      <c r="AL49" s="29">
        <v>0</v>
      </c>
      <c r="AM49" s="28">
        <v>471</v>
      </c>
      <c r="AN49" s="22">
        <v>204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17121</v>
      </c>
      <c r="AU49" s="45">
        <v>29299</v>
      </c>
      <c r="AV49" s="46">
        <v>5153</v>
      </c>
      <c r="AW49" s="21">
        <v>46</v>
      </c>
      <c r="AX49" s="47">
        <v>6225</v>
      </c>
      <c r="AY49" s="195">
        <v>2631</v>
      </c>
      <c r="AZ49" s="22">
        <v>21</v>
      </c>
      <c r="BA49" s="196">
        <v>2652</v>
      </c>
      <c r="BB49" s="37">
        <v>15223</v>
      </c>
      <c r="BC49" s="38">
        <v>4944</v>
      </c>
      <c r="BD49" s="39">
        <v>20167</v>
      </c>
      <c r="BE49" s="33">
        <v>23392</v>
      </c>
      <c r="BF49" s="48">
        <v>35570</v>
      </c>
      <c r="BG49" s="40">
        <v>0.75484702732186248</v>
      </c>
    </row>
    <row r="50" spans="1:59" ht="19.5" customHeight="1" x14ac:dyDescent="0.15">
      <c r="A50" s="15" t="s">
        <v>91</v>
      </c>
      <c r="B50" s="16">
        <v>2593</v>
      </c>
      <c r="C50" s="17">
        <v>4</v>
      </c>
      <c r="D50" s="17">
        <v>343</v>
      </c>
      <c r="E50" s="17">
        <v>214</v>
      </c>
      <c r="F50" s="18">
        <f>SUM(B50:E50)</f>
        <v>3154</v>
      </c>
      <c r="G50" s="19">
        <v>3247</v>
      </c>
      <c r="H50" s="17">
        <v>4407</v>
      </c>
      <c r="I50" s="20">
        <f>SUM(G50:H50)</f>
        <v>7654</v>
      </c>
      <c r="J50" s="19">
        <v>2</v>
      </c>
      <c r="K50" s="17">
        <v>55</v>
      </c>
      <c r="L50" s="20">
        <f>SUM(J50:K50)</f>
        <v>57</v>
      </c>
      <c r="M50" s="21">
        <v>9</v>
      </c>
      <c r="N50" s="22">
        <v>0</v>
      </c>
      <c r="O50" s="22">
        <v>0</v>
      </c>
      <c r="P50" s="22">
        <v>2</v>
      </c>
      <c r="Q50" s="23">
        <v>23</v>
      </c>
      <c r="R50" s="17">
        <v>33</v>
      </c>
      <c r="S50" s="18">
        <f>SUM(Q50:R50)</f>
        <v>56</v>
      </c>
      <c r="T50" s="23">
        <v>8512</v>
      </c>
      <c r="U50" s="17">
        <v>1213</v>
      </c>
      <c r="V50" s="22">
        <v>0</v>
      </c>
      <c r="W50" s="20">
        <v>973</v>
      </c>
      <c r="X50" s="23">
        <v>227</v>
      </c>
      <c r="Y50" s="17">
        <v>49</v>
      </c>
      <c r="Z50" s="17">
        <v>0</v>
      </c>
      <c r="AA50" s="25">
        <v>0</v>
      </c>
      <c r="AB50" s="26">
        <f>SUM(X50:AA50)</f>
        <v>276</v>
      </c>
      <c r="AC50" s="27">
        <v>396</v>
      </c>
      <c r="AD50" s="28">
        <v>43</v>
      </c>
      <c r="AE50" s="29">
        <v>7</v>
      </c>
      <c r="AF50" s="28">
        <v>5301</v>
      </c>
      <c r="AG50" s="22">
        <v>5252</v>
      </c>
      <c r="AH50" s="22">
        <v>43</v>
      </c>
      <c r="AI50" s="22">
        <v>14</v>
      </c>
      <c r="AJ50" s="22">
        <v>0</v>
      </c>
      <c r="AK50" s="22">
        <v>0</v>
      </c>
      <c r="AL50" s="29">
        <v>6</v>
      </c>
      <c r="AM50" s="28">
        <v>565</v>
      </c>
      <c r="AN50" s="22">
        <v>292</v>
      </c>
      <c r="AO50" s="22">
        <v>0</v>
      </c>
      <c r="AP50" s="22">
        <v>0</v>
      </c>
      <c r="AQ50" s="22">
        <v>486</v>
      </c>
      <c r="AR50" s="22">
        <v>16</v>
      </c>
      <c r="AS50" s="32">
        <v>0</v>
      </c>
      <c r="AT50" s="41">
        <v>10935</v>
      </c>
      <c r="AU50" s="45">
        <v>26593</v>
      </c>
      <c r="AV50" s="46">
        <v>4689</v>
      </c>
      <c r="AW50" s="21">
        <v>232</v>
      </c>
      <c r="AX50" s="47">
        <v>13240</v>
      </c>
      <c r="AY50" s="195">
        <v>2825</v>
      </c>
      <c r="AZ50" s="22">
        <v>4</v>
      </c>
      <c r="BA50" s="196">
        <v>2829</v>
      </c>
      <c r="BB50" s="37">
        <v>16487</v>
      </c>
      <c r="BC50" s="38">
        <v>4407</v>
      </c>
      <c r="BD50" s="39">
        <v>20894</v>
      </c>
      <c r="BE50" s="33">
        <v>24407</v>
      </c>
      <c r="BF50" s="48">
        <v>40065</v>
      </c>
      <c r="BG50" s="40">
        <v>0.78907820426916819</v>
      </c>
    </row>
    <row r="51" spans="1:59" ht="19.5" customHeight="1" x14ac:dyDescent="0.15">
      <c r="A51" s="15" t="s">
        <v>92</v>
      </c>
      <c r="B51" s="16">
        <v>2545</v>
      </c>
      <c r="C51" s="17">
        <v>2</v>
      </c>
      <c r="D51" s="17">
        <v>421</v>
      </c>
      <c r="E51" s="17">
        <v>212</v>
      </c>
      <c r="F51" s="18">
        <f>SUM(B51:E51)</f>
        <v>3180</v>
      </c>
      <c r="G51" s="19">
        <v>4602</v>
      </c>
      <c r="H51" s="17">
        <v>4830</v>
      </c>
      <c r="I51" s="20">
        <f>SUM(G51:H51)</f>
        <v>9432</v>
      </c>
      <c r="J51" s="19">
        <v>2</v>
      </c>
      <c r="K51" s="17">
        <v>61</v>
      </c>
      <c r="L51" s="20">
        <f>SUM(J51:K51)</f>
        <v>63</v>
      </c>
      <c r="M51" s="21">
        <v>11</v>
      </c>
      <c r="N51" s="22">
        <v>1</v>
      </c>
      <c r="O51" s="22">
        <v>1</v>
      </c>
      <c r="P51" s="22">
        <v>4</v>
      </c>
      <c r="Q51" s="23">
        <v>23</v>
      </c>
      <c r="R51" s="17">
        <v>40</v>
      </c>
      <c r="S51" s="18">
        <f>SUM(Q51:R51)</f>
        <v>63</v>
      </c>
      <c r="T51" s="23">
        <v>8565</v>
      </c>
      <c r="U51" s="17">
        <v>2819</v>
      </c>
      <c r="V51" s="22">
        <v>1593</v>
      </c>
      <c r="W51" s="20">
        <v>784</v>
      </c>
      <c r="X51" s="23">
        <v>175</v>
      </c>
      <c r="Y51" s="17">
        <v>45</v>
      </c>
      <c r="Z51" s="17">
        <v>0</v>
      </c>
      <c r="AA51" s="25">
        <v>0</v>
      </c>
      <c r="AB51" s="26">
        <f>SUM(X51:AA51)</f>
        <v>220</v>
      </c>
      <c r="AC51" s="27">
        <v>92</v>
      </c>
      <c r="AD51" s="28">
        <v>7</v>
      </c>
      <c r="AE51" s="29">
        <v>10</v>
      </c>
      <c r="AF51" s="28">
        <v>5288</v>
      </c>
      <c r="AG51" s="22">
        <v>5223</v>
      </c>
      <c r="AH51" s="22">
        <v>60</v>
      </c>
      <c r="AI51" s="22">
        <v>11</v>
      </c>
      <c r="AJ51" s="22">
        <v>0</v>
      </c>
      <c r="AK51" s="22">
        <v>0</v>
      </c>
      <c r="AL51" s="29">
        <v>0</v>
      </c>
      <c r="AM51" s="28">
        <v>737</v>
      </c>
      <c r="AN51" s="22">
        <v>314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41">
        <v>12790</v>
      </c>
      <c r="AU51" s="45">
        <v>27773</v>
      </c>
      <c r="AV51" s="46">
        <v>5116</v>
      </c>
      <c r="AW51" s="21">
        <v>2</v>
      </c>
      <c r="AX51" s="47">
        <v>10672</v>
      </c>
      <c r="AY51" s="195">
        <v>2547</v>
      </c>
      <c r="AZ51" s="22">
        <v>2</v>
      </c>
      <c r="BA51" s="196">
        <v>2549</v>
      </c>
      <c r="BB51" s="37">
        <v>15274</v>
      </c>
      <c r="BC51" s="38">
        <v>4830</v>
      </c>
      <c r="BD51" s="39">
        <v>20104</v>
      </c>
      <c r="BE51" s="33">
        <v>23464</v>
      </c>
      <c r="BF51" s="48">
        <v>38447</v>
      </c>
      <c r="BG51" s="40">
        <v>0.75974930362116988</v>
      </c>
    </row>
    <row r="52" spans="1:59" ht="19.5" customHeight="1" x14ac:dyDescent="0.15">
      <c r="A52" s="15" t="s">
        <v>93</v>
      </c>
      <c r="B52" s="16">
        <v>2691</v>
      </c>
      <c r="C52" s="17">
        <v>21</v>
      </c>
      <c r="D52" s="17">
        <v>243</v>
      </c>
      <c r="E52" s="17">
        <v>171</v>
      </c>
      <c r="F52" s="18">
        <f>SUM(B52:E52)</f>
        <v>3126</v>
      </c>
      <c r="G52" s="19">
        <v>6462</v>
      </c>
      <c r="H52" s="17">
        <v>7000</v>
      </c>
      <c r="I52" s="20">
        <f>SUM(G52:H52)</f>
        <v>13462</v>
      </c>
      <c r="J52" s="19">
        <v>0</v>
      </c>
      <c r="K52" s="17">
        <v>107</v>
      </c>
      <c r="L52" s="20">
        <f>SUM(J52:K52)</f>
        <v>107</v>
      </c>
      <c r="M52" s="21">
        <v>8</v>
      </c>
      <c r="N52" s="22">
        <v>0</v>
      </c>
      <c r="O52" s="22">
        <v>0</v>
      </c>
      <c r="P52" s="22">
        <v>1</v>
      </c>
      <c r="Q52" s="23">
        <v>36</v>
      </c>
      <c r="R52" s="17">
        <v>106</v>
      </c>
      <c r="S52" s="18">
        <f>SUM(Q52:R52)</f>
        <v>142</v>
      </c>
      <c r="T52" s="23">
        <v>9283</v>
      </c>
      <c r="U52" s="17">
        <v>1500</v>
      </c>
      <c r="V52" s="22">
        <v>0</v>
      </c>
      <c r="W52" s="20">
        <v>1077</v>
      </c>
      <c r="X52" s="23">
        <v>227</v>
      </c>
      <c r="Y52" s="17">
        <v>48</v>
      </c>
      <c r="Z52" s="17">
        <v>0</v>
      </c>
      <c r="AA52" s="25">
        <v>0</v>
      </c>
      <c r="AB52" s="26">
        <f>SUM(X52:AA52)</f>
        <v>275</v>
      </c>
      <c r="AC52" s="27">
        <v>70</v>
      </c>
      <c r="AD52" s="28">
        <v>12</v>
      </c>
      <c r="AE52" s="29">
        <v>3</v>
      </c>
      <c r="AF52" s="28">
        <v>6225</v>
      </c>
      <c r="AG52" s="22">
        <v>6168</v>
      </c>
      <c r="AH52" s="22">
        <v>36</v>
      </c>
      <c r="AI52" s="22">
        <v>18</v>
      </c>
      <c r="AJ52" s="22">
        <v>0</v>
      </c>
      <c r="AK52" s="22">
        <v>0</v>
      </c>
      <c r="AL52" s="29">
        <v>0</v>
      </c>
      <c r="AM52" s="28">
        <v>1389</v>
      </c>
      <c r="AN52" s="22">
        <v>671</v>
      </c>
      <c r="AO52" s="22">
        <v>0</v>
      </c>
      <c r="AP52" s="22">
        <v>0</v>
      </c>
      <c r="AQ52" s="22">
        <v>6</v>
      </c>
      <c r="AR52" s="22">
        <v>0</v>
      </c>
      <c r="AS52" s="32">
        <v>0</v>
      </c>
      <c r="AT52" s="41">
        <v>16755</v>
      </c>
      <c r="AU52" s="45">
        <v>34160</v>
      </c>
      <c r="AV52" s="46">
        <v>7307</v>
      </c>
      <c r="AW52" s="21">
        <v>1</v>
      </c>
      <c r="AX52" s="47">
        <v>8840</v>
      </c>
      <c r="AY52" s="195">
        <v>2692</v>
      </c>
      <c r="AZ52" s="22">
        <v>21</v>
      </c>
      <c r="BA52" s="196">
        <v>2713</v>
      </c>
      <c r="BB52" s="37">
        <v>15302</v>
      </c>
      <c r="BC52" s="38">
        <v>7000</v>
      </c>
      <c r="BD52" s="39">
        <v>22302</v>
      </c>
      <c r="BE52" s="33">
        <v>25596</v>
      </c>
      <c r="BF52" s="48">
        <v>43001</v>
      </c>
      <c r="BG52" s="40">
        <v>0.68612680477087262</v>
      </c>
    </row>
    <row r="53" spans="1:59" ht="19.5" customHeight="1" thickBot="1" x14ac:dyDescent="0.2">
      <c r="A53" s="15" t="s">
        <v>94</v>
      </c>
      <c r="B53" s="16">
        <v>2651</v>
      </c>
      <c r="C53" s="17">
        <v>42</v>
      </c>
      <c r="D53" s="17">
        <v>330</v>
      </c>
      <c r="E53" s="17">
        <v>202</v>
      </c>
      <c r="F53" s="18">
        <f>SUM(B53:E53)</f>
        <v>3225</v>
      </c>
      <c r="G53" s="19">
        <v>6679</v>
      </c>
      <c r="H53" s="17">
        <v>5972</v>
      </c>
      <c r="I53" s="20">
        <f>SUM(G53:H53)</f>
        <v>12651</v>
      </c>
      <c r="J53" s="19">
        <v>2</v>
      </c>
      <c r="K53" s="17">
        <v>73</v>
      </c>
      <c r="L53" s="20">
        <f>SUM(J53:K53)</f>
        <v>75</v>
      </c>
      <c r="M53" s="21">
        <v>13</v>
      </c>
      <c r="N53" s="22">
        <v>0</v>
      </c>
      <c r="O53" s="22">
        <v>0</v>
      </c>
      <c r="P53" s="22">
        <v>4</v>
      </c>
      <c r="Q53" s="23">
        <v>11</v>
      </c>
      <c r="R53" s="17">
        <v>72</v>
      </c>
      <c r="S53" s="18">
        <f>SUM(Q53:R53)</f>
        <v>83</v>
      </c>
      <c r="T53" s="23">
        <v>8829</v>
      </c>
      <c r="U53" s="17">
        <v>1921</v>
      </c>
      <c r="V53" s="22">
        <v>510</v>
      </c>
      <c r="W53" s="20">
        <v>1020</v>
      </c>
      <c r="X53" s="23">
        <v>191</v>
      </c>
      <c r="Y53" s="17">
        <v>44</v>
      </c>
      <c r="Z53" s="17">
        <v>0</v>
      </c>
      <c r="AA53" s="25">
        <v>0</v>
      </c>
      <c r="AB53" s="26">
        <f>SUM(X53:AA53)</f>
        <v>235</v>
      </c>
      <c r="AC53" s="27">
        <v>36</v>
      </c>
      <c r="AD53" s="28">
        <v>80</v>
      </c>
      <c r="AE53" s="29">
        <v>4</v>
      </c>
      <c r="AF53" s="28">
        <v>5939</v>
      </c>
      <c r="AG53" s="22">
        <v>5591</v>
      </c>
      <c r="AH53" s="22">
        <v>337</v>
      </c>
      <c r="AI53" s="22">
        <v>125</v>
      </c>
      <c r="AJ53" s="22">
        <v>1</v>
      </c>
      <c r="AK53" s="22">
        <v>0</v>
      </c>
      <c r="AL53" s="29">
        <v>0</v>
      </c>
      <c r="AM53" s="28">
        <v>223</v>
      </c>
      <c r="AN53" s="22">
        <v>79</v>
      </c>
      <c r="AO53" s="22">
        <v>0</v>
      </c>
      <c r="AP53" s="22">
        <v>0</v>
      </c>
      <c r="AQ53" s="22">
        <v>8</v>
      </c>
      <c r="AR53" s="22">
        <v>0</v>
      </c>
      <c r="AS53" s="32">
        <v>0</v>
      </c>
      <c r="AT53" s="41">
        <v>16011</v>
      </c>
      <c r="AU53" s="45">
        <v>31448</v>
      </c>
      <c r="AV53" s="46">
        <v>6302</v>
      </c>
      <c r="AW53" s="21">
        <v>0</v>
      </c>
      <c r="AX53" s="47">
        <v>9896</v>
      </c>
      <c r="AY53" s="195">
        <v>2651</v>
      </c>
      <c r="AZ53" s="22">
        <v>42</v>
      </c>
      <c r="BA53" s="196">
        <v>2693</v>
      </c>
      <c r="BB53" s="49">
        <v>16575</v>
      </c>
      <c r="BC53" s="50">
        <v>5972</v>
      </c>
      <c r="BD53" s="51">
        <v>22547</v>
      </c>
      <c r="BE53" s="52">
        <v>25907</v>
      </c>
      <c r="BF53" s="53">
        <v>41344</v>
      </c>
      <c r="BG53" s="54">
        <v>0.73513105956446534</v>
      </c>
    </row>
    <row r="54" spans="1:59" ht="19.5" customHeight="1" thickTop="1" thickBot="1" x14ac:dyDescent="0.2">
      <c r="A54" s="55" t="s">
        <v>56</v>
      </c>
      <c r="B54" s="56">
        <f>SUM(B48:B53)</f>
        <v>15947</v>
      </c>
      <c r="C54" s="57">
        <f>SUM(C48:C53)</f>
        <v>115</v>
      </c>
      <c r="D54" s="57">
        <f>SUM(D48:D53)</f>
        <v>2100</v>
      </c>
      <c r="E54" s="57">
        <f>SUM(E48:E53)</f>
        <v>1388</v>
      </c>
      <c r="F54" s="58">
        <f>SUM(F48:F53)</f>
        <v>19550</v>
      </c>
      <c r="G54" s="59">
        <f>SUM(G48:G53)</f>
        <v>38820</v>
      </c>
      <c r="H54" s="57">
        <f>SUM(H48:H53)</f>
        <v>34283</v>
      </c>
      <c r="I54" s="60">
        <f>SUM(I48:I53)</f>
        <v>73103</v>
      </c>
      <c r="J54" s="59">
        <f>SUM(J48:J53)</f>
        <v>17</v>
      </c>
      <c r="K54" s="57">
        <f>SUM(K48:K53)</f>
        <v>444</v>
      </c>
      <c r="L54" s="60">
        <f>SUM(L48:L53)</f>
        <v>461</v>
      </c>
      <c r="M54" s="62">
        <f>SUM(M48:M53)</f>
        <v>53</v>
      </c>
      <c r="N54" s="63">
        <f>SUM(N48:N53)</f>
        <v>1</v>
      </c>
      <c r="O54" s="63">
        <f>SUM(O48:O53)</f>
        <v>1</v>
      </c>
      <c r="P54" s="63">
        <f>SUM(P48:P53)</f>
        <v>14</v>
      </c>
      <c r="Q54" s="64">
        <f>SUM(Q48:Q53)</f>
        <v>140</v>
      </c>
      <c r="R54" s="57">
        <f>SUM(R48:R53)</f>
        <v>374</v>
      </c>
      <c r="S54" s="58">
        <f>SUM(S48:S53)</f>
        <v>514</v>
      </c>
      <c r="T54" s="64">
        <f>SUM(T48:T53)</f>
        <v>53509</v>
      </c>
      <c r="U54" s="57">
        <f>SUM(U48:U53)</f>
        <v>11250</v>
      </c>
      <c r="V54" s="63">
        <f>SUM(V48:V53)</f>
        <v>2575</v>
      </c>
      <c r="W54" s="60">
        <f>SUM(W48:W53)</f>
        <v>5678</v>
      </c>
      <c r="X54" s="64">
        <f>SUM(X48:X53)</f>
        <v>1201</v>
      </c>
      <c r="Y54" s="57">
        <f>SUM(Y48:Y53)</f>
        <v>256</v>
      </c>
      <c r="Z54" s="57">
        <f>SUM(Z48:Z53)</f>
        <v>0</v>
      </c>
      <c r="AA54" s="65">
        <f>SUM(AA48:AA53)</f>
        <v>0</v>
      </c>
      <c r="AB54" s="66">
        <f>SUM(AB48:AB53)</f>
        <v>1457</v>
      </c>
      <c r="AC54" s="67">
        <f>SUM(AC48:AC53)</f>
        <v>1277</v>
      </c>
      <c r="AD54" s="68">
        <f>SUM(AD48:AD53)</f>
        <v>648</v>
      </c>
      <c r="AE54" s="69">
        <f>SUM(AE48:AE53)</f>
        <v>31</v>
      </c>
      <c r="AF54" s="68">
        <f>SUM(AF48:AF53)</f>
        <v>34735</v>
      </c>
      <c r="AG54" s="63">
        <f>SUM(AG48:AG53)</f>
        <v>33952</v>
      </c>
      <c r="AH54" s="63">
        <f>SUM(AH48:AH53)</f>
        <v>732</v>
      </c>
      <c r="AI54" s="63">
        <f>SUM(AI48:AI53)</f>
        <v>239</v>
      </c>
      <c r="AJ54" s="63">
        <f>SUM(AJ48:AJ53)</f>
        <v>1</v>
      </c>
      <c r="AK54" s="63">
        <f>SUM(AK48:AK53)</f>
        <v>0</v>
      </c>
      <c r="AL54" s="69">
        <f>SUM(AL48:AL53)</f>
        <v>8</v>
      </c>
      <c r="AM54" s="68">
        <f>SUM(AM48:AM53)</f>
        <v>4779</v>
      </c>
      <c r="AN54" s="63">
        <f>SUM(AN48:AN53)</f>
        <v>2152</v>
      </c>
      <c r="AO54" s="63">
        <f>SUM(AO48:AO53)</f>
        <v>0</v>
      </c>
      <c r="AP54" s="63">
        <f>SUM(AP48:AP53)</f>
        <v>0</v>
      </c>
      <c r="AQ54" s="63">
        <f>SUM(AQ48:AQ53)</f>
        <v>564</v>
      </c>
      <c r="AR54" s="63">
        <f>SUM(AR48:AR53)</f>
        <v>23</v>
      </c>
      <c r="AS54" s="70">
        <f>SUM(AS48:AS53)</f>
        <v>0</v>
      </c>
      <c r="AT54" s="61">
        <v>93604</v>
      </c>
      <c r="AU54" s="71">
        <v>191141</v>
      </c>
      <c r="AV54" s="61">
        <v>36283</v>
      </c>
      <c r="AW54" s="62">
        <v>648</v>
      </c>
      <c r="AX54" s="72">
        <v>57485</v>
      </c>
      <c r="AY54" s="197">
        <v>16595</v>
      </c>
      <c r="AZ54" s="63">
        <v>115</v>
      </c>
      <c r="BA54" s="198">
        <v>16710</v>
      </c>
      <c r="BB54" s="73">
        <v>96305</v>
      </c>
      <c r="BC54" s="74">
        <v>34283</v>
      </c>
      <c r="BD54" s="75">
        <v>130588</v>
      </c>
      <c r="BE54" s="61">
        <v>151737</v>
      </c>
      <c r="BF54" s="71">
        <v>249274</v>
      </c>
      <c r="BG54" s="76">
        <v>0.73747204949918832</v>
      </c>
    </row>
    <row r="55" spans="1:59" ht="19.5" customHeight="1" thickTop="1" x14ac:dyDescent="0.15">
      <c r="A55" s="15" t="s">
        <v>95</v>
      </c>
      <c r="B55" s="16">
        <v>2146</v>
      </c>
      <c r="C55" s="17">
        <v>8</v>
      </c>
      <c r="D55" s="17">
        <v>394</v>
      </c>
      <c r="E55" s="17">
        <v>131</v>
      </c>
      <c r="F55" s="18">
        <f>SUM(B55:E55)</f>
        <v>2679</v>
      </c>
      <c r="G55" s="19">
        <v>5646</v>
      </c>
      <c r="H55" s="17">
        <v>3040</v>
      </c>
      <c r="I55" s="20">
        <f>SUM(G55:H55)</f>
        <v>8686</v>
      </c>
      <c r="J55" s="19">
        <v>0</v>
      </c>
      <c r="K55" s="17">
        <v>45</v>
      </c>
      <c r="L55" s="20">
        <f>SUM(J55:K55)</f>
        <v>45</v>
      </c>
      <c r="M55" s="21">
        <v>8</v>
      </c>
      <c r="N55" s="22">
        <v>1</v>
      </c>
      <c r="O55" s="22">
        <v>0</v>
      </c>
      <c r="P55" s="22">
        <v>1</v>
      </c>
      <c r="Q55" s="23">
        <v>47</v>
      </c>
      <c r="R55" s="17">
        <v>28</v>
      </c>
      <c r="S55" s="18">
        <f>SUM(Q55:R55)</f>
        <v>75</v>
      </c>
      <c r="T55" s="23">
        <v>6768</v>
      </c>
      <c r="U55" s="17">
        <v>742</v>
      </c>
      <c r="V55" s="22">
        <v>0</v>
      </c>
      <c r="W55" s="20">
        <v>937</v>
      </c>
      <c r="X55" s="23">
        <v>217</v>
      </c>
      <c r="Y55" s="17">
        <v>31</v>
      </c>
      <c r="Z55" s="17">
        <v>0</v>
      </c>
      <c r="AA55" s="25">
        <v>0</v>
      </c>
      <c r="AB55" s="26">
        <f>SUM(X55:AA55)</f>
        <v>248</v>
      </c>
      <c r="AC55" s="27">
        <v>2</v>
      </c>
      <c r="AD55" s="28">
        <v>5</v>
      </c>
      <c r="AE55" s="29">
        <v>2</v>
      </c>
      <c r="AF55" s="28">
        <v>3859</v>
      </c>
      <c r="AG55" s="22">
        <v>3818</v>
      </c>
      <c r="AH55" s="22">
        <v>39</v>
      </c>
      <c r="AI55" s="22">
        <v>3</v>
      </c>
      <c r="AJ55" s="22">
        <v>0</v>
      </c>
      <c r="AK55" s="22">
        <v>0</v>
      </c>
      <c r="AL55" s="29">
        <v>0</v>
      </c>
      <c r="AM55" s="28">
        <v>460</v>
      </c>
      <c r="AN55" s="22">
        <v>251</v>
      </c>
      <c r="AO55" s="22">
        <v>0</v>
      </c>
      <c r="AP55" s="22">
        <v>0</v>
      </c>
      <c r="AQ55" s="22">
        <v>4</v>
      </c>
      <c r="AR55" s="22">
        <v>0</v>
      </c>
      <c r="AS55" s="32">
        <v>0</v>
      </c>
      <c r="AT55" s="33">
        <v>11452</v>
      </c>
      <c r="AU55" s="34">
        <v>22875</v>
      </c>
      <c r="AV55" s="35">
        <v>3232</v>
      </c>
      <c r="AW55" s="21">
        <v>0</v>
      </c>
      <c r="AX55" s="47">
        <v>8075</v>
      </c>
      <c r="AY55" s="195">
        <v>2146</v>
      </c>
      <c r="AZ55" s="22">
        <v>8</v>
      </c>
      <c r="BA55" s="196">
        <v>2154</v>
      </c>
      <c r="BB55" s="37">
        <v>13721</v>
      </c>
      <c r="BC55" s="38">
        <v>3040</v>
      </c>
      <c r="BD55" s="39">
        <v>16761</v>
      </c>
      <c r="BE55" s="33">
        <v>19527</v>
      </c>
      <c r="BF55" s="78">
        <v>30950</v>
      </c>
      <c r="BG55" s="79">
        <v>0.81862657359346103</v>
      </c>
    </row>
    <row r="56" spans="1:59" ht="19.5" customHeight="1" x14ac:dyDescent="0.15">
      <c r="A56" s="15" t="s">
        <v>96</v>
      </c>
      <c r="B56" s="16">
        <v>4398</v>
      </c>
      <c r="C56" s="17">
        <v>5</v>
      </c>
      <c r="D56" s="17">
        <v>514</v>
      </c>
      <c r="E56" s="17">
        <v>431</v>
      </c>
      <c r="F56" s="18">
        <f>SUM(B56:E56)</f>
        <v>5348</v>
      </c>
      <c r="G56" s="19">
        <v>7162</v>
      </c>
      <c r="H56" s="17">
        <v>8418</v>
      </c>
      <c r="I56" s="20">
        <f>SUM(G56:H56)</f>
        <v>15580</v>
      </c>
      <c r="J56" s="19">
        <v>22</v>
      </c>
      <c r="K56" s="17">
        <v>336</v>
      </c>
      <c r="L56" s="20">
        <f>SUM(J56:K56)</f>
        <v>358</v>
      </c>
      <c r="M56" s="21">
        <v>20</v>
      </c>
      <c r="N56" s="22">
        <v>0</v>
      </c>
      <c r="O56" s="22">
        <v>0</v>
      </c>
      <c r="P56" s="22">
        <v>7</v>
      </c>
      <c r="Q56" s="23">
        <v>38</v>
      </c>
      <c r="R56" s="17">
        <v>210</v>
      </c>
      <c r="S56" s="18">
        <f>SUM(Q56:R56)</f>
        <v>248</v>
      </c>
      <c r="T56" s="23">
        <v>14838</v>
      </c>
      <c r="U56" s="17">
        <v>3308</v>
      </c>
      <c r="V56" s="22">
        <v>0</v>
      </c>
      <c r="W56" s="20">
        <v>1574</v>
      </c>
      <c r="X56" s="23">
        <v>269</v>
      </c>
      <c r="Y56" s="17">
        <v>56</v>
      </c>
      <c r="Z56" s="17">
        <v>0</v>
      </c>
      <c r="AA56" s="25">
        <v>0</v>
      </c>
      <c r="AB56" s="26">
        <f>SUM(X56:AA56)</f>
        <v>325</v>
      </c>
      <c r="AC56" s="27">
        <v>88</v>
      </c>
      <c r="AD56" s="28">
        <v>10</v>
      </c>
      <c r="AE56" s="29">
        <v>15</v>
      </c>
      <c r="AF56" s="28">
        <v>9073</v>
      </c>
      <c r="AG56" s="22">
        <v>9006</v>
      </c>
      <c r="AH56" s="22">
        <v>62</v>
      </c>
      <c r="AI56" s="22">
        <v>11</v>
      </c>
      <c r="AJ56" s="22">
        <v>1</v>
      </c>
      <c r="AK56" s="22">
        <v>0</v>
      </c>
      <c r="AL56" s="29">
        <v>4</v>
      </c>
      <c r="AM56" s="28">
        <v>730</v>
      </c>
      <c r="AN56" s="22">
        <v>426</v>
      </c>
      <c r="AO56" s="22">
        <v>0</v>
      </c>
      <c r="AP56" s="22">
        <v>0</v>
      </c>
      <c r="AQ56" s="22">
        <v>38</v>
      </c>
      <c r="AR56" s="22">
        <v>1</v>
      </c>
      <c r="AS56" s="32">
        <v>0</v>
      </c>
      <c r="AT56" s="41">
        <v>21438</v>
      </c>
      <c r="AU56" s="45">
        <v>46804</v>
      </c>
      <c r="AV56" s="46">
        <v>9210</v>
      </c>
      <c r="AW56" s="21">
        <v>1</v>
      </c>
      <c r="AX56" s="47">
        <v>15869</v>
      </c>
      <c r="AY56" s="195">
        <v>4399</v>
      </c>
      <c r="AZ56" s="22">
        <v>5</v>
      </c>
      <c r="BA56" s="196">
        <v>4404</v>
      </c>
      <c r="BB56" s="37">
        <v>23031</v>
      </c>
      <c r="BC56" s="38">
        <v>8418</v>
      </c>
      <c r="BD56" s="39">
        <v>31449</v>
      </c>
      <c r="BE56" s="33">
        <v>37308</v>
      </c>
      <c r="BF56" s="48">
        <v>62674</v>
      </c>
      <c r="BG56" s="40">
        <v>0.73232853190880476</v>
      </c>
    </row>
    <row r="57" spans="1:59" ht="19.5" customHeight="1" x14ac:dyDescent="0.15">
      <c r="A57" s="15" t="s">
        <v>97</v>
      </c>
      <c r="B57" s="16">
        <v>872</v>
      </c>
      <c r="C57" s="17">
        <v>13</v>
      </c>
      <c r="D57" s="17">
        <v>291</v>
      </c>
      <c r="E57" s="17">
        <v>245</v>
      </c>
      <c r="F57" s="18">
        <f>SUM(B57:E57)</f>
        <v>1421</v>
      </c>
      <c r="G57" s="19">
        <v>4343</v>
      </c>
      <c r="H57" s="17">
        <v>5567</v>
      </c>
      <c r="I57" s="20">
        <f>SUM(G57:H57)</f>
        <v>9910</v>
      </c>
      <c r="J57" s="19">
        <v>8</v>
      </c>
      <c r="K57" s="17">
        <v>86</v>
      </c>
      <c r="L57" s="20">
        <f>SUM(J57:K57)</f>
        <v>94</v>
      </c>
      <c r="M57" s="21">
        <v>9</v>
      </c>
      <c r="N57" s="22">
        <v>0</v>
      </c>
      <c r="O57" s="22">
        <v>0</v>
      </c>
      <c r="P57" s="22">
        <v>1</v>
      </c>
      <c r="Q57" s="23">
        <v>27</v>
      </c>
      <c r="R57" s="17">
        <v>65</v>
      </c>
      <c r="S57" s="18">
        <f>SUM(Q57:R57)</f>
        <v>92</v>
      </c>
      <c r="T57" s="23">
        <v>7579</v>
      </c>
      <c r="U57" s="17">
        <v>1933</v>
      </c>
      <c r="V57" s="22">
        <v>0</v>
      </c>
      <c r="W57" s="20">
        <v>736</v>
      </c>
      <c r="X57" s="23">
        <v>128</v>
      </c>
      <c r="Y57" s="17">
        <v>28</v>
      </c>
      <c r="Z57" s="17">
        <v>0</v>
      </c>
      <c r="AA57" s="25">
        <v>0</v>
      </c>
      <c r="AB57" s="26">
        <f>SUM(X57:AA57)</f>
        <v>156</v>
      </c>
      <c r="AC57" s="27">
        <v>136</v>
      </c>
      <c r="AD57" s="28">
        <v>17</v>
      </c>
      <c r="AE57" s="29">
        <v>4</v>
      </c>
      <c r="AF57" s="28">
        <v>4369</v>
      </c>
      <c r="AG57" s="22">
        <v>4335</v>
      </c>
      <c r="AH57" s="22">
        <v>31</v>
      </c>
      <c r="AI57" s="22">
        <v>4</v>
      </c>
      <c r="AJ57" s="22">
        <v>0</v>
      </c>
      <c r="AK57" s="22">
        <v>0</v>
      </c>
      <c r="AL57" s="29">
        <v>1</v>
      </c>
      <c r="AM57" s="28">
        <v>515</v>
      </c>
      <c r="AN57" s="22">
        <v>251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41">
        <v>11496</v>
      </c>
      <c r="AU57" s="45">
        <v>24365</v>
      </c>
      <c r="AV57" s="46">
        <v>5920</v>
      </c>
      <c r="AW57" s="21">
        <v>1668</v>
      </c>
      <c r="AX57" s="47">
        <v>6775</v>
      </c>
      <c r="AY57" s="195">
        <v>2540</v>
      </c>
      <c r="AZ57" s="22">
        <v>13</v>
      </c>
      <c r="BA57" s="196">
        <v>2553</v>
      </c>
      <c r="BB57" s="37">
        <v>11118</v>
      </c>
      <c r="BC57" s="38">
        <v>5567</v>
      </c>
      <c r="BD57" s="39">
        <v>16685</v>
      </c>
      <c r="BE57" s="33">
        <v>19939</v>
      </c>
      <c r="BF57" s="48">
        <v>32808</v>
      </c>
      <c r="BG57" s="40">
        <v>0.66634701827989207</v>
      </c>
    </row>
    <row r="58" spans="1:59" ht="19.5" customHeight="1" x14ac:dyDescent="0.15">
      <c r="A58" s="15" t="s">
        <v>98</v>
      </c>
      <c r="B58" s="16">
        <v>1191</v>
      </c>
      <c r="C58" s="17">
        <v>24</v>
      </c>
      <c r="D58" s="17">
        <v>343</v>
      </c>
      <c r="E58" s="17">
        <v>405</v>
      </c>
      <c r="F58" s="18">
        <f>SUM(B58:E58)</f>
        <v>1963</v>
      </c>
      <c r="G58" s="19">
        <v>4961</v>
      </c>
      <c r="H58" s="17">
        <v>7421</v>
      </c>
      <c r="I58" s="20">
        <f>SUM(G58:H58)</f>
        <v>12382</v>
      </c>
      <c r="J58" s="19">
        <v>6</v>
      </c>
      <c r="K58" s="17">
        <v>105</v>
      </c>
      <c r="L58" s="20">
        <f>SUM(J58:K58)</f>
        <v>111</v>
      </c>
      <c r="M58" s="21">
        <v>20</v>
      </c>
      <c r="N58" s="22">
        <v>0</v>
      </c>
      <c r="O58" s="22">
        <v>0</v>
      </c>
      <c r="P58" s="22">
        <v>6</v>
      </c>
      <c r="Q58" s="23">
        <v>23</v>
      </c>
      <c r="R58" s="17">
        <v>86</v>
      </c>
      <c r="S58" s="18">
        <f>SUM(Q58:R58)</f>
        <v>109</v>
      </c>
      <c r="T58" s="23">
        <v>10717</v>
      </c>
      <c r="U58" s="17">
        <v>2153</v>
      </c>
      <c r="V58" s="22">
        <v>0</v>
      </c>
      <c r="W58" s="20">
        <v>835</v>
      </c>
      <c r="X58" s="23">
        <v>187</v>
      </c>
      <c r="Y58" s="17">
        <v>51</v>
      </c>
      <c r="Z58" s="17">
        <v>1</v>
      </c>
      <c r="AA58" s="25">
        <v>0</v>
      </c>
      <c r="AB58" s="26">
        <f>SUM(X58:AA58)</f>
        <v>239</v>
      </c>
      <c r="AC58" s="27">
        <v>698</v>
      </c>
      <c r="AD58" s="28">
        <v>10</v>
      </c>
      <c r="AE58" s="29">
        <v>4</v>
      </c>
      <c r="AF58" s="28">
        <v>5761</v>
      </c>
      <c r="AG58" s="22">
        <v>5730</v>
      </c>
      <c r="AH58" s="22">
        <v>31</v>
      </c>
      <c r="AI58" s="22">
        <v>5</v>
      </c>
      <c r="AJ58" s="22">
        <v>0</v>
      </c>
      <c r="AK58" s="22">
        <v>0</v>
      </c>
      <c r="AL58" s="29">
        <v>0</v>
      </c>
      <c r="AM58" s="28">
        <v>522</v>
      </c>
      <c r="AN58" s="22">
        <v>393</v>
      </c>
      <c r="AO58" s="22">
        <v>0</v>
      </c>
      <c r="AP58" s="22">
        <v>0</v>
      </c>
      <c r="AQ58" s="22">
        <v>36</v>
      </c>
      <c r="AR58" s="22">
        <v>4</v>
      </c>
      <c r="AS58" s="32">
        <v>0</v>
      </c>
      <c r="AT58" s="41">
        <v>14636</v>
      </c>
      <c r="AU58" s="45">
        <v>32736</v>
      </c>
      <c r="AV58" s="46">
        <v>7975</v>
      </c>
      <c r="AW58" s="21">
        <v>2438</v>
      </c>
      <c r="AX58" s="47">
        <v>9597</v>
      </c>
      <c r="AY58" s="195">
        <v>3629</v>
      </c>
      <c r="AZ58" s="22">
        <v>24</v>
      </c>
      <c r="BA58" s="196">
        <v>3653</v>
      </c>
      <c r="BB58" s="37">
        <v>14558</v>
      </c>
      <c r="BC58" s="38">
        <v>7421</v>
      </c>
      <c r="BD58" s="39">
        <v>21979</v>
      </c>
      <c r="BE58" s="33">
        <v>26671</v>
      </c>
      <c r="BF58" s="48">
        <v>44771</v>
      </c>
      <c r="BG58" s="40">
        <v>0.66235952500113748</v>
      </c>
    </row>
    <row r="59" spans="1:59" ht="19.5" customHeight="1" x14ac:dyDescent="0.15">
      <c r="A59" s="15" t="s">
        <v>99</v>
      </c>
      <c r="B59" s="16">
        <v>1658</v>
      </c>
      <c r="C59" s="17">
        <v>12</v>
      </c>
      <c r="D59" s="17">
        <v>341</v>
      </c>
      <c r="E59" s="17">
        <v>280</v>
      </c>
      <c r="F59" s="18">
        <f>SUM(B59:E59)</f>
        <v>2291</v>
      </c>
      <c r="G59" s="19">
        <v>4716</v>
      </c>
      <c r="H59" s="17">
        <v>5586</v>
      </c>
      <c r="I59" s="20">
        <f>SUM(G59:H59)</f>
        <v>10302</v>
      </c>
      <c r="J59" s="19">
        <v>9</v>
      </c>
      <c r="K59" s="17">
        <v>96</v>
      </c>
      <c r="L59" s="20">
        <f>SUM(J59:K59)</f>
        <v>105</v>
      </c>
      <c r="M59" s="21">
        <v>12</v>
      </c>
      <c r="N59" s="22">
        <v>0</v>
      </c>
      <c r="O59" s="22">
        <v>0</v>
      </c>
      <c r="P59" s="22">
        <v>1</v>
      </c>
      <c r="Q59" s="23">
        <v>30</v>
      </c>
      <c r="R59" s="17">
        <v>85</v>
      </c>
      <c r="S59" s="18">
        <f>SUM(Q59:R59)</f>
        <v>115</v>
      </c>
      <c r="T59" s="23">
        <v>8479</v>
      </c>
      <c r="U59" s="17">
        <v>3094</v>
      </c>
      <c r="V59" s="22">
        <v>1307</v>
      </c>
      <c r="W59" s="20">
        <v>766</v>
      </c>
      <c r="X59" s="23">
        <v>162</v>
      </c>
      <c r="Y59" s="17">
        <v>51</v>
      </c>
      <c r="Z59" s="17">
        <v>0</v>
      </c>
      <c r="AA59" s="25">
        <v>0</v>
      </c>
      <c r="AB59" s="26">
        <f>SUM(X59:AA59)</f>
        <v>213</v>
      </c>
      <c r="AC59" s="27">
        <v>58</v>
      </c>
      <c r="AD59" s="28">
        <v>37</v>
      </c>
      <c r="AE59" s="29">
        <v>27</v>
      </c>
      <c r="AF59" s="28">
        <v>5089</v>
      </c>
      <c r="AG59" s="22">
        <v>4972</v>
      </c>
      <c r="AH59" s="22">
        <v>117</v>
      </c>
      <c r="AI59" s="22">
        <v>50</v>
      </c>
      <c r="AJ59" s="22">
        <v>0</v>
      </c>
      <c r="AK59" s="22">
        <v>0</v>
      </c>
      <c r="AL59" s="29">
        <v>0</v>
      </c>
      <c r="AM59" s="28">
        <v>156</v>
      </c>
      <c r="AN59" s="22">
        <v>102</v>
      </c>
      <c r="AO59" s="22">
        <v>0</v>
      </c>
      <c r="AP59" s="22">
        <v>0</v>
      </c>
      <c r="AQ59" s="22">
        <v>11</v>
      </c>
      <c r="AR59" s="22">
        <v>1</v>
      </c>
      <c r="AS59" s="32">
        <v>0</v>
      </c>
      <c r="AT59" s="41">
        <v>12805</v>
      </c>
      <c r="AU59" s="45">
        <v>26991</v>
      </c>
      <c r="AV59" s="46">
        <v>5986</v>
      </c>
      <c r="AW59" s="21">
        <v>1177</v>
      </c>
      <c r="AX59" s="47">
        <v>8305</v>
      </c>
      <c r="AY59" s="195">
        <v>2835</v>
      </c>
      <c r="AZ59" s="22">
        <v>12</v>
      </c>
      <c r="BA59" s="196">
        <v>2847</v>
      </c>
      <c r="BB59" s="37">
        <v>13021</v>
      </c>
      <c r="BC59" s="38">
        <v>5586</v>
      </c>
      <c r="BD59" s="39">
        <v>18607</v>
      </c>
      <c r="BE59" s="33">
        <v>22287</v>
      </c>
      <c r="BF59" s="48">
        <v>36473</v>
      </c>
      <c r="BG59" s="40">
        <v>0.69979040146181548</v>
      </c>
    </row>
    <row r="60" spans="1:59" ht="19.5" customHeight="1" x14ac:dyDescent="0.15">
      <c r="A60" s="15" t="s">
        <v>100</v>
      </c>
      <c r="B60" s="16">
        <v>4031</v>
      </c>
      <c r="C60" s="17">
        <v>5</v>
      </c>
      <c r="D60" s="17">
        <v>694</v>
      </c>
      <c r="E60" s="17">
        <v>505</v>
      </c>
      <c r="F60" s="18">
        <f>SUM(B60:E60)</f>
        <v>5235</v>
      </c>
      <c r="G60" s="19">
        <v>6244</v>
      </c>
      <c r="H60" s="17">
        <v>5001</v>
      </c>
      <c r="I60" s="20">
        <f>SUM(G60:H60)</f>
        <v>11245</v>
      </c>
      <c r="J60" s="19">
        <v>16</v>
      </c>
      <c r="K60" s="17">
        <v>332</v>
      </c>
      <c r="L60" s="20">
        <f>SUM(J60:K60)</f>
        <v>348</v>
      </c>
      <c r="M60" s="21">
        <v>20</v>
      </c>
      <c r="N60" s="22">
        <v>0</v>
      </c>
      <c r="O60" s="22">
        <v>0</v>
      </c>
      <c r="P60" s="22">
        <v>8</v>
      </c>
      <c r="Q60" s="23">
        <v>47</v>
      </c>
      <c r="R60" s="17">
        <v>243</v>
      </c>
      <c r="S60" s="18">
        <f>SUM(Q60:R60)</f>
        <v>290</v>
      </c>
      <c r="T60" s="23">
        <v>14755</v>
      </c>
      <c r="U60" s="17">
        <v>6275</v>
      </c>
      <c r="V60" s="22">
        <v>0</v>
      </c>
      <c r="W60" s="20">
        <v>1059</v>
      </c>
      <c r="X60" s="23">
        <v>366</v>
      </c>
      <c r="Y60" s="17">
        <v>83</v>
      </c>
      <c r="Z60" s="17">
        <v>0</v>
      </c>
      <c r="AA60" s="25">
        <v>0</v>
      </c>
      <c r="AB60" s="26">
        <f>SUM(X60:AA60)</f>
        <v>449</v>
      </c>
      <c r="AC60" s="27">
        <v>871</v>
      </c>
      <c r="AD60" s="28">
        <v>55</v>
      </c>
      <c r="AE60" s="29">
        <v>12</v>
      </c>
      <c r="AF60" s="28">
        <v>8226</v>
      </c>
      <c r="AG60" s="22">
        <v>8086</v>
      </c>
      <c r="AH60" s="22">
        <v>74</v>
      </c>
      <c r="AI60" s="22">
        <v>33</v>
      </c>
      <c r="AJ60" s="22">
        <v>0</v>
      </c>
      <c r="AK60" s="22">
        <v>0</v>
      </c>
      <c r="AL60" s="29">
        <v>66</v>
      </c>
      <c r="AM60" s="28">
        <v>975</v>
      </c>
      <c r="AN60" s="22">
        <v>678</v>
      </c>
      <c r="AO60" s="22">
        <v>0</v>
      </c>
      <c r="AP60" s="22">
        <v>0</v>
      </c>
      <c r="AQ60" s="22">
        <v>752</v>
      </c>
      <c r="AR60" s="22">
        <v>30</v>
      </c>
      <c r="AS60" s="32">
        <v>0</v>
      </c>
      <c r="AT60" s="41">
        <v>16918</v>
      </c>
      <c r="AU60" s="45">
        <v>43333</v>
      </c>
      <c r="AV60" s="46">
        <v>5863</v>
      </c>
      <c r="AW60" s="21">
        <v>214</v>
      </c>
      <c r="AX60" s="47">
        <v>15470</v>
      </c>
      <c r="AY60" s="195">
        <v>4245</v>
      </c>
      <c r="AZ60" s="22">
        <v>5</v>
      </c>
      <c r="BA60" s="196">
        <v>4250</v>
      </c>
      <c r="BB60" s="37">
        <v>21714</v>
      </c>
      <c r="BC60" s="38">
        <v>5001</v>
      </c>
      <c r="BD60" s="39">
        <v>26715</v>
      </c>
      <c r="BE60" s="33">
        <v>32602</v>
      </c>
      <c r="BF60" s="48">
        <v>59017</v>
      </c>
      <c r="BG60" s="40">
        <v>0.81280179674340258</v>
      </c>
    </row>
    <row r="61" spans="1:59" ht="19.5" customHeight="1" x14ac:dyDescent="0.15">
      <c r="A61" s="15" t="s">
        <v>101</v>
      </c>
      <c r="B61" s="16">
        <v>1243</v>
      </c>
      <c r="C61" s="17">
        <v>3</v>
      </c>
      <c r="D61" s="17">
        <v>201</v>
      </c>
      <c r="E61" s="17">
        <v>124</v>
      </c>
      <c r="F61" s="18">
        <f>SUM(B61:E61)</f>
        <v>1571</v>
      </c>
      <c r="G61" s="19">
        <v>3790</v>
      </c>
      <c r="H61" s="17">
        <v>3723</v>
      </c>
      <c r="I61" s="20">
        <f>SUM(G61:H61)</f>
        <v>7513</v>
      </c>
      <c r="J61" s="19">
        <v>9</v>
      </c>
      <c r="K61" s="17">
        <v>92</v>
      </c>
      <c r="L61" s="20">
        <f>SUM(J61:K61)</f>
        <v>101</v>
      </c>
      <c r="M61" s="21">
        <v>4</v>
      </c>
      <c r="N61" s="22">
        <v>0</v>
      </c>
      <c r="O61" s="22">
        <v>0</v>
      </c>
      <c r="P61" s="22">
        <v>0</v>
      </c>
      <c r="Q61" s="23">
        <v>22</v>
      </c>
      <c r="R61" s="17">
        <v>65</v>
      </c>
      <c r="S61" s="18">
        <f>SUM(Q61:R61)</f>
        <v>87</v>
      </c>
      <c r="T61" s="23">
        <v>4956</v>
      </c>
      <c r="U61" s="17">
        <v>1487</v>
      </c>
      <c r="V61" s="22">
        <v>0</v>
      </c>
      <c r="W61" s="20">
        <v>477</v>
      </c>
      <c r="X61" s="23">
        <v>94</v>
      </c>
      <c r="Y61" s="17">
        <v>35</v>
      </c>
      <c r="Z61" s="17">
        <v>0</v>
      </c>
      <c r="AA61" s="25">
        <v>0</v>
      </c>
      <c r="AB61" s="26">
        <f>SUM(X61:AA61)</f>
        <v>129</v>
      </c>
      <c r="AC61" s="27">
        <v>28</v>
      </c>
      <c r="AD61" s="28">
        <v>12</v>
      </c>
      <c r="AE61" s="29">
        <v>1</v>
      </c>
      <c r="AF61" s="28">
        <v>3005</v>
      </c>
      <c r="AG61" s="22">
        <v>2972</v>
      </c>
      <c r="AH61" s="22">
        <v>28</v>
      </c>
      <c r="AI61" s="22">
        <v>12</v>
      </c>
      <c r="AJ61" s="22">
        <v>0</v>
      </c>
      <c r="AK61" s="22">
        <v>0</v>
      </c>
      <c r="AL61" s="29">
        <v>0</v>
      </c>
      <c r="AM61" s="28">
        <v>353</v>
      </c>
      <c r="AN61" s="22">
        <v>303</v>
      </c>
      <c r="AO61" s="22">
        <v>0</v>
      </c>
      <c r="AP61" s="22">
        <v>0</v>
      </c>
      <c r="AQ61" s="22">
        <v>5</v>
      </c>
      <c r="AR61" s="22">
        <v>0</v>
      </c>
      <c r="AS61" s="32">
        <v>0</v>
      </c>
      <c r="AT61" s="41">
        <v>9228</v>
      </c>
      <c r="AU61" s="45">
        <v>17804</v>
      </c>
      <c r="AV61" s="46">
        <v>3946</v>
      </c>
      <c r="AW61" s="21">
        <v>416</v>
      </c>
      <c r="AX61" s="47">
        <v>3179</v>
      </c>
      <c r="AY61" s="195">
        <v>1659</v>
      </c>
      <c r="AZ61" s="22">
        <v>3</v>
      </c>
      <c r="BA61" s="196">
        <v>1662</v>
      </c>
      <c r="BB61" s="37">
        <v>6969</v>
      </c>
      <c r="BC61" s="38">
        <v>3723</v>
      </c>
      <c r="BD61" s="39">
        <v>10692</v>
      </c>
      <c r="BE61" s="33">
        <v>12823</v>
      </c>
      <c r="BF61" s="48">
        <v>21399</v>
      </c>
      <c r="BG61" s="40">
        <v>0.65179573512906841</v>
      </c>
    </row>
    <row r="62" spans="1:59" ht="19.5" customHeight="1" x14ac:dyDescent="0.15">
      <c r="A62" s="15" t="s">
        <v>102</v>
      </c>
      <c r="B62" s="16">
        <v>2420</v>
      </c>
      <c r="C62" s="17">
        <v>4</v>
      </c>
      <c r="D62" s="17">
        <v>433</v>
      </c>
      <c r="E62" s="17">
        <v>282</v>
      </c>
      <c r="F62" s="18">
        <f>SUM(B62:E62)</f>
        <v>3139</v>
      </c>
      <c r="G62" s="19">
        <v>7642</v>
      </c>
      <c r="H62" s="17">
        <v>5376</v>
      </c>
      <c r="I62" s="20">
        <f>SUM(G62:H62)</f>
        <v>13018</v>
      </c>
      <c r="J62" s="19">
        <v>35</v>
      </c>
      <c r="K62" s="17">
        <v>251</v>
      </c>
      <c r="L62" s="20">
        <f>SUM(J62:K62)</f>
        <v>286</v>
      </c>
      <c r="M62" s="21">
        <v>13</v>
      </c>
      <c r="N62" s="22">
        <v>1</v>
      </c>
      <c r="O62" s="22">
        <v>1</v>
      </c>
      <c r="P62" s="22">
        <v>2</v>
      </c>
      <c r="Q62" s="23">
        <v>20</v>
      </c>
      <c r="R62" s="17">
        <v>142</v>
      </c>
      <c r="S62" s="18">
        <f>SUM(Q62:R62)</f>
        <v>162</v>
      </c>
      <c r="T62" s="23">
        <v>9517</v>
      </c>
      <c r="U62" s="17">
        <v>4667</v>
      </c>
      <c r="V62" s="22">
        <v>1425</v>
      </c>
      <c r="W62" s="20">
        <v>614</v>
      </c>
      <c r="X62" s="23">
        <v>233</v>
      </c>
      <c r="Y62" s="17">
        <v>56</v>
      </c>
      <c r="Z62" s="17">
        <v>1</v>
      </c>
      <c r="AA62" s="25">
        <v>0</v>
      </c>
      <c r="AB62" s="26">
        <f>SUM(X62:AA62)</f>
        <v>290</v>
      </c>
      <c r="AC62" s="27">
        <v>257</v>
      </c>
      <c r="AD62" s="28">
        <v>111</v>
      </c>
      <c r="AE62" s="29">
        <v>4</v>
      </c>
      <c r="AF62" s="28">
        <v>4996</v>
      </c>
      <c r="AG62" s="22">
        <v>4887</v>
      </c>
      <c r="AH62" s="22">
        <v>83</v>
      </c>
      <c r="AI62" s="22">
        <v>35</v>
      </c>
      <c r="AJ62" s="22">
        <v>0</v>
      </c>
      <c r="AK62" s="22">
        <v>0</v>
      </c>
      <c r="AL62" s="29">
        <v>26</v>
      </c>
      <c r="AM62" s="28">
        <v>239</v>
      </c>
      <c r="AN62" s="22">
        <v>160</v>
      </c>
      <c r="AO62" s="22">
        <v>0</v>
      </c>
      <c r="AP62" s="22">
        <v>0</v>
      </c>
      <c r="AQ62" s="22">
        <v>79</v>
      </c>
      <c r="AR62" s="22">
        <v>0</v>
      </c>
      <c r="AS62" s="32">
        <v>0</v>
      </c>
      <c r="AT62" s="41">
        <v>16548</v>
      </c>
      <c r="AU62" s="45">
        <v>32203</v>
      </c>
      <c r="AV62" s="46">
        <v>5926</v>
      </c>
      <c r="AW62" s="21">
        <v>205</v>
      </c>
      <c r="AX62" s="47">
        <v>7806</v>
      </c>
      <c r="AY62" s="195">
        <v>2625</v>
      </c>
      <c r="AZ62" s="22">
        <v>4</v>
      </c>
      <c r="BA62" s="196">
        <v>2629</v>
      </c>
      <c r="BB62" s="37">
        <v>15448</v>
      </c>
      <c r="BC62" s="38">
        <v>5376</v>
      </c>
      <c r="BD62" s="39">
        <v>20824</v>
      </c>
      <c r="BE62" s="33">
        <v>24559</v>
      </c>
      <c r="BF62" s="48">
        <v>40214</v>
      </c>
      <c r="BG62" s="40">
        <v>0.74183634268152132</v>
      </c>
    </row>
    <row r="63" spans="1:59" ht="19.5" customHeight="1" x14ac:dyDescent="0.15">
      <c r="A63" s="15" t="s">
        <v>103</v>
      </c>
      <c r="B63" s="16">
        <v>2353</v>
      </c>
      <c r="C63" s="17">
        <v>6</v>
      </c>
      <c r="D63" s="17">
        <v>485</v>
      </c>
      <c r="E63" s="17">
        <v>237</v>
      </c>
      <c r="F63" s="18">
        <f>SUM(B63:E63)</f>
        <v>3081</v>
      </c>
      <c r="G63" s="19">
        <v>6125</v>
      </c>
      <c r="H63" s="17">
        <v>5457</v>
      </c>
      <c r="I63" s="20">
        <f>SUM(G63:H63)</f>
        <v>11582</v>
      </c>
      <c r="J63" s="19">
        <v>62</v>
      </c>
      <c r="K63" s="17">
        <v>289</v>
      </c>
      <c r="L63" s="20">
        <f>SUM(J63:K63)</f>
        <v>351</v>
      </c>
      <c r="M63" s="21">
        <v>9</v>
      </c>
      <c r="N63" s="22">
        <v>1</v>
      </c>
      <c r="O63" s="22">
        <v>0</v>
      </c>
      <c r="P63" s="22">
        <v>3</v>
      </c>
      <c r="Q63" s="23">
        <v>20</v>
      </c>
      <c r="R63" s="17">
        <v>178</v>
      </c>
      <c r="S63" s="18">
        <f>SUM(Q63:R63)</f>
        <v>198</v>
      </c>
      <c r="T63" s="23">
        <v>9603</v>
      </c>
      <c r="U63" s="17">
        <v>5581</v>
      </c>
      <c r="V63" s="22">
        <v>1162</v>
      </c>
      <c r="W63" s="20">
        <v>557</v>
      </c>
      <c r="X63" s="23">
        <v>185</v>
      </c>
      <c r="Y63" s="17">
        <v>47</v>
      </c>
      <c r="Z63" s="17">
        <v>0</v>
      </c>
      <c r="AA63" s="25">
        <v>0</v>
      </c>
      <c r="AB63" s="26">
        <f>SUM(X63:AA63)</f>
        <v>232</v>
      </c>
      <c r="AC63" s="27">
        <v>193</v>
      </c>
      <c r="AD63" s="28">
        <v>21</v>
      </c>
      <c r="AE63" s="29">
        <v>3</v>
      </c>
      <c r="AF63" s="28">
        <v>5610</v>
      </c>
      <c r="AG63" s="22">
        <v>5541</v>
      </c>
      <c r="AH63" s="22">
        <v>63</v>
      </c>
      <c r="AI63" s="22">
        <v>15</v>
      </c>
      <c r="AJ63" s="22">
        <v>0</v>
      </c>
      <c r="AK63" s="22">
        <v>0</v>
      </c>
      <c r="AL63" s="29">
        <v>6</v>
      </c>
      <c r="AM63" s="28">
        <v>243</v>
      </c>
      <c r="AN63" s="22">
        <v>185</v>
      </c>
      <c r="AO63" s="22">
        <v>0</v>
      </c>
      <c r="AP63" s="22">
        <v>0</v>
      </c>
      <c r="AQ63" s="22">
        <v>69</v>
      </c>
      <c r="AR63" s="22">
        <v>8</v>
      </c>
      <c r="AS63" s="32">
        <v>0</v>
      </c>
      <c r="AT63" s="41">
        <v>15125</v>
      </c>
      <c r="AU63" s="45">
        <v>31305</v>
      </c>
      <c r="AV63" s="46">
        <v>5998</v>
      </c>
      <c r="AW63" s="21">
        <v>155</v>
      </c>
      <c r="AX63" s="47">
        <v>8278</v>
      </c>
      <c r="AY63" s="195">
        <v>2508</v>
      </c>
      <c r="AZ63" s="22">
        <v>6</v>
      </c>
      <c r="BA63" s="196">
        <v>2514</v>
      </c>
      <c r="BB63" s="37">
        <v>14403</v>
      </c>
      <c r="BC63" s="38">
        <v>5457</v>
      </c>
      <c r="BD63" s="39">
        <v>19860</v>
      </c>
      <c r="BE63" s="33">
        <v>23558</v>
      </c>
      <c r="BF63" s="48">
        <v>39738</v>
      </c>
      <c r="BG63" s="40">
        <v>0.72522658610271906</v>
      </c>
    </row>
    <row r="64" spans="1:59" ht="19.5" customHeight="1" thickBot="1" x14ac:dyDescent="0.2">
      <c r="A64" s="80" t="s">
        <v>104</v>
      </c>
      <c r="B64" s="42">
        <v>4334</v>
      </c>
      <c r="C64" s="43">
        <v>22</v>
      </c>
      <c r="D64" s="43">
        <v>717</v>
      </c>
      <c r="E64" s="43">
        <v>299</v>
      </c>
      <c r="F64" s="81">
        <f>SUM(B64:E64)</f>
        <v>5372</v>
      </c>
      <c r="G64" s="82">
        <v>9810</v>
      </c>
      <c r="H64" s="43">
        <v>6842</v>
      </c>
      <c r="I64" s="83">
        <f>SUM(G64:H64)</f>
        <v>16652</v>
      </c>
      <c r="J64" s="82">
        <v>11</v>
      </c>
      <c r="K64" s="43">
        <v>237</v>
      </c>
      <c r="L64" s="83">
        <f>SUM(J64:K64)</f>
        <v>248</v>
      </c>
      <c r="M64" s="84">
        <v>22</v>
      </c>
      <c r="N64" s="85">
        <v>1</v>
      </c>
      <c r="O64" s="85">
        <v>0</v>
      </c>
      <c r="P64" s="85">
        <v>8</v>
      </c>
      <c r="Q64" s="86">
        <v>47</v>
      </c>
      <c r="R64" s="43">
        <v>182</v>
      </c>
      <c r="S64" s="81">
        <f>SUM(Q64:R64)</f>
        <v>229</v>
      </c>
      <c r="T64" s="86">
        <v>14349</v>
      </c>
      <c r="U64" s="43">
        <v>5924</v>
      </c>
      <c r="V64" s="85">
        <v>3023</v>
      </c>
      <c r="W64" s="83">
        <v>1358</v>
      </c>
      <c r="X64" s="86">
        <v>308</v>
      </c>
      <c r="Y64" s="43">
        <v>60</v>
      </c>
      <c r="Z64" s="43">
        <v>0</v>
      </c>
      <c r="AA64" s="87">
        <v>0</v>
      </c>
      <c r="AB64" s="44">
        <f>SUM(X64:AA64)</f>
        <v>368</v>
      </c>
      <c r="AC64" s="88">
        <v>515</v>
      </c>
      <c r="AD64" s="89">
        <v>110</v>
      </c>
      <c r="AE64" s="90">
        <v>12</v>
      </c>
      <c r="AF64" s="89">
        <v>9060</v>
      </c>
      <c r="AG64" s="85">
        <v>8886</v>
      </c>
      <c r="AH64" s="85">
        <v>168</v>
      </c>
      <c r="AI64" s="85">
        <v>69</v>
      </c>
      <c r="AJ64" s="85">
        <v>0</v>
      </c>
      <c r="AK64" s="85">
        <v>0</v>
      </c>
      <c r="AL64" s="90">
        <v>2</v>
      </c>
      <c r="AM64" s="89">
        <v>1185</v>
      </c>
      <c r="AN64" s="85">
        <v>604</v>
      </c>
      <c r="AO64" s="85">
        <v>0</v>
      </c>
      <c r="AP64" s="85">
        <v>0</v>
      </c>
      <c r="AQ64" s="85">
        <v>60</v>
      </c>
      <c r="AR64" s="85">
        <v>0</v>
      </c>
      <c r="AS64" s="91">
        <v>0</v>
      </c>
      <c r="AT64" s="46">
        <v>22367</v>
      </c>
      <c r="AU64" s="92">
        <v>48255</v>
      </c>
      <c r="AV64" s="93">
        <v>7422</v>
      </c>
      <c r="AW64" s="94">
        <v>1</v>
      </c>
      <c r="AX64" s="47">
        <v>14457</v>
      </c>
      <c r="AY64" s="199">
        <v>4335</v>
      </c>
      <c r="AZ64" s="85">
        <v>22</v>
      </c>
      <c r="BA64" s="200">
        <v>4357</v>
      </c>
      <c r="BB64" s="49">
        <v>24267</v>
      </c>
      <c r="BC64" s="50">
        <v>6842</v>
      </c>
      <c r="BD64" s="51">
        <v>31109</v>
      </c>
      <c r="BE64" s="52">
        <v>36825</v>
      </c>
      <c r="BF64" s="53">
        <v>62713</v>
      </c>
      <c r="BG64" s="54">
        <v>0.78006364717605836</v>
      </c>
    </row>
    <row r="65" spans="1:59" ht="19.5" customHeight="1" thickTop="1" thickBot="1" x14ac:dyDescent="0.2">
      <c r="A65" s="55" t="s">
        <v>56</v>
      </c>
      <c r="B65" s="56">
        <f>SUM(B55:B64)</f>
        <v>24646</v>
      </c>
      <c r="C65" s="57">
        <f>SUM(C55:C64)</f>
        <v>102</v>
      </c>
      <c r="D65" s="57">
        <f>SUM(D55:D64)</f>
        <v>4413</v>
      </c>
      <c r="E65" s="57">
        <f>SUM(E55:E64)</f>
        <v>2939</v>
      </c>
      <c r="F65" s="58">
        <f>SUM(F55:F64)</f>
        <v>32100</v>
      </c>
      <c r="G65" s="59">
        <f>SUM(G55:G64)</f>
        <v>60439</v>
      </c>
      <c r="H65" s="57">
        <f>SUM(H55:H64)</f>
        <v>56431</v>
      </c>
      <c r="I65" s="60">
        <f>SUM(I55:I64)</f>
        <v>116870</v>
      </c>
      <c r="J65" s="59">
        <f>SUM(J55:J64)</f>
        <v>178</v>
      </c>
      <c r="K65" s="57">
        <f>SUM(K55:K64)</f>
        <v>1869</v>
      </c>
      <c r="L65" s="60">
        <f>SUM(L55:L64)</f>
        <v>2047</v>
      </c>
      <c r="M65" s="62">
        <f>SUM(M55:M64)</f>
        <v>137</v>
      </c>
      <c r="N65" s="63">
        <f>SUM(N55:N64)</f>
        <v>4</v>
      </c>
      <c r="O65" s="63">
        <f>SUM(O55:O64)</f>
        <v>1</v>
      </c>
      <c r="P65" s="63">
        <f>SUM(P55:P64)</f>
        <v>37</v>
      </c>
      <c r="Q65" s="64">
        <f>SUM(Q55:Q64)</f>
        <v>321</v>
      </c>
      <c r="R65" s="57">
        <f>SUM(R55:R64)</f>
        <v>1284</v>
      </c>
      <c r="S65" s="58">
        <f>SUM(S55:S64)</f>
        <v>1605</v>
      </c>
      <c r="T65" s="64">
        <f>SUM(T55:T64)</f>
        <v>101561</v>
      </c>
      <c r="U65" s="57">
        <f>SUM(U55:U64)</f>
        <v>35164</v>
      </c>
      <c r="V65" s="63">
        <f>SUM(V55:V64)</f>
        <v>6917</v>
      </c>
      <c r="W65" s="60">
        <f>SUM(W55:W64)</f>
        <v>8913</v>
      </c>
      <c r="X65" s="64">
        <f>SUM(X55:X64)</f>
        <v>2149</v>
      </c>
      <c r="Y65" s="57">
        <f>SUM(Y55:Y64)</f>
        <v>498</v>
      </c>
      <c r="Z65" s="57">
        <f>SUM(Z55:Z64)</f>
        <v>2</v>
      </c>
      <c r="AA65" s="65">
        <f>SUM(AA55:AA64)</f>
        <v>0</v>
      </c>
      <c r="AB65" s="66">
        <f>SUM(AB55:AB64)</f>
        <v>2649</v>
      </c>
      <c r="AC65" s="67">
        <f>SUM(AC55:AC64)</f>
        <v>2846</v>
      </c>
      <c r="AD65" s="68">
        <f>SUM(AD55:AD64)</f>
        <v>388</v>
      </c>
      <c r="AE65" s="69">
        <f>SUM(AE55:AE64)</f>
        <v>84</v>
      </c>
      <c r="AF65" s="68">
        <f>SUM(AF55:AF64)</f>
        <v>59048</v>
      </c>
      <c r="AG65" s="63">
        <f>SUM(AG55:AG64)</f>
        <v>58233</v>
      </c>
      <c r="AH65" s="63">
        <f>SUM(AH55:AH64)</f>
        <v>696</v>
      </c>
      <c r="AI65" s="63">
        <f>SUM(AI55:AI64)</f>
        <v>237</v>
      </c>
      <c r="AJ65" s="63">
        <f>SUM(AJ55:AJ64)</f>
        <v>1</v>
      </c>
      <c r="AK65" s="63">
        <f>SUM(AK55:AK64)</f>
        <v>0</v>
      </c>
      <c r="AL65" s="69">
        <f>SUM(AL55:AL64)</f>
        <v>105</v>
      </c>
      <c r="AM65" s="68">
        <f>SUM(AM55:AM64)</f>
        <v>5378</v>
      </c>
      <c r="AN65" s="63">
        <f>SUM(AN55:AN64)</f>
        <v>3353</v>
      </c>
      <c r="AO65" s="63">
        <f>SUM(AO55:AO64)</f>
        <v>0</v>
      </c>
      <c r="AP65" s="63">
        <f>SUM(AP55:AP64)</f>
        <v>0</v>
      </c>
      <c r="AQ65" s="63">
        <f>SUM(AQ55:AQ64)</f>
        <v>1055</v>
      </c>
      <c r="AR65" s="63">
        <f>SUM(AR55:AR64)</f>
        <v>44</v>
      </c>
      <c r="AS65" s="70">
        <f>SUM(AS55:AS64)</f>
        <v>0</v>
      </c>
      <c r="AT65" s="61">
        <v>152013</v>
      </c>
      <c r="AU65" s="71">
        <v>326671</v>
      </c>
      <c r="AV65" s="61">
        <v>61478</v>
      </c>
      <c r="AW65" s="62">
        <v>6275</v>
      </c>
      <c r="AX65" s="72">
        <v>97811</v>
      </c>
      <c r="AY65" s="197">
        <v>30921</v>
      </c>
      <c r="AZ65" s="63">
        <v>102</v>
      </c>
      <c r="BA65" s="198">
        <v>31023</v>
      </c>
      <c r="BB65" s="73">
        <v>158250</v>
      </c>
      <c r="BC65" s="74">
        <v>56431</v>
      </c>
      <c r="BD65" s="75">
        <v>214681</v>
      </c>
      <c r="BE65" s="61">
        <v>256099</v>
      </c>
      <c r="BF65" s="71">
        <v>430757</v>
      </c>
      <c r="BG65" s="76">
        <v>0.73714022200381035</v>
      </c>
    </row>
    <row r="66" spans="1:59" ht="19.5" customHeight="1" thickTop="1" x14ac:dyDescent="0.15">
      <c r="A66" s="15" t="s">
        <v>105</v>
      </c>
      <c r="B66" s="16">
        <v>3130</v>
      </c>
      <c r="C66" s="17">
        <v>26</v>
      </c>
      <c r="D66" s="17">
        <v>409</v>
      </c>
      <c r="E66" s="17">
        <v>223</v>
      </c>
      <c r="F66" s="18">
        <f>SUM(B66:E66)</f>
        <v>3788</v>
      </c>
      <c r="G66" s="19">
        <v>5514</v>
      </c>
      <c r="H66" s="17">
        <v>6410</v>
      </c>
      <c r="I66" s="20">
        <f>SUM(G66:H66)</f>
        <v>11924</v>
      </c>
      <c r="J66" s="19">
        <v>7</v>
      </c>
      <c r="K66" s="17">
        <v>118</v>
      </c>
      <c r="L66" s="20">
        <f>SUM(J66:K66)</f>
        <v>125</v>
      </c>
      <c r="M66" s="21">
        <v>20</v>
      </c>
      <c r="N66" s="22">
        <v>0</v>
      </c>
      <c r="O66" s="22">
        <v>0</v>
      </c>
      <c r="P66" s="22">
        <v>6</v>
      </c>
      <c r="Q66" s="23">
        <v>36</v>
      </c>
      <c r="R66" s="17">
        <v>92</v>
      </c>
      <c r="S66" s="18">
        <f>SUM(Q66:R66)</f>
        <v>128</v>
      </c>
      <c r="T66" s="23">
        <v>9791</v>
      </c>
      <c r="U66" s="17">
        <v>1833</v>
      </c>
      <c r="V66" s="22">
        <v>0</v>
      </c>
      <c r="W66" s="20">
        <v>1267</v>
      </c>
      <c r="X66" s="23">
        <v>265</v>
      </c>
      <c r="Y66" s="17">
        <v>77</v>
      </c>
      <c r="Z66" s="17">
        <v>0</v>
      </c>
      <c r="AA66" s="25">
        <v>0</v>
      </c>
      <c r="AB66" s="26">
        <f>SUM(X66:AA66)</f>
        <v>342</v>
      </c>
      <c r="AC66" s="27">
        <v>21</v>
      </c>
      <c r="AD66" s="28">
        <v>38</v>
      </c>
      <c r="AE66" s="29">
        <v>5</v>
      </c>
      <c r="AF66" s="28">
        <v>6119</v>
      </c>
      <c r="AG66" s="22">
        <v>6037</v>
      </c>
      <c r="AH66" s="22">
        <v>70</v>
      </c>
      <c r="AI66" s="22">
        <v>23</v>
      </c>
      <c r="AJ66" s="22">
        <v>0</v>
      </c>
      <c r="AK66" s="22">
        <v>0</v>
      </c>
      <c r="AL66" s="29">
        <v>1</v>
      </c>
      <c r="AM66" s="28">
        <v>142</v>
      </c>
      <c r="AN66" s="22">
        <v>77</v>
      </c>
      <c r="AO66" s="22">
        <v>0</v>
      </c>
      <c r="AP66" s="22">
        <v>0</v>
      </c>
      <c r="AQ66" s="22">
        <v>7</v>
      </c>
      <c r="AR66" s="22">
        <v>0</v>
      </c>
      <c r="AS66" s="32">
        <v>0</v>
      </c>
      <c r="AT66" s="33">
        <v>15955</v>
      </c>
      <c r="AU66" s="34">
        <v>32548</v>
      </c>
      <c r="AV66" s="35">
        <v>6797</v>
      </c>
      <c r="AW66" s="21">
        <v>1</v>
      </c>
      <c r="AX66" s="47">
        <v>10895</v>
      </c>
      <c r="AY66" s="195">
        <v>3131</v>
      </c>
      <c r="AZ66" s="22">
        <v>26</v>
      </c>
      <c r="BA66" s="196">
        <v>3157</v>
      </c>
      <c r="BB66" s="37">
        <v>16409</v>
      </c>
      <c r="BC66" s="38">
        <v>6410</v>
      </c>
      <c r="BD66" s="39">
        <v>22819</v>
      </c>
      <c r="BE66" s="33">
        <v>26851</v>
      </c>
      <c r="BF66" s="78">
        <v>43444</v>
      </c>
      <c r="BG66" s="79">
        <v>0.71909373767474472</v>
      </c>
    </row>
    <row r="67" spans="1:59" ht="19.5" customHeight="1" x14ac:dyDescent="0.15">
      <c r="A67" s="15" t="s">
        <v>106</v>
      </c>
      <c r="B67" s="16">
        <v>3735</v>
      </c>
      <c r="C67" s="17">
        <v>11</v>
      </c>
      <c r="D67" s="17">
        <v>404</v>
      </c>
      <c r="E67" s="17">
        <v>242</v>
      </c>
      <c r="F67" s="18">
        <f>SUM(B67:E67)</f>
        <v>4392</v>
      </c>
      <c r="G67" s="19">
        <v>7168</v>
      </c>
      <c r="H67" s="17">
        <v>5834</v>
      </c>
      <c r="I67" s="20">
        <f>SUM(G67:H67)</f>
        <v>13002</v>
      </c>
      <c r="J67" s="19">
        <v>13</v>
      </c>
      <c r="K67" s="17">
        <v>240</v>
      </c>
      <c r="L67" s="20">
        <f>SUM(J67:K67)</f>
        <v>253</v>
      </c>
      <c r="M67" s="21">
        <v>22</v>
      </c>
      <c r="N67" s="22">
        <v>0</v>
      </c>
      <c r="O67" s="22">
        <v>0</v>
      </c>
      <c r="P67" s="22">
        <v>10</v>
      </c>
      <c r="Q67" s="23">
        <v>70</v>
      </c>
      <c r="R67" s="17">
        <v>211</v>
      </c>
      <c r="S67" s="18">
        <f>SUM(Q67:R67)</f>
        <v>281</v>
      </c>
      <c r="T67" s="23">
        <v>12933</v>
      </c>
      <c r="U67" s="17">
        <v>3646</v>
      </c>
      <c r="V67" s="22">
        <v>0</v>
      </c>
      <c r="W67" s="20">
        <v>1407</v>
      </c>
      <c r="X67" s="23">
        <v>335</v>
      </c>
      <c r="Y67" s="17">
        <v>59</v>
      </c>
      <c r="Z67" s="17">
        <v>0</v>
      </c>
      <c r="AA67" s="25">
        <v>1</v>
      </c>
      <c r="AB67" s="26">
        <f>SUM(X67:AA67)</f>
        <v>395</v>
      </c>
      <c r="AC67" s="27">
        <v>898</v>
      </c>
      <c r="AD67" s="28">
        <v>90</v>
      </c>
      <c r="AE67" s="29">
        <v>7</v>
      </c>
      <c r="AF67" s="28">
        <v>6674</v>
      </c>
      <c r="AG67" s="22">
        <v>6340</v>
      </c>
      <c r="AH67" s="22">
        <v>325</v>
      </c>
      <c r="AI67" s="22">
        <v>109</v>
      </c>
      <c r="AJ67" s="22">
        <v>0</v>
      </c>
      <c r="AK67" s="22">
        <v>0</v>
      </c>
      <c r="AL67" s="29">
        <v>6</v>
      </c>
      <c r="AM67" s="28">
        <v>1653</v>
      </c>
      <c r="AN67" s="22">
        <v>1006</v>
      </c>
      <c r="AO67" s="22">
        <v>0</v>
      </c>
      <c r="AP67" s="22">
        <v>0</v>
      </c>
      <c r="AQ67" s="22">
        <v>132</v>
      </c>
      <c r="AR67" s="22">
        <v>4</v>
      </c>
      <c r="AS67" s="32">
        <v>0</v>
      </c>
      <c r="AT67" s="41">
        <v>17760</v>
      </c>
      <c r="AU67" s="45">
        <v>40827</v>
      </c>
      <c r="AV67" s="46">
        <v>6349</v>
      </c>
      <c r="AW67" s="21">
        <v>6</v>
      </c>
      <c r="AX67" s="47">
        <v>9663</v>
      </c>
      <c r="AY67" s="195">
        <v>3741</v>
      </c>
      <c r="AZ67" s="22">
        <v>11</v>
      </c>
      <c r="BA67" s="196">
        <v>3752</v>
      </c>
      <c r="BB67" s="37">
        <v>16831</v>
      </c>
      <c r="BC67" s="38">
        <v>5834</v>
      </c>
      <c r="BD67" s="39">
        <v>22665</v>
      </c>
      <c r="BE67" s="33">
        <v>27429</v>
      </c>
      <c r="BF67" s="48">
        <v>50496</v>
      </c>
      <c r="BG67" s="40">
        <v>0.74259872049415399</v>
      </c>
    </row>
    <row r="68" spans="1:59" ht="19.5" customHeight="1" x14ac:dyDescent="0.15">
      <c r="A68" s="15" t="s">
        <v>107</v>
      </c>
      <c r="B68" s="16">
        <v>1079</v>
      </c>
      <c r="C68" s="17">
        <v>0</v>
      </c>
      <c r="D68" s="17">
        <v>138</v>
      </c>
      <c r="E68" s="17">
        <v>187</v>
      </c>
      <c r="F68" s="18">
        <f>SUM(B68:E68)</f>
        <v>1404</v>
      </c>
      <c r="G68" s="19">
        <v>2702</v>
      </c>
      <c r="H68" s="17">
        <v>3709</v>
      </c>
      <c r="I68" s="20">
        <f>SUM(G68:H68)</f>
        <v>6411</v>
      </c>
      <c r="J68" s="19">
        <v>5</v>
      </c>
      <c r="K68" s="17">
        <v>266</v>
      </c>
      <c r="L68" s="20">
        <f>SUM(J68:K68)</f>
        <v>271</v>
      </c>
      <c r="M68" s="21">
        <v>13</v>
      </c>
      <c r="N68" s="22">
        <v>1</v>
      </c>
      <c r="O68" s="22">
        <v>0</v>
      </c>
      <c r="P68" s="22">
        <v>5</v>
      </c>
      <c r="Q68" s="23">
        <v>45</v>
      </c>
      <c r="R68" s="17">
        <v>187</v>
      </c>
      <c r="S68" s="18">
        <f>SUM(Q68:R68)</f>
        <v>232</v>
      </c>
      <c r="T68" s="23">
        <v>16051</v>
      </c>
      <c r="U68" s="17">
        <v>13979</v>
      </c>
      <c r="V68" s="22">
        <v>0</v>
      </c>
      <c r="W68" s="20">
        <v>307</v>
      </c>
      <c r="X68" s="23">
        <v>138</v>
      </c>
      <c r="Y68" s="17">
        <v>32</v>
      </c>
      <c r="Z68" s="17">
        <v>0</v>
      </c>
      <c r="AA68" s="25">
        <v>0</v>
      </c>
      <c r="AB68" s="26">
        <f>SUM(X68:AA68)</f>
        <v>170</v>
      </c>
      <c r="AC68" s="27">
        <v>715</v>
      </c>
      <c r="AD68" s="28">
        <v>146</v>
      </c>
      <c r="AE68" s="29">
        <v>10</v>
      </c>
      <c r="AF68" s="28">
        <v>13552</v>
      </c>
      <c r="AG68" s="22">
        <v>12732</v>
      </c>
      <c r="AH68" s="22">
        <v>798</v>
      </c>
      <c r="AI68" s="22">
        <v>534</v>
      </c>
      <c r="AJ68" s="22">
        <v>0</v>
      </c>
      <c r="AK68" s="22">
        <v>0</v>
      </c>
      <c r="AL68" s="29">
        <v>15</v>
      </c>
      <c r="AM68" s="28">
        <v>1962</v>
      </c>
      <c r="AN68" s="22">
        <v>1687</v>
      </c>
      <c r="AO68" s="22">
        <v>0</v>
      </c>
      <c r="AP68" s="22">
        <v>0</v>
      </c>
      <c r="AQ68" s="22">
        <v>192</v>
      </c>
      <c r="AR68" s="22">
        <v>8</v>
      </c>
      <c r="AS68" s="32">
        <v>0</v>
      </c>
      <c r="AT68" s="41">
        <v>8202</v>
      </c>
      <c r="AU68" s="45">
        <v>41240</v>
      </c>
      <c r="AV68" s="46">
        <v>4175</v>
      </c>
      <c r="AW68" s="21">
        <v>122</v>
      </c>
      <c r="AX68" s="47">
        <v>6630</v>
      </c>
      <c r="AY68" s="195">
        <v>1201</v>
      </c>
      <c r="AZ68" s="22">
        <v>0</v>
      </c>
      <c r="BA68" s="196">
        <v>1201</v>
      </c>
      <c r="BB68" s="37">
        <v>9332</v>
      </c>
      <c r="BC68" s="38">
        <v>3709</v>
      </c>
      <c r="BD68" s="39">
        <v>13041</v>
      </c>
      <c r="BE68" s="33">
        <v>14954</v>
      </c>
      <c r="BF68" s="48">
        <v>47992</v>
      </c>
      <c r="BG68" s="40">
        <v>0.71558929529944026</v>
      </c>
    </row>
    <row r="69" spans="1:59" ht="19.5" customHeight="1" x14ac:dyDescent="0.15">
      <c r="A69" s="15" t="s">
        <v>108</v>
      </c>
      <c r="B69" s="16">
        <v>2518</v>
      </c>
      <c r="C69" s="17">
        <v>7</v>
      </c>
      <c r="D69" s="17">
        <v>389</v>
      </c>
      <c r="E69" s="17">
        <v>380</v>
      </c>
      <c r="F69" s="18">
        <f>SUM(B69:E69)</f>
        <v>3294</v>
      </c>
      <c r="G69" s="19">
        <v>3897</v>
      </c>
      <c r="H69" s="17">
        <v>5864</v>
      </c>
      <c r="I69" s="20">
        <f>SUM(G69:H69)</f>
        <v>9761</v>
      </c>
      <c r="J69" s="19">
        <v>22</v>
      </c>
      <c r="K69" s="17">
        <v>332</v>
      </c>
      <c r="L69" s="20">
        <f>SUM(J69:K69)</f>
        <v>354</v>
      </c>
      <c r="M69" s="21">
        <v>61</v>
      </c>
      <c r="N69" s="22">
        <v>7</v>
      </c>
      <c r="O69" s="22">
        <v>0</v>
      </c>
      <c r="P69" s="22">
        <v>12</v>
      </c>
      <c r="Q69" s="23">
        <v>64</v>
      </c>
      <c r="R69" s="17">
        <v>250</v>
      </c>
      <c r="S69" s="18">
        <f>SUM(Q69:R69)</f>
        <v>314</v>
      </c>
      <c r="T69" s="23">
        <v>9412</v>
      </c>
      <c r="U69" s="17">
        <v>3842</v>
      </c>
      <c r="V69" s="22">
        <v>0</v>
      </c>
      <c r="W69" s="20">
        <v>855</v>
      </c>
      <c r="X69" s="23">
        <v>281</v>
      </c>
      <c r="Y69" s="17">
        <v>70</v>
      </c>
      <c r="Z69" s="17">
        <v>0</v>
      </c>
      <c r="AA69" s="25">
        <v>0</v>
      </c>
      <c r="AB69" s="26">
        <f>SUM(X69:AA69)</f>
        <v>351</v>
      </c>
      <c r="AC69" s="27">
        <v>75</v>
      </c>
      <c r="AD69" s="28">
        <v>194</v>
      </c>
      <c r="AE69" s="29">
        <v>3</v>
      </c>
      <c r="AF69" s="28">
        <v>4997</v>
      </c>
      <c r="AG69" s="22">
        <v>4423</v>
      </c>
      <c r="AH69" s="22">
        <v>567</v>
      </c>
      <c r="AI69" s="22">
        <v>205</v>
      </c>
      <c r="AJ69" s="22">
        <v>0</v>
      </c>
      <c r="AK69" s="22">
        <v>0</v>
      </c>
      <c r="AL69" s="29">
        <v>0</v>
      </c>
      <c r="AM69" s="28">
        <v>146</v>
      </c>
      <c r="AN69" s="22">
        <v>87</v>
      </c>
      <c r="AO69" s="22">
        <v>0</v>
      </c>
      <c r="AP69" s="22">
        <v>0</v>
      </c>
      <c r="AQ69" s="22">
        <v>93</v>
      </c>
      <c r="AR69" s="22">
        <v>3</v>
      </c>
      <c r="AS69" s="32">
        <v>0</v>
      </c>
      <c r="AT69" s="41">
        <v>13563</v>
      </c>
      <c r="AU69" s="45">
        <v>29151</v>
      </c>
      <c r="AV69" s="46">
        <v>6644</v>
      </c>
      <c r="AW69" s="21">
        <v>238</v>
      </c>
      <c r="AX69" s="47">
        <v>6974</v>
      </c>
      <c r="AY69" s="195">
        <v>2756</v>
      </c>
      <c r="AZ69" s="22">
        <v>7</v>
      </c>
      <c r="BA69" s="196">
        <v>2763</v>
      </c>
      <c r="BB69" s="37">
        <v>10871</v>
      </c>
      <c r="BC69" s="38">
        <v>5864</v>
      </c>
      <c r="BD69" s="39">
        <v>16735</v>
      </c>
      <c r="BE69" s="33">
        <v>20775</v>
      </c>
      <c r="BF69" s="48">
        <v>36363</v>
      </c>
      <c r="BG69" s="40">
        <v>0.64959665371974906</v>
      </c>
    </row>
    <row r="70" spans="1:59" ht="19.5" customHeight="1" x14ac:dyDescent="0.15">
      <c r="A70" s="15" t="s">
        <v>109</v>
      </c>
      <c r="B70" s="16">
        <v>2664</v>
      </c>
      <c r="C70" s="17">
        <v>0</v>
      </c>
      <c r="D70" s="17">
        <v>344</v>
      </c>
      <c r="E70" s="17">
        <v>357</v>
      </c>
      <c r="F70" s="18">
        <f>SUM(B70:E70)</f>
        <v>3365</v>
      </c>
      <c r="G70" s="19">
        <v>4911</v>
      </c>
      <c r="H70" s="17">
        <v>7735</v>
      </c>
      <c r="I70" s="20">
        <f>SUM(G70:H70)</f>
        <v>12646</v>
      </c>
      <c r="J70" s="19">
        <v>48</v>
      </c>
      <c r="K70" s="17">
        <v>601</v>
      </c>
      <c r="L70" s="20">
        <f>SUM(J70:K70)</f>
        <v>649</v>
      </c>
      <c r="M70" s="21">
        <v>29</v>
      </c>
      <c r="N70" s="22">
        <v>2</v>
      </c>
      <c r="O70" s="22">
        <v>1</v>
      </c>
      <c r="P70" s="22">
        <v>4</v>
      </c>
      <c r="Q70" s="23">
        <v>45</v>
      </c>
      <c r="R70" s="17">
        <v>287</v>
      </c>
      <c r="S70" s="18">
        <f>SUM(Q70:R70)</f>
        <v>332</v>
      </c>
      <c r="T70" s="23">
        <v>11278</v>
      </c>
      <c r="U70" s="17">
        <v>5424</v>
      </c>
      <c r="V70" s="22">
        <v>1415</v>
      </c>
      <c r="W70" s="20">
        <v>965</v>
      </c>
      <c r="X70" s="23">
        <v>289</v>
      </c>
      <c r="Y70" s="17">
        <v>56</v>
      </c>
      <c r="Z70" s="17">
        <v>0</v>
      </c>
      <c r="AA70" s="25">
        <v>1</v>
      </c>
      <c r="AB70" s="26">
        <f>SUM(X70:AA70)</f>
        <v>346</v>
      </c>
      <c r="AC70" s="27">
        <v>477</v>
      </c>
      <c r="AD70" s="28">
        <v>304</v>
      </c>
      <c r="AE70" s="29">
        <v>10</v>
      </c>
      <c r="AF70" s="28">
        <v>7082</v>
      </c>
      <c r="AG70" s="22">
        <v>6255</v>
      </c>
      <c r="AH70" s="22">
        <v>621</v>
      </c>
      <c r="AI70" s="22">
        <v>274</v>
      </c>
      <c r="AJ70" s="22">
        <v>0</v>
      </c>
      <c r="AK70" s="22">
        <v>0</v>
      </c>
      <c r="AL70" s="29">
        <v>37</v>
      </c>
      <c r="AM70" s="28">
        <v>508</v>
      </c>
      <c r="AN70" s="22">
        <v>306</v>
      </c>
      <c r="AO70" s="22">
        <v>0</v>
      </c>
      <c r="AP70" s="22">
        <v>0</v>
      </c>
      <c r="AQ70" s="22">
        <v>443</v>
      </c>
      <c r="AR70" s="22">
        <v>29</v>
      </c>
      <c r="AS70" s="32">
        <v>0</v>
      </c>
      <c r="AT70" s="41">
        <v>16825</v>
      </c>
      <c r="AU70" s="45">
        <v>37634</v>
      </c>
      <c r="AV70" s="46">
        <v>8722</v>
      </c>
      <c r="AW70" s="21">
        <v>319</v>
      </c>
      <c r="AX70" s="47">
        <v>5789</v>
      </c>
      <c r="AY70" s="195">
        <v>2983</v>
      </c>
      <c r="AZ70" s="22">
        <v>0</v>
      </c>
      <c r="BA70" s="196">
        <v>2983</v>
      </c>
      <c r="BB70" s="37">
        <v>10700</v>
      </c>
      <c r="BC70" s="38">
        <v>7735</v>
      </c>
      <c r="BD70" s="39">
        <v>18435</v>
      </c>
      <c r="BE70" s="33">
        <v>22933</v>
      </c>
      <c r="BF70" s="48">
        <v>43742</v>
      </c>
      <c r="BG70" s="40">
        <v>0.58041768375372937</v>
      </c>
    </row>
    <row r="71" spans="1:59" ht="19.5" customHeight="1" x14ac:dyDescent="0.15">
      <c r="A71" s="15" t="s">
        <v>110</v>
      </c>
      <c r="B71" s="16">
        <v>1926</v>
      </c>
      <c r="C71" s="17">
        <v>5</v>
      </c>
      <c r="D71" s="17">
        <v>315</v>
      </c>
      <c r="E71" s="17">
        <v>172</v>
      </c>
      <c r="F71" s="18">
        <f>SUM(B71:E71)</f>
        <v>2418</v>
      </c>
      <c r="G71" s="19">
        <v>5606</v>
      </c>
      <c r="H71" s="17">
        <v>5666</v>
      </c>
      <c r="I71" s="20">
        <f>SUM(G71:H71)</f>
        <v>11272</v>
      </c>
      <c r="J71" s="19">
        <v>35</v>
      </c>
      <c r="K71" s="17">
        <v>214</v>
      </c>
      <c r="L71" s="20">
        <f>SUM(J71:K71)</f>
        <v>249</v>
      </c>
      <c r="M71" s="21">
        <v>14</v>
      </c>
      <c r="N71" s="22">
        <v>0</v>
      </c>
      <c r="O71" s="22">
        <v>0</v>
      </c>
      <c r="P71" s="22">
        <v>5</v>
      </c>
      <c r="Q71" s="23">
        <v>45</v>
      </c>
      <c r="R71" s="17">
        <v>98</v>
      </c>
      <c r="S71" s="18">
        <f>SUM(Q71:R71)</f>
        <v>143</v>
      </c>
      <c r="T71" s="23">
        <v>7410</v>
      </c>
      <c r="U71" s="17">
        <v>2805</v>
      </c>
      <c r="V71" s="22">
        <v>699</v>
      </c>
      <c r="W71" s="20">
        <v>788</v>
      </c>
      <c r="X71" s="23">
        <v>211</v>
      </c>
      <c r="Y71" s="17">
        <v>67</v>
      </c>
      <c r="Z71" s="17">
        <v>0</v>
      </c>
      <c r="AA71" s="25">
        <v>0</v>
      </c>
      <c r="AB71" s="26">
        <f>SUM(X71:AA71)</f>
        <v>278</v>
      </c>
      <c r="AC71" s="27">
        <v>104</v>
      </c>
      <c r="AD71" s="28">
        <v>61</v>
      </c>
      <c r="AE71" s="29">
        <v>32</v>
      </c>
      <c r="AF71" s="28">
        <v>5008</v>
      </c>
      <c r="AG71" s="22">
        <v>4776</v>
      </c>
      <c r="AH71" s="22">
        <v>229</v>
      </c>
      <c r="AI71" s="22">
        <v>78</v>
      </c>
      <c r="AJ71" s="22">
        <v>0</v>
      </c>
      <c r="AK71" s="22">
        <v>0</v>
      </c>
      <c r="AL71" s="29">
        <v>0</v>
      </c>
      <c r="AM71" s="28">
        <v>334</v>
      </c>
      <c r="AN71" s="22">
        <v>170</v>
      </c>
      <c r="AO71" s="22">
        <v>0</v>
      </c>
      <c r="AP71" s="22">
        <v>0</v>
      </c>
      <c r="AQ71" s="22">
        <v>9</v>
      </c>
      <c r="AR71" s="22">
        <v>2</v>
      </c>
      <c r="AS71" s="32">
        <v>0</v>
      </c>
      <c r="AT71" s="41">
        <v>13998</v>
      </c>
      <c r="AU71" s="45">
        <v>27379</v>
      </c>
      <c r="AV71" s="46">
        <v>6071</v>
      </c>
      <c r="AW71" s="21">
        <v>61</v>
      </c>
      <c r="AX71" s="47">
        <v>5577</v>
      </c>
      <c r="AY71" s="195">
        <v>1987</v>
      </c>
      <c r="AZ71" s="22">
        <v>5</v>
      </c>
      <c r="BA71" s="196">
        <v>1992</v>
      </c>
      <c r="BB71" s="37">
        <v>11183</v>
      </c>
      <c r="BC71" s="38">
        <v>5666</v>
      </c>
      <c r="BD71" s="39">
        <v>16849</v>
      </c>
      <c r="BE71" s="33">
        <v>19636</v>
      </c>
      <c r="BF71" s="48">
        <v>33017</v>
      </c>
      <c r="BG71" s="40">
        <v>0.6637189150691436</v>
      </c>
    </row>
    <row r="72" spans="1:59" ht="19.5" customHeight="1" x14ac:dyDescent="0.15">
      <c r="A72" s="15" t="s">
        <v>111</v>
      </c>
      <c r="B72" s="16">
        <v>2006</v>
      </c>
      <c r="C72" s="17">
        <v>21</v>
      </c>
      <c r="D72" s="17">
        <v>377</v>
      </c>
      <c r="E72" s="17">
        <v>165</v>
      </c>
      <c r="F72" s="18">
        <f>SUM(B72:E72)</f>
        <v>2569</v>
      </c>
      <c r="G72" s="19">
        <v>5975</v>
      </c>
      <c r="H72" s="17">
        <v>5595</v>
      </c>
      <c r="I72" s="20">
        <f>SUM(G72:H72)</f>
        <v>11570</v>
      </c>
      <c r="J72" s="19">
        <v>14</v>
      </c>
      <c r="K72" s="17">
        <v>101</v>
      </c>
      <c r="L72" s="20">
        <f>SUM(J72:K72)</f>
        <v>115</v>
      </c>
      <c r="M72" s="21">
        <v>12</v>
      </c>
      <c r="N72" s="22">
        <v>0</v>
      </c>
      <c r="O72" s="22">
        <v>0</v>
      </c>
      <c r="P72" s="22">
        <v>2</v>
      </c>
      <c r="Q72" s="23">
        <v>20</v>
      </c>
      <c r="R72" s="17">
        <v>52</v>
      </c>
      <c r="S72" s="18">
        <f>SUM(Q72:R72)</f>
        <v>72</v>
      </c>
      <c r="T72" s="23">
        <v>8126</v>
      </c>
      <c r="U72" s="17">
        <v>1611</v>
      </c>
      <c r="V72" s="22">
        <v>0</v>
      </c>
      <c r="W72" s="20">
        <v>1126</v>
      </c>
      <c r="X72" s="23">
        <v>184</v>
      </c>
      <c r="Y72" s="17">
        <v>63</v>
      </c>
      <c r="Z72" s="17">
        <v>0</v>
      </c>
      <c r="AA72" s="25">
        <v>0</v>
      </c>
      <c r="AB72" s="26">
        <f>SUM(X72:AA72)</f>
        <v>247</v>
      </c>
      <c r="AC72" s="27">
        <v>315</v>
      </c>
      <c r="AD72" s="28">
        <v>489</v>
      </c>
      <c r="AE72" s="29">
        <v>2</v>
      </c>
      <c r="AF72" s="28">
        <v>6294</v>
      </c>
      <c r="AG72" s="22">
        <v>5384</v>
      </c>
      <c r="AH72" s="22">
        <v>904</v>
      </c>
      <c r="AI72" s="22">
        <v>368</v>
      </c>
      <c r="AJ72" s="22">
        <v>0</v>
      </c>
      <c r="AK72" s="22">
        <v>0</v>
      </c>
      <c r="AL72" s="29">
        <v>1</v>
      </c>
      <c r="AM72" s="28">
        <v>600</v>
      </c>
      <c r="AN72" s="22">
        <v>272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14309</v>
      </c>
      <c r="AU72" s="45">
        <v>30454</v>
      </c>
      <c r="AV72" s="46">
        <v>5894</v>
      </c>
      <c r="AW72" s="21">
        <v>56</v>
      </c>
      <c r="AX72" s="47">
        <v>7720</v>
      </c>
      <c r="AY72" s="195">
        <v>2062</v>
      </c>
      <c r="AZ72" s="22">
        <v>21</v>
      </c>
      <c r="BA72" s="196">
        <v>2083</v>
      </c>
      <c r="BB72" s="37">
        <v>13695</v>
      </c>
      <c r="BC72" s="38">
        <v>5595</v>
      </c>
      <c r="BD72" s="39">
        <v>19290</v>
      </c>
      <c r="BE72" s="33">
        <v>22085</v>
      </c>
      <c r="BF72" s="48">
        <v>38230</v>
      </c>
      <c r="BG72" s="40">
        <v>0.70995334370139973</v>
      </c>
    </row>
    <row r="73" spans="1:59" ht="19.5" customHeight="1" x14ac:dyDescent="0.15">
      <c r="A73" s="15" t="s">
        <v>112</v>
      </c>
      <c r="B73" s="16">
        <v>3591</v>
      </c>
      <c r="C73" s="17">
        <v>16</v>
      </c>
      <c r="D73" s="17">
        <v>520</v>
      </c>
      <c r="E73" s="17">
        <v>326</v>
      </c>
      <c r="F73" s="18">
        <f>SUM(B73:E73)</f>
        <v>4453</v>
      </c>
      <c r="G73" s="19">
        <v>6416</v>
      </c>
      <c r="H73" s="17">
        <v>4914</v>
      </c>
      <c r="I73" s="20">
        <f>SUM(G73:H73)</f>
        <v>11330</v>
      </c>
      <c r="J73" s="19">
        <v>11</v>
      </c>
      <c r="K73" s="17">
        <v>326</v>
      </c>
      <c r="L73" s="20">
        <f>SUM(J73:K73)</f>
        <v>337</v>
      </c>
      <c r="M73" s="21">
        <v>25</v>
      </c>
      <c r="N73" s="22">
        <v>0</v>
      </c>
      <c r="O73" s="22">
        <v>0</v>
      </c>
      <c r="P73" s="22">
        <v>8</v>
      </c>
      <c r="Q73" s="23">
        <v>66</v>
      </c>
      <c r="R73" s="17">
        <v>249</v>
      </c>
      <c r="S73" s="18">
        <f>SUM(Q73:R73)</f>
        <v>315</v>
      </c>
      <c r="T73" s="23">
        <v>14096</v>
      </c>
      <c r="U73" s="17">
        <v>5265</v>
      </c>
      <c r="V73" s="22">
        <v>0</v>
      </c>
      <c r="W73" s="20">
        <v>1310</v>
      </c>
      <c r="X73" s="23">
        <v>348</v>
      </c>
      <c r="Y73" s="17">
        <v>64</v>
      </c>
      <c r="Z73" s="17">
        <v>0</v>
      </c>
      <c r="AA73" s="25">
        <v>0</v>
      </c>
      <c r="AB73" s="26">
        <f>SUM(X73:AA73)</f>
        <v>412</v>
      </c>
      <c r="AC73" s="27">
        <v>1766</v>
      </c>
      <c r="AD73" s="28">
        <v>1000</v>
      </c>
      <c r="AE73" s="29">
        <v>2</v>
      </c>
      <c r="AF73" s="28">
        <v>9475</v>
      </c>
      <c r="AG73" s="22">
        <v>8362</v>
      </c>
      <c r="AH73" s="22">
        <v>1066</v>
      </c>
      <c r="AI73" s="22">
        <v>513</v>
      </c>
      <c r="AJ73" s="22">
        <v>0</v>
      </c>
      <c r="AK73" s="22">
        <v>0</v>
      </c>
      <c r="AL73" s="29">
        <v>47</v>
      </c>
      <c r="AM73" s="28">
        <v>963</v>
      </c>
      <c r="AN73" s="22">
        <v>621</v>
      </c>
      <c r="AO73" s="22">
        <v>0</v>
      </c>
      <c r="AP73" s="22">
        <v>0</v>
      </c>
      <c r="AQ73" s="22">
        <v>850</v>
      </c>
      <c r="AR73" s="22">
        <v>16</v>
      </c>
      <c r="AS73" s="32">
        <v>0</v>
      </c>
      <c r="AT73" s="41">
        <v>16219</v>
      </c>
      <c r="AU73" s="45">
        <v>45114</v>
      </c>
      <c r="AV73" s="46">
        <v>5607</v>
      </c>
      <c r="AW73" s="21">
        <v>453</v>
      </c>
      <c r="AX73" s="47">
        <v>11487</v>
      </c>
      <c r="AY73" s="195">
        <v>4044</v>
      </c>
      <c r="AZ73" s="22">
        <v>16</v>
      </c>
      <c r="BA73" s="196">
        <v>4060</v>
      </c>
      <c r="BB73" s="37">
        <v>17903</v>
      </c>
      <c r="BC73" s="38">
        <v>4914</v>
      </c>
      <c r="BD73" s="39">
        <v>22817</v>
      </c>
      <c r="BE73" s="33">
        <v>28159</v>
      </c>
      <c r="BF73" s="48">
        <v>57054</v>
      </c>
      <c r="BG73" s="40">
        <v>0.78463426392602009</v>
      </c>
    </row>
    <row r="74" spans="1:59" ht="19.5" customHeight="1" thickBot="1" x14ac:dyDescent="0.2">
      <c r="A74" s="80" t="s">
        <v>113</v>
      </c>
      <c r="B74" s="42">
        <v>2547</v>
      </c>
      <c r="C74" s="43">
        <v>11</v>
      </c>
      <c r="D74" s="43">
        <v>367</v>
      </c>
      <c r="E74" s="43">
        <v>255</v>
      </c>
      <c r="F74" s="81">
        <f>SUM(B74:E74)</f>
        <v>3180</v>
      </c>
      <c r="G74" s="82">
        <v>10717</v>
      </c>
      <c r="H74" s="43">
        <v>8379</v>
      </c>
      <c r="I74" s="83">
        <f>SUM(G74:H74)</f>
        <v>19096</v>
      </c>
      <c r="J74" s="82">
        <v>6</v>
      </c>
      <c r="K74" s="43">
        <v>273</v>
      </c>
      <c r="L74" s="83">
        <f>SUM(J74:K74)</f>
        <v>279</v>
      </c>
      <c r="M74" s="84">
        <v>9</v>
      </c>
      <c r="N74" s="85">
        <v>1</v>
      </c>
      <c r="O74" s="85">
        <v>0</v>
      </c>
      <c r="P74" s="85">
        <v>0</v>
      </c>
      <c r="Q74" s="86">
        <v>33</v>
      </c>
      <c r="R74" s="43">
        <v>91</v>
      </c>
      <c r="S74" s="81">
        <f>SUM(Q74:R74)</f>
        <v>124</v>
      </c>
      <c r="T74" s="86">
        <v>10029</v>
      </c>
      <c r="U74" s="43">
        <v>3362</v>
      </c>
      <c r="V74" s="85">
        <v>0</v>
      </c>
      <c r="W74" s="83">
        <v>1199</v>
      </c>
      <c r="X74" s="86">
        <v>210</v>
      </c>
      <c r="Y74" s="43">
        <v>58</v>
      </c>
      <c r="Z74" s="43">
        <v>0</v>
      </c>
      <c r="AA74" s="87">
        <v>0</v>
      </c>
      <c r="AB74" s="44">
        <f>SUM(X74:AA74)</f>
        <v>268</v>
      </c>
      <c r="AC74" s="88">
        <v>451</v>
      </c>
      <c r="AD74" s="89">
        <v>304</v>
      </c>
      <c r="AE74" s="90">
        <v>73</v>
      </c>
      <c r="AF74" s="89">
        <v>7264</v>
      </c>
      <c r="AG74" s="85">
        <v>6808</v>
      </c>
      <c r="AH74" s="85">
        <v>441</v>
      </c>
      <c r="AI74" s="85">
        <v>214</v>
      </c>
      <c r="AJ74" s="85">
        <v>0</v>
      </c>
      <c r="AK74" s="85">
        <v>0</v>
      </c>
      <c r="AL74" s="90">
        <v>13</v>
      </c>
      <c r="AM74" s="89">
        <v>1454</v>
      </c>
      <c r="AN74" s="85">
        <v>925</v>
      </c>
      <c r="AO74" s="85">
        <v>0</v>
      </c>
      <c r="AP74" s="85">
        <v>0</v>
      </c>
      <c r="AQ74" s="85">
        <v>37</v>
      </c>
      <c r="AR74" s="85">
        <v>0</v>
      </c>
      <c r="AS74" s="91">
        <v>0</v>
      </c>
      <c r="AT74" s="46">
        <v>22632</v>
      </c>
      <c r="AU74" s="92">
        <v>42636</v>
      </c>
      <c r="AV74" s="93">
        <v>8927</v>
      </c>
      <c r="AW74" s="94">
        <v>338</v>
      </c>
      <c r="AX74" s="47">
        <v>7481</v>
      </c>
      <c r="AY74" s="199">
        <v>2885</v>
      </c>
      <c r="AZ74" s="85">
        <v>11</v>
      </c>
      <c r="BA74" s="200">
        <v>2896</v>
      </c>
      <c r="BB74" s="49">
        <v>18198</v>
      </c>
      <c r="BC74" s="50">
        <v>8379</v>
      </c>
      <c r="BD74" s="51">
        <v>26577</v>
      </c>
      <c r="BE74" s="52">
        <v>30451</v>
      </c>
      <c r="BF74" s="53">
        <v>50455</v>
      </c>
      <c r="BG74" s="54">
        <v>0.6847273958686082</v>
      </c>
    </row>
    <row r="75" spans="1:59" ht="19.5" customHeight="1" thickTop="1" thickBot="1" x14ac:dyDescent="0.2">
      <c r="A75" s="55" t="s">
        <v>56</v>
      </c>
      <c r="B75" s="56">
        <f>SUM(B66:B74)</f>
        <v>23196</v>
      </c>
      <c r="C75" s="57">
        <f>SUM(C66:C74)</f>
        <v>97</v>
      </c>
      <c r="D75" s="57">
        <f>SUM(D66:D74)</f>
        <v>3263</v>
      </c>
      <c r="E75" s="57">
        <f>SUM(E66:E74)</f>
        <v>2307</v>
      </c>
      <c r="F75" s="58">
        <f>SUM(F66:F74)</f>
        <v>28863</v>
      </c>
      <c r="G75" s="59">
        <f>SUM(G66:G74)</f>
        <v>52906</v>
      </c>
      <c r="H75" s="57">
        <f>SUM(H66:H74)</f>
        <v>54106</v>
      </c>
      <c r="I75" s="60">
        <f>SUM(I66:I74)</f>
        <v>107012</v>
      </c>
      <c r="J75" s="59">
        <f>SUM(J66:J74)</f>
        <v>161</v>
      </c>
      <c r="K75" s="57">
        <f>SUM(K66:K74)</f>
        <v>2471</v>
      </c>
      <c r="L75" s="60">
        <f>SUM(L66:L74)</f>
        <v>2632</v>
      </c>
      <c r="M75" s="62">
        <f>SUM(M66:M74)</f>
        <v>205</v>
      </c>
      <c r="N75" s="63">
        <f>SUM(N66:N74)</f>
        <v>11</v>
      </c>
      <c r="O75" s="63">
        <f>SUM(O66:O74)</f>
        <v>1</v>
      </c>
      <c r="P75" s="63">
        <f>SUM(P66:P74)</f>
        <v>52</v>
      </c>
      <c r="Q75" s="64">
        <f>SUM(Q66:Q74)</f>
        <v>424</v>
      </c>
      <c r="R75" s="57">
        <f>SUM(R66:R74)</f>
        <v>1517</v>
      </c>
      <c r="S75" s="58">
        <f>SUM(S66:S74)</f>
        <v>1941</v>
      </c>
      <c r="T75" s="64">
        <f>SUM(T66:T74)</f>
        <v>99126</v>
      </c>
      <c r="U75" s="57">
        <f>SUM(U66:U74)</f>
        <v>41767</v>
      </c>
      <c r="V75" s="63">
        <f>SUM(V66:V74)</f>
        <v>2114</v>
      </c>
      <c r="W75" s="60">
        <f>SUM(W66:W74)</f>
        <v>9224</v>
      </c>
      <c r="X75" s="64">
        <f>SUM(X66:X74)</f>
        <v>2261</v>
      </c>
      <c r="Y75" s="57">
        <f>SUM(Y66:Y74)</f>
        <v>546</v>
      </c>
      <c r="Z75" s="57">
        <f>SUM(Z66:Z74)</f>
        <v>0</v>
      </c>
      <c r="AA75" s="65">
        <f>SUM(AA66:AA74)</f>
        <v>2</v>
      </c>
      <c r="AB75" s="66">
        <f>SUM(AB66:AB74)</f>
        <v>2809</v>
      </c>
      <c r="AC75" s="67">
        <f>SUM(AC66:AC74)</f>
        <v>4822</v>
      </c>
      <c r="AD75" s="68">
        <f>SUM(AD66:AD74)</f>
        <v>2626</v>
      </c>
      <c r="AE75" s="69">
        <f>SUM(AE66:AE74)</f>
        <v>144</v>
      </c>
      <c r="AF75" s="68">
        <f>SUM(AF66:AF74)</f>
        <v>66465</v>
      </c>
      <c r="AG75" s="63">
        <f>SUM(AG66:AG74)</f>
        <v>61117</v>
      </c>
      <c r="AH75" s="63">
        <f>SUM(AH66:AH74)</f>
        <v>5021</v>
      </c>
      <c r="AI75" s="63">
        <f>SUM(AI66:AI74)</f>
        <v>2318</v>
      </c>
      <c r="AJ75" s="63">
        <f>SUM(AJ66:AJ74)</f>
        <v>0</v>
      </c>
      <c r="AK75" s="63">
        <f>SUM(AK66:AK74)</f>
        <v>0</v>
      </c>
      <c r="AL75" s="69">
        <f>SUM(AL66:AL74)</f>
        <v>120</v>
      </c>
      <c r="AM75" s="68">
        <f>SUM(AM66:AM74)</f>
        <v>7762</v>
      </c>
      <c r="AN75" s="63">
        <f>SUM(AN66:AN74)</f>
        <v>5151</v>
      </c>
      <c r="AO75" s="63">
        <f>SUM(AO66:AO74)</f>
        <v>0</v>
      </c>
      <c r="AP75" s="63">
        <f>SUM(AP66:AP74)</f>
        <v>0</v>
      </c>
      <c r="AQ75" s="63">
        <f>SUM(AQ66:AQ74)</f>
        <v>1763</v>
      </c>
      <c r="AR75" s="63">
        <f>SUM(AR66:AR74)</f>
        <v>62</v>
      </c>
      <c r="AS75" s="70">
        <f>SUM(AS66:AS74)</f>
        <v>0</v>
      </c>
      <c r="AT75" s="61">
        <v>139463</v>
      </c>
      <c r="AU75" s="71">
        <v>326983</v>
      </c>
      <c r="AV75" s="61">
        <v>59186</v>
      </c>
      <c r="AW75" s="62">
        <v>1594</v>
      </c>
      <c r="AX75" s="72">
        <v>72216</v>
      </c>
      <c r="AY75" s="197">
        <v>24790</v>
      </c>
      <c r="AZ75" s="63">
        <v>97</v>
      </c>
      <c r="BA75" s="198">
        <v>24887</v>
      </c>
      <c r="BB75" s="73">
        <v>125122</v>
      </c>
      <c r="BC75" s="74">
        <v>54106</v>
      </c>
      <c r="BD75" s="75">
        <v>179228</v>
      </c>
      <c r="BE75" s="61">
        <v>213273</v>
      </c>
      <c r="BF75" s="71">
        <v>400793</v>
      </c>
      <c r="BG75" s="76">
        <v>0.69811636574642355</v>
      </c>
    </row>
    <row r="76" spans="1:59" ht="19.5" customHeight="1" thickTop="1" x14ac:dyDescent="0.15">
      <c r="A76" s="15" t="s">
        <v>114</v>
      </c>
      <c r="B76" s="16">
        <v>1703</v>
      </c>
      <c r="C76" s="17">
        <v>3</v>
      </c>
      <c r="D76" s="17">
        <v>260</v>
      </c>
      <c r="E76" s="17">
        <v>97</v>
      </c>
      <c r="F76" s="18">
        <f>SUM(B76:E76)</f>
        <v>2063</v>
      </c>
      <c r="G76" s="19">
        <v>4356</v>
      </c>
      <c r="H76" s="17">
        <v>2807</v>
      </c>
      <c r="I76" s="20">
        <f>SUM(G76:H76)</f>
        <v>7163</v>
      </c>
      <c r="J76" s="19">
        <v>0</v>
      </c>
      <c r="K76" s="17">
        <v>18</v>
      </c>
      <c r="L76" s="20">
        <f>SUM(J76:K76)</f>
        <v>18</v>
      </c>
      <c r="M76" s="21">
        <v>8</v>
      </c>
      <c r="N76" s="22">
        <v>0</v>
      </c>
      <c r="O76" s="22">
        <v>0</v>
      </c>
      <c r="P76" s="22">
        <v>3</v>
      </c>
      <c r="Q76" s="23">
        <v>18</v>
      </c>
      <c r="R76" s="17">
        <v>131</v>
      </c>
      <c r="S76" s="18">
        <f>SUM(Q76:R76)</f>
        <v>149</v>
      </c>
      <c r="T76" s="23">
        <v>5395</v>
      </c>
      <c r="U76" s="17">
        <v>845</v>
      </c>
      <c r="V76" s="22">
        <v>0</v>
      </c>
      <c r="W76" s="20">
        <v>769</v>
      </c>
      <c r="X76" s="23">
        <v>81</v>
      </c>
      <c r="Y76" s="17">
        <v>21</v>
      </c>
      <c r="Z76" s="17">
        <v>0</v>
      </c>
      <c r="AA76" s="25">
        <v>0</v>
      </c>
      <c r="AB76" s="26">
        <f>SUM(X76:AA76)</f>
        <v>102</v>
      </c>
      <c r="AC76" s="27">
        <v>20</v>
      </c>
      <c r="AD76" s="28">
        <v>8</v>
      </c>
      <c r="AE76" s="29">
        <v>0</v>
      </c>
      <c r="AF76" s="28">
        <v>3524</v>
      </c>
      <c r="AG76" s="22">
        <v>3468</v>
      </c>
      <c r="AH76" s="22">
        <v>52</v>
      </c>
      <c r="AI76" s="22">
        <v>5</v>
      </c>
      <c r="AJ76" s="22">
        <v>0</v>
      </c>
      <c r="AK76" s="22">
        <v>0</v>
      </c>
      <c r="AL76" s="29">
        <v>0</v>
      </c>
      <c r="AM76" s="28">
        <v>286</v>
      </c>
      <c r="AN76" s="22">
        <v>169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9322</v>
      </c>
      <c r="AU76" s="34">
        <v>18806</v>
      </c>
      <c r="AV76" s="35">
        <v>2933</v>
      </c>
      <c r="AW76" s="21">
        <v>8</v>
      </c>
      <c r="AX76" s="47">
        <v>4818</v>
      </c>
      <c r="AY76" s="195">
        <v>1711</v>
      </c>
      <c r="AZ76" s="22">
        <v>3</v>
      </c>
      <c r="BA76" s="196">
        <v>1714</v>
      </c>
      <c r="BB76" s="37">
        <v>9174</v>
      </c>
      <c r="BC76" s="38">
        <v>2807</v>
      </c>
      <c r="BD76" s="39">
        <v>11981</v>
      </c>
      <c r="BE76" s="33">
        <v>14148</v>
      </c>
      <c r="BF76" s="78">
        <v>23632</v>
      </c>
      <c r="BG76" s="79">
        <v>0.7657123779317252</v>
      </c>
    </row>
    <row r="77" spans="1:59" ht="19.5" customHeight="1" x14ac:dyDescent="0.15">
      <c r="A77" s="15" t="s">
        <v>115</v>
      </c>
      <c r="B77" s="16">
        <v>2177</v>
      </c>
      <c r="C77" s="17">
        <v>37</v>
      </c>
      <c r="D77" s="17">
        <v>417</v>
      </c>
      <c r="E77" s="17">
        <v>113</v>
      </c>
      <c r="F77" s="18">
        <f>SUM(B77:E77)</f>
        <v>2744</v>
      </c>
      <c r="G77" s="19">
        <v>4554</v>
      </c>
      <c r="H77" s="17">
        <v>3658</v>
      </c>
      <c r="I77" s="20">
        <f>SUM(G77:H77)</f>
        <v>8212</v>
      </c>
      <c r="J77" s="19">
        <v>2</v>
      </c>
      <c r="K77" s="17">
        <v>140</v>
      </c>
      <c r="L77" s="20">
        <f>SUM(J77:K77)</f>
        <v>142</v>
      </c>
      <c r="M77" s="21">
        <v>7</v>
      </c>
      <c r="N77" s="22">
        <v>1</v>
      </c>
      <c r="O77" s="22">
        <v>0</v>
      </c>
      <c r="P77" s="22">
        <v>3</v>
      </c>
      <c r="Q77" s="23">
        <v>7</v>
      </c>
      <c r="R77" s="17">
        <v>29</v>
      </c>
      <c r="S77" s="18">
        <f>SUM(Q77:R77)</f>
        <v>36</v>
      </c>
      <c r="T77" s="23">
        <v>6916</v>
      </c>
      <c r="U77" s="17">
        <v>1691</v>
      </c>
      <c r="V77" s="22">
        <v>918</v>
      </c>
      <c r="W77" s="20">
        <v>867</v>
      </c>
      <c r="X77" s="23">
        <v>125</v>
      </c>
      <c r="Y77" s="17">
        <v>32</v>
      </c>
      <c r="Z77" s="17">
        <v>0</v>
      </c>
      <c r="AA77" s="25">
        <v>0</v>
      </c>
      <c r="AB77" s="26">
        <f>SUM(X77:AA77)</f>
        <v>157</v>
      </c>
      <c r="AC77" s="27">
        <v>34</v>
      </c>
      <c r="AD77" s="28">
        <v>35</v>
      </c>
      <c r="AE77" s="29">
        <v>6</v>
      </c>
      <c r="AF77" s="28">
        <v>4334</v>
      </c>
      <c r="AG77" s="22">
        <v>4140</v>
      </c>
      <c r="AH77" s="22">
        <v>192</v>
      </c>
      <c r="AI77" s="22">
        <v>64</v>
      </c>
      <c r="AJ77" s="22">
        <v>0</v>
      </c>
      <c r="AK77" s="22">
        <v>0</v>
      </c>
      <c r="AL77" s="29">
        <v>0</v>
      </c>
      <c r="AM77" s="28">
        <v>430</v>
      </c>
      <c r="AN77" s="22">
        <v>203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1">
        <v>11146</v>
      </c>
      <c r="AU77" s="45">
        <v>23095</v>
      </c>
      <c r="AV77" s="46">
        <v>3955</v>
      </c>
      <c r="AW77" s="21">
        <v>0</v>
      </c>
      <c r="AX77" s="47">
        <v>7436</v>
      </c>
      <c r="AY77" s="195">
        <v>2177</v>
      </c>
      <c r="AZ77" s="22">
        <v>37</v>
      </c>
      <c r="BA77" s="196">
        <v>2214</v>
      </c>
      <c r="BB77" s="37">
        <v>11990</v>
      </c>
      <c r="BC77" s="38">
        <v>3658</v>
      </c>
      <c r="BD77" s="39">
        <v>15648</v>
      </c>
      <c r="BE77" s="33">
        <v>18582</v>
      </c>
      <c r="BF77" s="48">
        <v>30531</v>
      </c>
      <c r="BG77" s="40">
        <v>0.76623210633946826</v>
      </c>
    </row>
    <row r="78" spans="1:59" ht="19.5" customHeight="1" x14ac:dyDescent="0.15">
      <c r="A78" s="15" t="s">
        <v>116</v>
      </c>
      <c r="B78" s="16">
        <v>4160</v>
      </c>
      <c r="C78" s="17">
        <v>27</v>
      </c>
      <c r="D78" s="17">
        <v>683</v>
      </c>
      <c r="E78" s="17">
        <v>391</v>
      </c>
      <c r="F78" s="18">
        <f>SUM(B78:E78)</f>
        <v>5261</v>
      </c>
      <c r="G78" s="19">
        <v>10702</v>
      </c>
      <c r="H78" s="17">
        <v>8152</v>
      </c>
      <c r="I78" s="20">
        <f>SUM(G78:H78)</f>
        <v>18854</v>
      </c>
      <c r="J78" s="19">
        <v>16</v>
      </c>
      <c r="K78" s="17">
        <v>140</v>
      </c>
      <c r="L78" s="20">
        <f>SUM(J78:K78)</f>
        <v>156</v>
      </c>
      <c r="M78" s="21">
        <v>19</v>
      </c>
      <c r="N78" s="22">
        <v>1</v>
      </c>
      <c r="O78" s="22">
        <v>0</v>
      </c>
      <c r="P78" s="22">
        <v>6</v>
      </c>
      <c r="Q78" s="23">
        <v>40</v>
      </c>
      <c r="R78" s="17">
        <v>64</v>
      </c>
      <c r="S78" s="18">
        <f>SUM(Q78:R78)</f>
        <v>104</v>
      </c>
      <c r="T78" s="23">
        <v>15765</v>
      </c>
      <c r="U78" s="17">
        <v>4024</v>
      </c>
      <c r="V78" s="22">
        <v>1592</v>
      </c>
      <c r="W78" s="20">
        <v>1871</v>
      </c>
      <c r="X78" s="23">
        <v>459</v>
      </c>
      <c r="Y78" s="17">
        <v>113</v>
      </c>
      <c r="Z78" s="17">
        <v>0</v>
      </c>
      <c r="AA78" s="25">
        <v>0</v>
      </c>
      <c r="AB78" s="26">
        <f>SUM(X78:AA78)</f>
        <v>572</v>
      </c>
      <c r="AC78" s="27">
        <v>104</v>
      </c>
      <c r="AD78" s="28">
        <v>23</v>
      </c>
      <c r="AE78" s="29">
        <v>5</v>
      </c>
      <c r="AF78" s="28">
        <v>10012</v>
      </c>
      <c r="AG78" s="22">
        <v>9976</v>
      </c>
      <c r="AH78" s="22">
        <v>27</v>
      </c>
      <c r="AI78" s="22">
        <v>7</v>
      </c>
      <c r="AJ78" s="22">
        <v>0</v>
      </c>
      <c r="AK78" s="22">
        <v>0</v>
      </c>
      <c r="AL78" s="29">
        <v>0</v>
      </c>
      <c r="AM78" s="28">
        <v>777</v>
      </c>
      <c r="AN78" s="22">
        <v>401</v>
      </c>
      <c r="AO78" s="22">
        <v>0</v>
      </c>
      <c r="AP78" s="22">
        <v>0</v>
      </c>
      <c r="AQ78" s="22">
        <v>45</v>
      </c>
      <c r="AR78" s="22">
        <v>0</v>
      </c>
      <c r="AS78" s="32">
        <v>0</v>
      </c>
      <c r="AT78" s="41">
        <v>24353</v>
      </c>
      <c r="AU78" s="45">
        <v>51760</v>
      </c>
      <c r="AV78" s="46">
        <v>8729</v>
      </c>
      <c r="AW78" s="21">
        <v>0</v>
      </c>
      <c r="AX78" s="47">
        <v>15684</v>
      </c>
      <c r="AY78" s="195">
        <v>4160</v>
      </c>
      <c r="AZ78" s="22">
        <v>27</v>
      </c>
      <c r="BA78" s="196">
        <v>4187</v>
      </c>
      <c r="BB78" s="37">
        <v>26386</v>
      </c>
      <c r="BC78" s="38">
        <v>8152</v>
      </c>
      <c r="BD78" s="39">
        <v>34538</v>
      </c>
      <c r="BE78" s="33">
        <v>40037</v>
      </c>
      <c r="BF78" s="48">
        <v>67444</v>
      </c>
      <c r="BG78" s="40">
        <v>0.76397011986797148</v>
      </c>
    </row>
    <row r="79" spans="1:59" ht="19.5" customHeight="1" x14ac:dyDescent="0.15">
      <c r="A79" s="15" t="s">
        <v>117</v>
      </c>
      <c r="B79" s="16">
        <v>3416</v>
      </c>
      <c r="C79" s="17">
        <v>15</v>
      </c>
      <c r="D79" s="17">
        <v>518</v>
      </c>
      <c r="E79" s="17">
        <v>276</v>
      </c>
      <c r="F79" s="18">
        <f>SUM(B79:E79)</f>
        <v>4225</v>
      </c>
      <c r="G79" s="19">
        <v>7983</v>
      </c>
      <c r="H79" s="17">
        <v>4342</v>
      </c>
      <c r="I79" s="20">
        <f>SUM(G79:H79)</f>
        <v>12325</v>
      </c>
      <c r="J79" s="19">
        <v>7</v>
      </c>
      <c r="K79" s="17">
        <v>89</v>
      </c>
      <c r="L79" s="20">
        <f>SUM(J79:K79)</f>
        <v>96</v>
      </c>
      <c r="M79" s="21">
        <v>14</v>
      </c>
      <c r="N79" s="22">
        <v>1</v>
      </c>
      <c r="O79" s="22">
        <v>0</v>
      </c>
      <c r="P79" s="22">
        <v>5</v>
      </c>
      <c r="Q79" s="23">
        <v>44</v>
      </c>
      <c r="R79" s="17">
        <v>33</v>
      </c>
      <c r="S79" s="18">
        <f>SUM(Q79:R79)</f>
        <v>77</v>
      </c>
      <c r="T79" s="23">
        <v>13624</v>
      </c>
      <c r="U79" s="17">
        <v>2763</v>
      </c>
      <c r="V79" s="22">
        <v>0</v>
      </c>
      <c r="W79" s="20">
        <v>1513</v>
      </c>
      <c r="X79" s="23">
        <v>283</v>
      </c>
      <c r="Y79" s="17">
        <v>83</v>
      </c>
      <c r="Z79" s="17">
        <v>0</v>
      </c>
      <c r="AA79" s="25">
        <v>0</v>
      </c>
      <c r="AB79" s="26">
        <f>SUM(X79:AA79)</f>
        <v>366</v>
      </c>
      <c r="AC79" s="27">
        <v>108</v>
      </c>
      <c r="AD79" s="28">
        <v>278</v>
      </c>
      <c r="AE79" s="29">
        <v>4</v>
      </c>
      <c r="AF79" s="28">
        <v>7713</v>
      </c>
      <c r="AG79" s="22">
        <v>6687</v>
      </c>
      <c r="AH79" s="22">
        <v>1013</v>
      </c>
      <c r="AI79" s="22">
        <v>450</v>
      </c>
      <c r="AJ79" s="22">
        <v>0</v>
      </c>
      <c r="AK79" s="22">
        <v>0</v>
      </c>
      <c r="AL79" s="29">
        <v>0</v>
      </c>
      <c r="AM79" s="28">
        <v>760</v>
      </c>
      <c r="AN79" s="22">
        <v>476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1">
        <v>16732</v>
      </c>
      <c r="AU79" s="45">
        <v>39663</v>
      </c>
      <c r="AV79" s="46">
        <v>4736</v>
      </c>
      <c r="AW79" s="21">
        <v>3</v>
      </c>
      <c r="AX79" s="47">
        <v>12827</v>
      </c>
      <c r="AY79" s="195">
        <v>3419</v>
      </c>
      <c r="AZ79" s="22">
        <v>15</v>
      </c>
      <c r="BA79" s="196">
        <v>3434</v>
      </c>
      <c r="BB79" s="37">
        <v>20810</v>
      </c>
      <c r="BC79" s="38">
        <v>4342</v>
      </c>
      <c r="BD79" s="39">
        <v>25152</v>
      </c>
      <c r="BE79" s="33">
        <v>29562</v>
      </c>
      <c r="BF79" s="48">
        <v>52493</v>
      </c>
      <c r="BG79" s="40">
        <v>0.82736959287531808</v>
      </c>
    </row>
    <row r="80" spans="1:59" ht="19.5" customHeight="1" x14ac:dyDescent="0.15">
      <c r="A80" s="15" t="s">
        <v>118</v>
      </c>
      <c r="B80" s="16">
        <v>1610</v>
      </c>
      <c r="C80" s="17">
        <v>3</v>
      </c>
      <c r="D80" s="17">
        <v>260</v>
      </c>
      <c r="E80" s="17">
        <v>123</v>
      </c>
      <c r="F80" s="18">
        <f>SUM(B80:E80)</f>
        <v>1996</v>
      </c>
      <c r="G80" s="19">
        <v>5876</v>
      </c>
      <c r="H80" s="17">
        <v>4738</v>
      </c>
      <c r="I80" s="20">
        <f>SUM(G80:H80)</f>
        <v>10614</v>
      </c>
      <c r="J80" s="19">
        <v>14</v>
      </c>
      <c r="K80" s="17">
        <v>37</v>
      </c>
      <c r="L80" s="20">
        <f>SUM(J80:K80)</f>
        <v>51</v>
      </c>
      <c r="M80" s="21">
        <v>8</v>
      </c>
      <c r="N80" s="22">
        <v>0</v>
      </c>
      <c r="O80" s="22">
        <v>0</v>
      </c>
      <c r="P80" s="22">
        <v>3</v>
      </c>
      <c r="Q80" s="23">
        <v>17</v>
      </c>
      <c r="R80" s="17">
        <v>32</v>
      </c>
      <c r="S80" s="18">
        <f>SUM(Q80:R80)</f>
        <v>49</v>
      </c>
      <c r="T80" s="23">
        <v>6524</v>
      </c>
      <c r="U80" s="17">
        <v>1465</v>
      </c>
      <c r="V80" s="22">
        <v>0</v>
      </c>
      <c r="W80" s="20">
        <v>864</v>
      </c>
      <c r="X80" s="23">
        <v>119</v>
      </c>
      <c r="Y80" s="17">
        <v>31</v>
      </c>
      <c r="Z80" s="17">
        <v>0</v>
      </c>
      <c r="AA80" s="25">
        <v>0</v>
      </c>
      <c r="AB80" s="26">
        <f>SUM(X80:AA80)</f>
        <v>150</v>
      </c>
      <c r="AC80" s="27">
        <v>3</v>
      </c>
      <c r="AD80" s="28">
        <v>8</v>
      </c>
      <c r="AE80" s="29">
        <v>2</v>
      </c>
      <c r="AF80" s="28">
        <v>4128</v>
      </c>
      <c r="AG80" s="22">
        <v>3944</v>
      </c>
      <c r="AH80" s="22">
        <v>159</v>
      </c>
      <c r="AI80" s="22">
        <v>69</v>
      </c>
      <c r="AJ80" s="22">
        <v>0</v>
      </c>
      <c r="AK80" s="22">
        <v>0</v>
      </c>
      <c r="AL80" s="29">
        <v>0</v>
      </c>
      <c r="AM80" s="28">
        <v>508</v>
      </c>
      <c r="AN80" s="22">
        <v>300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1">
        <v>12718</v>
      </c>
      <c r="AU80" s="45">
        <v>24090</v>
      </c>
      <c r="AV80" s="46">
        <v>4909</v>
      </c>
      <c r="AW80" s="21">
        <v>0</v>
      </c>
      <c r="AX80" s="47">
        <v>4881</v>
      </c>
      <c r="AY80" s="195">
        <v>1610</v>
      </c>
      <c r="AZ80" s="22">
        <v>3</v>
      </c>
      <c r="BA80" s="196">
        <v>1613</v>
      </c>
      <c r="BB80" s="37">
        <v>10757</v>
      </c>
      <c r="BC80" s="38">
        <v>4738</v>
      </c>
      <c r="BD80" s="39">
        <v>15495</v>
      </c>
      <c r="BE80" s="33">
        <v>17599</v>
      </c>
      <c r="BF80" s="48">
        <v>28971</v>
      </c>
      <c r="BG80" s="40">
        <v>0.69422394320748626</v>
      </c>
    </row>
    <row r="81" spans="1:59" ht="19.5" customHeight="1" thickBot="1" x14ac:dyDescent="0.2">
      <c r="A81" s="80" t="s">
        <v>119</v>
      </c>
      <c r="B81" s="42">
        <v>3102</v>
      </c>
      <c r="C81" s="43">
        <v>20</v>
      </c>
      <c r="D81" s="43">
        <v>475</v>
      </c>
      <c r="E81" s="43">
        <v>193</v>
      </c>
      <c r="F81" s="81">
        <f>SUM(B81:E81)</f>
        <v>3790</v>
      </c>
      <c r="G81" s="82">
        <v>5770</v>
      </c>
      <c r="H81" s="43">
        <v>4928</v>
      </c>
      <c r="I81" s="83">
        <f>SUM(G81:H81)</f>
        <v>10698</v>
      </c>
      <c r="J81" s="82">
        <v>15</v>
      </c>
      <c r="K81" s="43">
        <v>112</v>
      </c>
      <c r="L81" s="83">
        <f>SUM(J81:K81)</f>
        <v>127</v>
      </c>
      <c r="M81" s="84">
        <v>11</v>
      </c>
      <c r="N81" s="85">
        <v>0</v>
      </c>
      <c r="O81" s="85">
        <v>0</v>
      </c>
      <c r="P81" s="85">
        <v>2</v>
      </c>
      <c r="Q81" s="86">
        <v>26</v>
      </c>
      <c r="R81" s="43">
        <v>129</v>
      </c>
      <c r="S81" s="81">
        <f>SUM(Q81:R81)</f>
        <v>155</v>
      </c>
      <c r="T81" s="86">
        <v>10497</v>
      </c>
      <c r="U81" s="43">
        <v>1991</v>
      </c>
      <c r="V81" s="85">
        <v>627</v>
      </c>
      <c r="W81" s="83">
        <v>1247</v>
      </c>
      <c r="X81" s="86">
        <v>238</v>
      </c>
      <c r="Y81" s="43">
        <v>47</v>
      </c>
      <c r="Z81" s="43">
        <v>0</v>
      </c>
      <c r="AA81" s="87">
        <v>0</v>
      </c>
      <c r="AB81" s="44">
        <f>SUM(X81:AA81)</f>
        <v>285</v>
      </c>
      <c r="AC81" s="88">
        <v>222</v>
      </c>
      <c r="AD81" s="89">
        <v>199</v>
      </c>
      <c r="AE81" s="90">
        <v>2</v>
      </c>
      <c r="AF81" s="89">
        <v>6586</v>
      </c>
      <c r="AG81" s="85">
        <v>6261</v>
      </c>
      <c r="AH81" s="85">
        <v>320</v>
      </c>
      <c r="AI81" s="85">
        <v>147</v>
      </c>
      <c r="AJ81" s="85">
        <v>0</v>
      </c>
      <c r="AK81" s="85">
        <v>0</v>
      </c>
      <c r="AL81" s="90">
        <v>4</v>
      </c>
      <c r="AM81" s="89">
        <v>524</v>
      </c>
      <c r="AN81" s="85">
        <v>316</v>
      </c>
      <c r="AO81" s="85">
        <v>0</v>
      </c>
      <c r="AP81" s="85">
        <v>0</v>
      </c>
      <c r="AQ81" s="85">
        <v>0</v>
      </c>
      <c r="AR81" s="85">
        <v>1</v>
      </c>
      <c r="AS81" s="91">
        <v>0</v>
      </c>
      <c r="AT81" s="46">
        <v>14647</v>
      </c>
      <c r="AU81" s="45">
        <v>33118</v>
      </c>
      <c r="AV81" s="93">
        <v>5264</v>
      </c>
      <c r="AW81" s="94">
        <v>0</v>
      </c>
      <c r="AX81" s="47">
        <v>12497</v>
      </c>
      <c r="AY81" s="199">
        <v>3102</v>
      </c>
      <c r="AZ81" s="85">
        <v>20</v>
      </c>
      <c r="BA81" s="200">
        <v>3122</v>
      </c>
      <c r="BB81" s="49">
        <v>18267</v>
      </c>
      <c r="BC81" s="50">
        <v>4928</v>
      </c>
      <c r="BD81" s="51">
        <v>23195</v>
      </c>
      <c r="BE81" s="52">
        <v>27144</v>
      </c>
      <c r="BF81" s="53">
        <v>45615</v>
      </c>
      <c r="BG81" s="54">
        <v>0.78754041819357623</v>
      </c>
    </row>
    <row r="82" spans="1:59" ht="19.5" customHeight="1" thickTop="1" thickBot="1" x14ac:dyDescent="0.2">
      <c r="A82" s="55" t="s">
        <v>56</v>
      </c>
      <c r="B82" s="56">
        <f>SUM(B76:B81)</f>
        <v>16168</v>
      </c>
      <c r="C82" s="57">
        <f>SUM(C76:C81)</f>
        <v>105</v>
      </c>
      <c r="D82" s="57">
        <f>SUM(D76:D81)</f>
        <v>2613</v>
      </c>
      <c r="E82" s="57">
        <f>SUM(E76:E81)</f>
        <v>1193</v>
      </c>
      <c r="F82" s="58">
        <f>SUM(F76:F81)</f>
        <v>20079</v>
      </c>
      <c r="G82" s="59">
        <f>SUM(G76:G81)</f>
        <v>39241</v>
      </c>
      <c r="H82" s="57">
        <f>SUM(H76:H81)</f>
        <v>28625</v>
      </c>
      <c r="I82" s="60">
        <f>SUM(I76:I81)</f>
        <v>67866</v>
      </c>
      <c r="J82" s="59">
        <f>SUM(J76:J81)</f>
        <v>54</v>
      </c>
      <c r="K82" s="57">
        <f>SUM(K76:K81)</f>
        <v>536</v>
      </c>
      <c r="L82" s="60">
        <f>SUM(L76:L81)</f>
        <v>590</v>
      </c>
      <c r="M82" s="62">
        <f>SUM(M76:M81)</f>
        <v>67</v>
      </c>
      <c r="N82" s="63">
        <f>SUM(N76:N81)</f>
        <v>3</v>
      </c>
      <c r="O82" s="63">
        <f>SUM(O76:O81)</f>
        <v>0</v>
      </c>
      <c r="P82" s="63">
        <f>SUM(P76:P81)</f>
        <v>22</v>
      </c>
      <c r="Q82" s="64">
        <f>SUM(Q76:Q81)</f>
        <v>152</v>
      </c>
      <c r="R82" s="57">
        <f>SUM(R76:R81)</f>
        <v>418</v>
      </c>
      <c r="S82" s="58">
        <f>SUM(S76:S81)</f>
        <v>570</v>
      </c>
      <c r="T82" s="64">
        <f>SUM(T76:T81)</f>
        <v>58721</v>
      </c>
      <c r="U82" s="57">
        <f>SUM(U76:U81)</f>
        <v>12779</v>
      </c>
      <c r="V82" s="63">
        <f>SUM(V76:V81)</f>
        <v>3137</v>
      </c>
      <c r="W82" s="60">
        <f>SUM(W76:W81)</f>
        <v>7131</v>
      </c>
      <c r="X82" s="64">
        <f>SUM(X76:X81)</f>
        <v>1305</v>
      </c>
      <c r="Y82" s="57">
        <f>SUM(Y76:Y81)</f>
        <v>327</v>
      </c>
      <c r="Z82" s="57">
        <f>SUM(Z76:Z81)</f>
        <v>0</v>
      </c>
      <c r="AA82" s="65">
        <f>SUM(AA76:AA81)</f>
        <v>0</v>
      </c>
      <c r="AB82" s="66">
        <f>SUM(AB76:AB81)</f>
        <v>1632</v>
      </c>
      <c r="AC82" s="67">
        <f>SUM(AC76:AC81)</f>
        <v>491</v>
      </c>
      <c r="AD82" s="68">
        <f>SUM(AD76:AD81)</f>
        <v>551</v>
      </c>
      <c r="AE82" s="69">
        <f>SUM(AE76:AE81)</f>
        <v>19</v>
      </c>
      <c r="AF82" s="68">
        <f>SUM(AF76:AF81)</f>
        <v>36297</v>
      </c>
      <c r="AG82" s="63">
        <f>SUM(AG76:AG81)</f>
        <v>34476</v>
      </c>
      <c r="AH82" s="63">
        <f>SUM(AH76:AH81)</f>
        <v>1763</v>
      </c>
      <c r="AI82" s="63">
        <f>SUM(AI76:AI81)</f>
        <v>742</v>
      </c>
      <c r="AJ82" s="63">
        <f>SUM(AJ76:AJ81)</f>
        <v>0</v>
      </c>
      <c r="AK82" s="63">
        <f>SUM(AK76:AK81)</f>
        <v>0</v>
      </c>
      <c r="AL82" s="69">
        <f>SUM(AL76:AL81)</f>
        <v>4</v>
      </c>
      <c r="AM82" s="68">
        <f>SUM(AM76:AM81)</f>
        <v>3285</v>
      </c>
      <c r="AN82" s="63">
        <f>SUM(AN76:AN81)</f>
        <v>1865</v>
      </c>
      <c r="AO82" s="63">
        <f>SUM(AO76:AO81)</f>
        <v>0</v>
      </c>
      <c r="AP82" s="63">
        <f>SUM(AP76:AP81)</f>
        <v>0</v>
      </c>
      <c r="AQ82" s="63">
        <f>SUM(AQ76:AQ81)</f>
        <v>47</v>
      </c>
      <c r="AR82" s="63">
        <f>SUM(AR76:AR81)</f>
        <v>1</v>
      </c>
      <c r="AS82" s="70">
        <f>SUM(AS76:AS81)</f>
        <v>0</v>
      </c>
      <c r="AT82" s="61">
        <v>88918</v>
      </c>
      <c r="AU82" s="71">
        <v>190532</v>
      </c>
      <c r="AV82" s="61">
        <v>30526</v>
      </c>
      <c r="AW82" s="62">
        <v>11</v>
      </c>
      <c r="AX82" s="72">
        <v>58143</v>
      </c>
      <c r="AY82" s="197">
        <v>16179</v>
      </c>
      <c r="AZ82" s="63">
        <v>105</v>
      </c>
      <c r="BA82" s="198">
        <v>16284</v>
      </c>
      <c r="BB82" s="73">
        <v>97384</v>
      </c>
      <c r="BC82" s="74">
        <v>28625</v>
      </c>
      <c r="BD82" s="75">
        <v>126009</v>
      </c>
      <c r="BE82" s="61">
        <v>147072</v>
      </c>
      <c r="BF82" s="71">
        <v>248686</v>
      </c>
      <c r="BG82" s="76">
        <v>0.77283368648271156</v>
      </c>
    </row>
    <row r="83" spans="1:59" ht="19.5" customHeight="1" thickTop="1" x14ac:dyDescent="0.15">
      <c r="A83" s="15" t="s">
        <v>120</v>
      </c>
      <c r="B83" s="16">
        <v>1367</v>
      </c>
      <c r="C83" s="17">
        <v>15</v>
      </c>
      <c r="D83" s="17">
        <v>285</v>
      </c>
      <c r="E83" s="17">
        <v>115</v>
      </c>
      <c r="F83" s="18">
        <f>SUM(B83:E83)</f>
        <v>1782</v>
      </c>
      <c r="G83" s="19">
        <v>4941</v>
      </c>
      <c r="H83" s="17">
        <v>4132</v>
      </c>
      <c r="I83" s="20">
        <f>SUM(G83:H83)</f>
        <v>9073</v>
      </c>
      <c r="J83" s="19">
        <v>9</v>
      </c>
      <c r="K83" s="17">
        <v>72</v>
      </c>
      <c r="L83" s="20">
        <f>SUM(J83:K83)</f>
        <v>81</v>
      </c>
      <c r="M83" s="21">
        <v>12</v>
      </c>
      <c r="N83" s="22">
        <v>0</v>
      </c>
      <c r="O83" s="22">
        <v>0</v>
      </c>
      <c r="P83" s="22">
        <v>2</v>
      </c>
      <c r="Q83" s="23">
        <v>22</v>
      </c>
      <c r="R83" s="17">
        <v>33</v>
      </c>
      <c r="S83" s="18">
        <f>SUM(Q83:R83)</f>
        <v>55</v>
      </c>
      <c r="T83" s="23">
        <v>5410</v>
      </c>
      <c r="U83" s="17">
        <v>857</v>
      </c>
      <c r="V83" s="22">
        <v>0</v>
      </c>
      <c r="W83" s="20">
        <v>789</v>
      </c>
      <c r="X83" s="23">
        <v>152</v>
      </c>
      <c r="Y83" s="17">
        <v>42</v>
      </c>
      <c r="Z83" s="17">
        <v>0</v>
      </c>
      <c r="AA83" s="25">
        <v>0</v>
      </c>
      <c r="AB83" s="26">
        <f>SUM(X83:AA83)</f>
        <v>194</v>
      </c>
      <c r="AC83" s="27">
        <v>1</v>
      </c>
      <c r="AD83" s="28">
        <v>6</v>
      </c>
      <c r="AE83" s="29">
        <v>0</v>
      </c>
      <c r="AF83" s="28">
        <v>4654</v>
      </c>
      <c r="AG83" s="22">
        <v>4638</v>
      </c>
      <c r="AH83" s="22">
        <v>11</v>
      </c>
      <c r="AI83" s="22">
        <v>6</v>
      </c>
      <c r="AJ83" s="22">
        <v>0</v>
      </c>
      <c r="AK83" s="22">
        <v>0</v>
      </c>
      <c r="AL83" s="29">
        <v>0</v>
      </c>
      <c r="AM83" s="28">
        <v>276</v>
      </c>
      <c r="AN83" s="22">
        <v>212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11039</v>
      </c>
      <c r="AU83" s="34">
        <v>21635</v>
      </c>
      <c r="AV83" s="35">
        <v>4346</v>
      </c>
      <c r="AW83" s="21">
        <v>1</v>
      </c>
      <c r="AX83" s="47">
        <v>6190</v>
      </c>
      <c r="AY83" s="195">
        <v>1368</v>
      </c>
      <c r="AZ83" s="22">
        <v>15</v>
      </c>
      <c r="BA83" s="196">
        <v>1383</v>
      </c>
      <c r="BB83" s="37">
        <v>11131</v>
      </c>
      <c r="BC83" s="38">
        <v>4132</v>
      </c>
      <c r="BD83" s="39">
        <v>15263</v>
      </c>
      <c r="BE83" s="33">
        <v>17230</v>
      </c>
      <c r="BF83" s="78">
        <v>27826</v>
      </c>
      <c r="BG83" s="79">
        <v>0.72927995806853174</v>
      </c>
    </row>
    <row r="84" spans="1:59" ht="19.5" customHeight="1" x14ac:dyDescent="0.15">
      <c r="A84" s="15" t="s">
        <v>121</v>
      </c>
      <c r="B84" s="16">
        <v>2102</v>
      </c>
      <c r="C84" s="17">
        <v>10</v>
      </c>
      <c r="D84" s="17">
        <v>357</v>
      </c>
      <c r="E84" s="17">
        <v>173</v>
      </c>
      <c r="F84" s="18">
        <f>SUM(B84:E84)</f>
        <v>2642</v>
      </c>
      <c r="G84" s="19">
        <v>6292</v>
      </c>
      <c r="H84" s="17">
        <v>3899</v>
      </c>
      <c r="I84" s="20">
        <f>SUM(G84:H84)</f>
        <v>10191</v>
      </c>
      <c r="J84" s="19">
        <v>7</v>
      </c>
      <c r="K84" s="17">
        <v>81</v>
      </c>
      <c r="L84" s="20">
        <f>SUM(J84:K84)</f>
        <v>88</v>
      </c>
      <c r="M84" s="21">
        <v>8</v>
      </c>
      <c r="N84" s="22">
        <v>0</v>
      </c>
      <c r="O84" s="22">
        <v>0</v>
      </c>
      <c r="P84" s="22">
        <v>3</v>
      </c>
      <c r="Q84" s="23">
        <v>24</v>
      </c>
      <c r="R84" s="17">
        <v>26</v>
      </c>
      <c r="S84" s="18">
        <f>SUM(Q84:R84)</f>
        <v>50</v>
      </c>
      <c r="T84" s="23">
        <v>7466</v>
      </c>
      <c r="U84" s="17">
        <v>2702</v>
      </c>
      <c r="V84" s="22">
        <v>1367</v>
      </c>
      <c r="W84" s="20">
        <v>915</v>
      </c>
      <c r="X84" s="23">
        <v>174</v>
      </c>
      <c r="Y84" s="17">
        <v>51</v>
      </c>
      <c r="Z84" s="17">
        <v>0</v>
      </c>
      <c r="AA84" s="25">
        <v>0</v>
      </c>
      <c r="AB84" s="26">
        <f>SUM(X84:AA84)</f>
        <v>225</v>
      </c>
      <c r="AC84" s="27">
        <v>57</v>
      </c>
      <c r="AD84" s="28">
        <v>16</v>
      </c>
      <c r="AE84" s="29">
        <v>1</v>
      </c>
      <c r="AF84" s="28">
        <v>5312</v>
      </c>
      <c r="AG84" s="22">
        <v>5224</v>
      </c>
      <c r="AH84" s="22">
        <v>39</v>
      </c>
      <c r="AI84" s="22">
        <v>14</v>
      </c>
      <c r="AJ84" s="22">
        <v>1</v>
      </c>
      <c r="AK84" s="22">
        <v>0</v>
      </c>
      <c r="AL84" s="29">
        <v>0</v>
      </c>
      <c r="AM84" s="28">
        <v>925</v>
      </c>
      <c r="AN84" s="22">
        <v>453</v>
      </c>
      <c r="AO84" s="22">
        <v>0</v>
      </c>
      <c r="AP84" s="22">
        <v>0</v>
      </c>
      <c r="AQ84" s="22">
        <v>62</v>
      </c>
      <c r="AR84" s="22">
        <v>17</v>
      </c>
      <c r="AS84" s="32">
        <v>0</v>
      </c>
      <c r="AT84" s="41">
        <v>13025</v>
      </c>
      <c r="AU84" s="45">
        <v>27156</v>
      </c>
      <c r="AV84" s="46">
        <v>4171</v>
      </c>
      <c r="AW84" s="21">
        <v>2</v>
      </c>
      <c r="AX84" s="47">
        <v>7910</v>
      </c>
      <c r="AY84" s="195">
        <v>2104</v>
      </c>
      <c r="AZ84" s="22">
        <v>10</v>
      </c>
      <c r="BA84" s="196">
        <v>2114</v>
      </c>
      <c r="BB84" s="37">
        <v>14202</v>
      </c>
      <c r="BC84" s="38">
        <v>3899</v>
      </c>
      <c r="BD84" s="39">
        <v>18101</v>
      </c>
      <c r="BE84" s="33">
        <v>20937</v>
      </c>
      <c r="BF84" s="48">
        <v>35068</v>
      </c>
      <c r="BG84" s="40">
        <v>0.78459753604773219</v>
      </c>
    </row>
    <row r="85" spans="1:59" ht="19.5" customHeight="1" x14ac:dyDescent="0.15">
      <c r="A85" s="96" t="s">
        <v>122</v>
      </c>
      <c r="B85" s="97">
        <v>2399</v>
      </c>
      <c r="C85" s="98">
        <v>13</v>
      </c>
      <c r="D85" s="98">
        <v>550</v>
      </c>
      <c r="E85" s="98">
        <v>171</v>
      </c>
      <c r="F85" s="99">
        <f>SUM(B85:E85)</f>
        <v>3133</v>
      </c>
      <c r="G85" s="100">
        <v>14000</v>
      </c>
      <c r="H85" s="98">
        <v>4056</v>
      </c>
      <c r="I85" s="101">
        <f>SUM(G85:H85)</f>
        <v>18056</v>
      </c>
      <c r="J85" s="100">
        <v>3</v>
      </c>
      <c r="K85" s="98">
        <v>56</v>
      </c>
      <c r="L85" s="101">
        <f>SUM(J85:K85)</f>
        <v>59</v>
      </c>
      <c r="M85" s="103">
        <v>10</v>
      </c>
      <c r="N85" s="104">
        <v>1</v>
      </c>
      <c r="O85" s="104">
        <v>0</v>
      </c>
      <c r="P85" s="104">
        <v>1</v>
      </c>
      <c r="Q85" s="105">
        <v>36</v>
      </c>
      <c r="R85" s="98">
        <v>48</v>
      </c>
      <c r="S85" s="99">
        <f>SUM(Q85:R85)</f>
        <v>84</v>
      </c>
      <c r="T85" s="105">
        <v>9723</v>
      </c>
      <c r="U85" s="98">
        <v>1381</v>
      </c>
      <c r="V85" s="104">
        <v>0</v>
      </c>
      <c r="W85" s="101">
        <v>1397</v>
      </c>
      <c r="X85" s="105">
        <v>261</v>
      </c>
      <c r="Y85" s="98">
        <v>53</v>
      </c>
      <c r="Z85" s="98">
        <v>0</v>
      </c>
      <c r="AA85" s="106">
        <v>0</v>
      </c>
      <c r="AB85" s="107">
        <f>SUM(X85:AA85)</f>
        <v>314</v>
      </c>
      <c r="AC85" s="108">
        <v>47</v>
      </c>
      <c r="AD85" s="109">
        <v>68</v>
      </c>
      <c r="AE85" s="110">
        <v>5</v>
      </c>
      <c r="AF85" s="109">
        <v>7359</v>
      </c>
      <c r="AG85" s="104">
        <v>7008</v>
      </c>
      <c r="AH85" s="104">
        <v>284</v>
      </c>
      <c r="AI85" s="104">
        <v>90</v>
      </c>
      <c r="AJ85" s="104">
        <v>0</v>
      </c>
      <c r="AK85" s="104">
        <v>0</v>
      </c>
      <c r="AL85" s="110">
        <v>0</v>
      </c>
      <c r="AM85" s="109">
        <v>762</v>
      </c>
      <c r="AN85" s="104">
        <v>352</v>
      </c>
      <c r="AO85" s="104">
        <v>0</v>
      </c>
      <c r="AP85" s="104">
        <v>0</v>
      </c>
      <c r="AQ85" s="104">
        <v>1</v>
      </c>
      <c r="AR85" s="104">
        <v>0</v>
      </c>
      <c r="AS85" s="111">
        <v>0</v>
      </c>
      <c r="AT85" s="102">
        <v>21299</v>
      </c>
      <c r="AU85" s="92">
        <v>39662</v>
      </c>
      <c r="AV85" s="93">
        <v>4306</v>
      </c>
      <c r="AW85" s="103">
        <v>2</v>
      </c>
      <c r="AX85" s="47">
        <v>7896</v>
      </c>
      <c r="AY85" s="201">
        <v>2401</v>
      </c>
      <c r="AZ85" s="104">
        <v>13</v>
      </c>
      <c r="BA85" s="202">
        <v>2414</v>
      </c>
      <c r="BB85" s="37">
        <v>21896</v>
      </c>
      <c r="BC85" s="38">
        <v>4056</v>
      </c>
      <c r="BD85" s="39">
        <v>25952</v>
      </c>
      <c r="BE85" s="33">
        <v>29197</v>
      </c>
      <c r="BF85" s="48">
        <v>47560</v>
      </c>
      <c r="BG85" s="40">
        <v>0.84371146732429103</v>
      </c>
    </row>
    <row r="86" spans="1:59" ht="19.5" customHeight="1" thickBot="1" x14ac:dyDescent="0.2">
      <c r="A86" s="115" t="s">
        <v>123</v>
      </c>
      <c r="B86" s="112">
        <v>1542</v>
      </c>
      <c r="C86" s="113">
        <v>9</v>
      </c>
      <c r="D86" s="113">
        <v>250</v>
      </c>
      <c r="E86" s="113">
        <v>140</v>
      </c>
      <c r="F86" s="116">
        <f>SUM(B86:E86)</f>
        <v>1941</v>
      </c>
      <c r="G86" s="117">
        <v>5013</v>
      </c>
      <c r="H86" s="113">
        <v>4631</v>
      </c>
      <c r="I86" s="118">
        <f>SUM(G86:H86)</f>
        <v>9644</v>
      </c>
      <c r="J86" s="117">
        <v>0</v>
      </c>
      <c r="K86" s="113">
        <v>51</v>
      </c>
      <c r="L86" s="118">
        <f>SUM(J86:K86)</f>
        <v>51</v>
      </c>
      <c r="M86" s="94">
        <v>15</v>
      </c>
      <c r="N86" s="119">
        <v>0</v>
      </c>
      <c r="O86" s="119">
        <v>0</v>
      </c>
      <c r="P86" s="119">
        <v>3</v>
      </c>
      <c r="Q86" s="120">
        <v>30</v>
      </c>
      <c r="R86" s="113">
        <v>47</v>
      </c>
      <c r="S86" s="116">
        <f>SUM(Q86:R86)</f>
        <v>77</v>
      </c>
      <c r="T86" s="120">
        <v>5586</v>
      </c>
      <c r="U86" s="113">
        <v>658</v>
      </c>
      <c r="V86" s="119">
        <v>0</v>
      </c>
      <c r="W86" s="118">
        <v>821</v>
      </c>
      <c r="X86" s="120">
        <v>174</v>
      </c>
      <c r="Y86" s="113">
        <v>37</v>
      </c>
      <c r="Z86" s="113">
        <v>0</v>
      </c>
      <c r="AA86" s="121">
        <v>0</v>
      </c>
      <c r="AB86" s="114">
        <f>SUM(X86:AA86)</f>
        <v>211</v>
      </c>
      <c r="AC86" s="122">
        <v>6</v>
      </c>
      <c r="AD86" s="123">
        <v>44</v>
      </c>
      <c r="AE86" s="124">
        <v>1</v>
      </c>
      <c r="AF86" s="123">
        <v>4729</v>
      </c>
      <c r="AG86" s="119">
        <v>4344</v>
      </c>
      <c r="AH86" s="119">
        <v>382</v>
      </c>
      <c r="AI86" s="119">
        <v>121</v>
      </c>
      <c r="AJ86" s="119">
        <v>0</v>
      </c>
      <c r="AK86" s="119">
        <v>0</v>
      </c>
      <c r="AL86" s="124">
        <v>0</v>
      </c>
      <c r="AM86" s="123">
        <v>444</v>
      </c>
      <c r="AN86" s="119">
        <v>151</v>
      </c>
      <c r="AO86" s="119">
        <v>0</v>
      </c>
      <c r="AP86" s="119">
        <v>0</v>
      </c>
      <c r="AQ86" s="119">
        <v>4</v>
      </c>
      <c r="AR86" s="119">
        <v>0</v>
      </c>
      <c r="AS86" s="125">
        <v>0</v>
      </c>
      <c r="AT86" s="93">
        <v>11679</v>
      </c>
      <c r="AU86" s="92">
        <v>22781</v>
      </c>
      <c r="AV86" s="93">
        <v>4846</v>
      </c>
      <c r="AW86" s="203">
        <v>80</v>
      </c>
      <c r="AX86" s="47">
        <v>5174</v>
      </c>
      <c r="AY86" s="204">
        <v>1622</v>
      </c>
      <c r="AZ86" s="205">
        <v>9</v>
      </c>
      <c r="BA86" s="206">
        <v>1631</v>
      </c>
      <c r="BB86" s="49">
        <v>10187</v>
      </c>
      <c r="BC86" s="50">
        <v>4631</v>
      </c>
      <c r="BD86" s="51">
        <v>14818</v>
      </c>
      <c r="BE86" s="52">
        <v>16933</v>
      </c>
      <c r="BF86" s="53">
        <v>28035</v>
      </c>
      <c r="BG86" s="54">
        <v>0.68747469294101771</v>
      </c>
    </row>
    <row r="87" spans="1:59" ht="19.5" customHeight="1" thickTop="1" thickBot="1" x14ac:dyDescent="0.2">
      <c r="A87" s="55" t="s">
        <v>56</v>
      </c>
      <c r="B87" s="56">
        <f>SUM(B83:B86)</f>
        <v>7410</v>
      </c>
      <c r="C87" s="57">
        <f>SUM(C83:C86)</f>
        <v>47</v>
      </c>
      <c r="D87" s="57">
        <f>SUM(D83:D86)</f>
        <v>1442</v>
      </c>
      <c r="E87" s="57">
        <f>SUM(E83:E86)</f>
        <v>599</v>
      </c>
      <c r="F87" s="58">
        <f>SUM(F83:F86)</f>
        <v>9498</v>
      </c>
      <c r="G87" s="59">
        <f>SUM(G83:G86)</f>
        <v>30246</v>
      </c>
      <c r="H87" s="57">
        <f>SUM(H83:H86)</f>
        <v>16718</v>
      </c>
      <c r="I87" s="60">
        <f>SUM(I83:I86)</f>
        <v>46964</v>
      </c>
      <c r="J87" s="59">
        <f>SUM(J83:J86)</f>
        <v>19</v>
      </c>
      <c r="K87" s="57">
        <f>SUM(K83:K86)</f>
        <v>260</v>
      </c>
      <c r="L87" s="60">
        <f>SUM(L83:L86)</f>
        <v>279</v>
      </c>
      <c r="M87" s="62">
        <f>SUM(M83:M86)</f>
        <v>45</v>
      </c>
      <c r="N87" s="63">
        <f>SUM(N83:N86)</f>
        <v>1</v>
      </c>
      <c r="O87" s="63">
        <f>SUM(O83:O86)</f>
        <v>0</v>
      </c>
      <c r="P87" s="63">
        <f>SUM(P83:P86)</f>
        <v>9</v>
      </c>
      <c r="Q87" s="64">
        <f>SUM(Q83:Q86)</f>
        <v>112</v>
      </c>
      <c r="R87" s="57">
        <f>SUM(R83:R86)</f>
        <v>154</v>
      </c>
      <c r="S87" s="58">
        <f>SUM(S83:S86)</f>
        <v>266</v>
      </c>
      <c r="T87" s="64">
        <f>SUM(T83:T86)</f>
        <v>28185</v>
      </c>
      <c r="U87" s="57">
        <f>SUM(U83:U86)</f>
        <v>5598</v>
      </c>
      <c r="V87" s="63">
        <f>SUM(V83:V86)</f>
        <v>1367</v>
      </c>
      <c r="W87" s="60">
        <f>SUM(W83:W86)</f>
        <v>3922</v>
      </c>
      <c r="X87" s="64">
        <f>SUM(X83:X86)</f>
        <v>761</v>
      </c>
      <c r="Y87" s="57">
        <f>SUM(Y83:Y86)</f>
        <v>183</v>
      </c>
      <c r="Z87" s="57">
        <f>SUM(Z83:Z86)</f>
        <v>0</v>
      </c>
      <c r="AA87" s="65">
        <f>SUM(AA83:AA86)</f>
        <v>0</v>
      </c>
      <c r="AB87" s="66">
        <f>SUM(AB83:AB86)</f>
        <v>944</v>
      </c>
      <c r="AC87" s="67">
        <f>SUM(AC83:AC86)</f>
        <v>111</v>
      </c>
      <c r="AD87" s="68">
        <f>SUM(AD83:AD86)</f>
        <v>134</v>
      </c>
      <c r="AE87" s="69">
        <f>SUM(AE83:AE86)</f>
        <v>7</v>
      </c>
      <c r="AF87" s="68">
        <f>SUM(AF83:AF86)</f>
        <v>22054</v>
      </c>
      <c r="AG87" s="63">
        <f>SUM(AG83:AG86)</f>
        <v>21214</v>
      </c>
      <c r="AH87" s="63">
        <f>SUM(AH83:AH86)</f>
        <v>716</v>
      </c>
      <c r="AI87" s="63">
        <f>SUM(AI83:AI86)</f>
        <v>231</v>
      </c>
      <c r="AJ87" s="63">
        <f>SUM(AJ83:AJ86)</f>
        <v>1</v>
      </c>
      <c r="AK87" s="63">
        <f>SUM(AK83:AK86)</f>
        <v>0</v>
      </c>
      <c r="AL87" s="69">
        <f>SUM(AL83:AL86)</f>
        <v>0</v>
      </c>
      <c r="AM87" s="68">
        <f>SUM(AM83:AM86)</f>
        <v>2407</v>
      </c>
      <c r="AN87" s="63">
        <f>SUM(AN83:AN86)</f>
        <v>1168</v>
      </c>
      <c r="AO87" s="63">
        <f>SUM(AO83:AO86)</f>
        <v>0</v>
      </c>
      <c r="AP87" s="63">
        <f>SUM(AP83:AP86)</f>
        <v>0</v>
      </c>
      <c r="AQ87" s="63">
        <f>SUM(AQ83:AQ86)</f>
        <v>67</v>
      </c>
      <c r="AR87" s="63">
        <f>SUM(AR83:AR86)</f>
        <v>17</v>
      </c>
      <c r="AS87" s="70">
        <f>SUM(AS83:AS86)</f>
        <v>0</v>
      </c>
      <c r="AT87" s="61">
        <v>57042</v>
      </c>
      <c r="AU87" s="71">
        <v>111234</v>
      </c>
      <c r="AV87" s="61">
        <v>17669</v>
      </c>
      <c r="AW87" s="62">
        <v>85</v>
      </c>
      <c r="AX87" s="72">
        <v>27170</v>
      </c>
      <c r="AY87" s="197">
        <v>7495</v>
      </c>
      <c r="AZ87" s="63">
        <v>47</v>
      </c>
      <c r="BA87" s="198">
        <v>7542</v>
      </c>
      <c r="BB87" s="73">
        <v>57416</v>
      </c>
      <c r="BC87" s="74">
        <v>16718</v>
      </c>
      <c r="BD87" s="75">
        <v>74134</v>
      </c>
      <c r="BE87" s="61">
        <v>84297</v>
      </c>
      <c r="BF87" s="71">
        <v>138489</v>
      </c>
      <c r="BG87" s="76">
        <v>0.77448943804462189</v>
      </c>
    </row>
    <row r="88" spans="1:59" ht="19.5" customHeight="1" thickTop="1" x14ac:dyDescent="0.15">
      <c r="A88" s="15" t="s">
        <v>124</v>
      </c>
      <c r="B88" s="16">
        <v>3119</v>
      </c>
      <c r="C88" s="17">
        <v>13</v>
      </c>
      <c r="D88" s="17">
        <v>542</v>
      </c>
      <c r="E88" s="17">
        <v>371</v>
      </c>
      <c r="F88" s="18">
        <f>SUM(B88:E88)</f>
        <v>4045</v>
      </c>
      <c r="G88" s="19">
        <v>6488</v>
      </c>
      <c r="H88" s="17">
        <v>5057</v>
      </c>
      <c r="I88" s="20">
        <f>SUM(G88:H88)</f>
        <v>11545</v>
      </c>
      <c r="J88" s="19">
        <v>9</v>
      </c>
      <c r="K88" s="17">
        <v>358</v>
      </c>
      <c r="L88" s="20">
        <f>SUM(J88:K88)</f>
        <v>367</v>
      </c>
      <c r="M88" s="21">
        <v>26</v>
      </c>
      <c r="N88" s="22">
        <v>3</v>
      </c>
      <c r="O88" s="22">
        <v>0</v>
      </c>
      <c r="P88" s="22">
        <v>9</v>
      </c>
      <c r="Q88" s="23">
        <v>28</v>
      </c>
      <c r="R88" s="17">
        <v>179</v>
      </c>
      <c r="S88" s="18">
        <f>SUM(Q88:R88)</f>
        <v>207</v>
      </c>
      <c r="T88" s="23">
        <v>13554</v>
      </c>
      <c r="U88" s="17">
        <v>5006</v>
      </c>
      <c r="V88" s="22">
        <v>0</v>
      </c>
      <c r="W88" s="20">
        <v>1159</v>
      </c>
      <c r="X88" s="23">
        <v>218</v>
      </c>
      <c r="Y88" s="17">
        <v>51</v>
      </c>
      <c r="Z88" s="17">
        <v>0</v>
      </c>
      <c r="AA88" s="25">
        <v>0</v>
      </c>
      <c r="AB88" s="26">
        <f>SUM(X88:AA88)</f>
        <v>269</v>
      </c>
      <c r="AC88" s="27">
        <v>597</v>
      </c>
      <c r="AD88" s="28">
        <v>46</v>
      </c>
      <c r="AE88" s="29">
        <v>13</v>
      </c>
      <c r="AF88" s="28">
        <v>8071</v>
      </c>
      <c r="AG88" s="22">
        <v>7596</v>
      </c>
      <c r="AH88" s="22">
        <v>214</v>
      </c>
      <c r="AI88" s="22">
        <v>70</v>
      </c>
      <c r="AJ88" s="22">
        <v>0</v>
      </c>
      <c r="AK88" s="22">
        <v>0</v>
      </c>
      <c r="AL88" s="29">
        <v>23</v>
      </c>
      <c r="AM88" s="28">
        <v>695</v>
      </c>
      <c r="AN88" s="22">
        <v>431</v>
      </c>
      <c r="AO88" s="22">
        <v>0</v>
      </c>
      <c r="AP88" s="22">
        <v>0</v>
      </c>
      <c r="AQ88" s="22">
        <v>522</v>
      </c>
      <c r="AR88" s="22">
        <v>23</v>
      </c>
      <c r="AS88" s="32">
        <v>0</v>
      </c>
      <c r="AT88" s="33">
        <v>16158</v>
      </c>
      <c r="AU88" s="34">
        <v>40155</v>
      </c>
      <c r="AV88" s="35">
        <v>5825</v>
      </c>
      <c r="AW88" s="21">
        <v>53</v>
      </c>
      <c r="AX88" s="47">
        <v>9580</v>
      </c>
      <c r="AY88" s="195">
        <v>3172</v>
      </c>
      <c r="AZ88" s="22">
        <v>13</v>
      </c>
      <c r="BA88" s="196">
        <v>3185</v>
      </c>
      <c r="BB88" s="37">
        <v>16068</v>
      </c>
      <c r="BC88" s="38">
        <v>5057</v>
      </c>
      <c r="BD88" s="39">
        <v>21125</v>
      </c>
      <c r="BE88" s="33">
        <v>25791</v>
      </c>
      <c r="BF88" s="78">
        <v>49788</v>
      </c>
      <c r="BG88" s="79">
        <v>0.76061538461538458</v>
      </c>
    </row>
    <row r="89" spans="1:59" ht="19.5" customHeight="1" x14ac:dyDescent="0.15">
      <c r="A89" s="15" t="s">
        <v>125</v>
      </c>
      <c r="B89" s="16">
        <v>2004</v>
      </c>
      <c r="C89" s="17">
        <v>7</v>
      </c>
      <c r="D89" s="17">
        <v>415</v>
      </c>
      <c r="E89" s="17">
        <v>248</v>
      </c>
      <c r="F89" s="18">
        <f>SUM(B89:E89)</f>
        <v>2674</v>
      </c>
      <c r="G89" s="19">
        <v>5033</v>
      </c>
      <c r="H89" s="17">
        <v>5873</v>
      </c>
      <c r="I89" s="20">
        <f>SUM(G89:H89)</f>
        <v>10906</v>
      </c>
      <c r="J89" s="19">
        <v>1</v>
      </c>
      <c r="K89" s="17">
        <v>110</v>
      </c>
      <c r="L89" s="20">
        <f>SUM(J89:K89)</f>
        <v>111</v>
      </c>
      <c r="M89" s="21">
        <v>6</v>
      </c>
      <c r="N89" s="22">
        <v>0</v>
      </c>
      <c r="O89" s="22">
        <v>0</v>
      </c>
      <c r="P89" s="22">
        <v>2</v>
      </c>
      <c r="Q89" s="23">
        <v>24</v>
      </c>
      <c r="R89" s="17">
        <v>63</v>
      </c>
      <c r="S89" s="18">
        <f>SUM(Q89:R89)</f>
        <v>87</v>
      </c>
      <c r="T89" s="23">
        <v>8540</v>
      </c>
      <c r="U89" s="17">
        <v>2663</v>
      </c>
      <c r="V89" s="22">
        <v>0</v>
      </c>
      <c r="W89" s="20">
        <v>900</v>
      </c>
      <c r="X89" s="23">
        <v>184</v>
      </c>
      <c r="Y89" s="17">
        <v>30</v>
      </c>
      <c r="Z89" s="17">
        <v>0</v>
      </c>
      <c r="AA89" s="25">
        <v>0</v>
      </c>
      <c r="AB89" s="26">
        <f>SUM(X89:AA89)</f>
        <v>214</v>
      </c>
      <c r="AC89" s="27">
        <v>67</v>
      </c>
      <c r="AD89" s="28">
        <v>34</v>
      </c>
      <c r="AE89" s="29">
        <v>2</v>
      </c>
      <c r="AF89" s="28">
        <v>4598</v>
      </c>
      <c r="AG89" s="22">
        <v>4281</v>
      </c>
      <c r="AH89" s="22">
        <v>267</v>
      </c>
      <c r="AI89" s="22">
        <v>70</v>
      </c>
      <c r="AJ89" s="22">
        <v>0</v>
      </c>
      <c r="AK89" s="22">
        <v>0</v>
      </c>
      <c r="AL89" s="29">
        <v>28</v>
      </c>
      <c r="AM89" s="28">
        <v>288</v>
      </c>
      <c r="AN89" s="22">
        <v>195</v>
      </c>
      <c r="AO89" s="22">
        <v>0</v>
      </c>
      <c r="AP89" s="22">
        <v>0</v>
      </c>
      <c r="AQ89" s="22">
        <v>46</v>
      </c>
      <c r="AR89" s="22">
        <v>0</v>
      </c>
      <c r="AS89" s="32">
        <v>0</v>
      </c>
      <c r="AT89" s="41">
        <v>13770</v>
      </c>
      <c r="AU89" s="45">
        <v>27646</v>
      </c>
      <c r="AV89" s="46">
        <v>6244</v>
      </c>
      <c r="AW89" s="21">
        <v>121</v>
      </c>
      <c r="AX89" s="47">
        <v>6427</v>
      </c>
      <c r="AY89" s="195">
        <v>2125</v>
      </c>
      <c r="AZ89" s="22">
        <v>7</v>
      </c>
      <c r="BA89" s="196">
        <v>2132</v>
      </c>
      <c r="BB89" s="37">
        <v>11460</v>
      </c>
      <c r="BC89" s="38">
        <v>5873</v>
      </c>
      <c r="BD89" s="39">
        <v>17333</v>
      </c>
      <c r="BE89" s="33">
        <v>20318</v>
      </c>
      <c r="BF89" s="48">
        <v>34194</v>
      </c>
      <c r="BG89" s="40">
        <v>0.66116656089540182</v>
      </c>
    </row>
    <row r="90" spans="1:59" ht="19.5" customHeight="1" x14ac:dyDescent="0.15">
      <c r="A90" s="15" t="s">
        <v>126</v>
      </c>
      <c r="B90" s="16">
        <v>1713</v>
      </c>
      <c r="C90" s="17">
        <v>15</v>
      </c>
      <c r="D90" s="17">
        <v>249</v>
      </c>
      <c r="E90" s="17">
        <v>246</v>
      </c>
      <c r="F90" s="18">
        <f>SUM(B90:E90)</f>
        <v>2223</v>
      </c>
      <c r="G90" s="19">
        <v>7896</v>
      </c>
      <c r="H90" s="17">
        <v>5529</v>
      </c>
      <c r="I90" s="20">
        <f>SUM(G90:H90)</f>
        <v>13425</v>
      </c>
      <c r="J90" s="19">
        <v>0</v>
      </c>
      <c r="K90" s="17">
        <v>234</v>
      </c>
      <c r="L90" s="20">
        <f>SUM(J90:K90)</f>
        <v>234</v>
      </c>
      <c r="M90" s="21">
        <v>10</v>
      </c>
      <c r="N90" s="22">
        <v>0</v>
      </c>
      <c r="O90" s="22">
        <v>0</v>
      </c>
      <c r="P90" s="22">
        <v>3</v>
      </c>
      <c r="Q90" s="23">
        <v>24</v>
      </c>
      <c r="R90" s="17">
        <v>56</v>
      </c>
      <c r="S90" s="18">
        <f>SUM(Q90:R90)</f>
        <v>80</v>
      </c>
      <c r="T90" s="23">
        <v>7197</v>
      </c>
      <c r="U90" s="17">
        <v>2330</v>
      </c>
      <c r="V90" s="22">
        <v>0</v>
      </c>
      <c r="W90" s="20">
        <v>760</v>
      </c>
      <c r="X90" s="23">
        <v>140</v>
      </c>
      <c r="Y90" s="17">
        <v>42</v>
      </c>
      <c r="Z90" s="17">
        <v>0</v>
      </c>
      <c r="AA90" s="25">
        <v>0</v>
      </c>
      <c r="AB90" s="26">
        <f>SUM(X90:AA90)</f>
        <v>182</v>
      </c>
      <c r="AC90" s="27">
        <v>34</v>
      </c>
      <c r="AD90" s="28">
        <v>15</v>
      </c>
      <c r="AE90" s="29">
        <v>0</v>
      </c>
      <c r="AF90" s="28">
        <v>4850</v>
      </c>
      <c r="AG90" s="22">
        <v>4710</v>
      </c>
      <c r="AH90" s="22">
        <v>118</v>
      </c>
      <c r="AI90" s="22">
        <v>22</v>
      </c>
      <c r="AJ90" s="22">
        <v>0</v>
      </c>
      <c r="AK90" s="22">
        <v>0</v>
      </c>
      <c r="AL90" s="29">
        <v>0</v>
      </c>
      <c r="AM90" s="28">
        <v>266</v>
      </c>
      <c r="AN90" s="22">
        <v>182</v>
      </c>
      <c r="AO90" s="22">
        <v>0</v>
      </c>
      <c r="AP90" s="22">
        <v>0</v>
      </c>
      <c r="AQ90" s="22">
        <v>19</v>
      </c>
      <c r="AR90" s="22">
        <v>1</v>
      </c>
      <c r="AS90" s="32">
        <v>0</v>
      </c>
      <c r="AT90" s="41">
        <v>15961</v>
      </c>
      <c r="AU90" s="45">
        <v>28605</v>
      </c>
      <c r="AV90" s="46">
        <v>6034</v>
      </c>
      <c r="AW90" s="21">
        <v>0</v>
      </c>
      <c r="AX90" s="47">
        <v>4972</v>
      </c>
      <c r="AY90" s="195">
        <v>1713</v>
      </c>
      <c r="AZ90" s="22">
        <v>15</v>
      </c>
      <c r="BA90" s="196">
        <v>1728</v>
      </c>
      <c r="BB90" s="37">
        <v>12868</v>
      </c>
      <c r="BC90" s="38">
        <v>5529</v>
      </c>
      <c r="BD90" s="39">
        <v>18397</v>
      </c>
      <c r="BE90" s="33">
        <v>20933</v>
      </c>
      <c r="BF90" s="48">
        <v>33577</v>
      </c>
      <c r="BG90" s="40">
        <v>0.69946186878295369</v>
      </c>
    </row>
    <row r="91" spans="1:59" ht="19.5" customHeight="1" x14ac:dyDescent="0.15">
      <c r="A91" s="15" t="s">
        <v>127</v>
      </c>
      <c r="B91" s="16">
        <v>669</v>
      </c>
      <c r="C91" s="17">
        <v>6</v>
      </c>
      <c r="D91" s="17">
        <v>169</v>
      </c>
      <c r="E91" s="17">
        <v>122</v>
      </c>
      <c r="F91" s="18">
        <f>SUM(B91:E91)</f>
        <v>966</v>
      </c>
      <c r="G91" s="19">
        <v>2636</v>
      </c>
      <c r="H91" s="17">
        <v>4319</v>
      </c>
      <c r="I91" s="20">
        <f>SUM(G91:H91)</f>
        <v>6955</v>
      </c>
      <c r="J91" s="19">
        <v>0</v>
      </c>
      <c r="K91" s="17">
        <v>75</v>
      </c>
      <c r="L91" s="20">
        <f>SUM(J91:K91)</f>
        <v>75</v>
      </c>
      <c r="M91" s="21">
        <v>6</v>
      </c>
      <c r="N91" s="22">
        <v>0</v>
      </c>
      <c r="O91" s="22">
        <v>0</v>
      </c>
      <c r="P91" s="22">
        <v>1</v>
      </c>
      <c r="Q91" s="23">
        <v>13</v>
      </c>
      <c r="R91" s="17">
        <v>44</v>
      </c>
      <c r="S91" s="18">
        <f>SUM(Q91:R91)</f>
        <v>57</v>
      </c>
      <c r="T91" s="23">
        <v>3809</v>
      </c>
      <c r="U91" s="17">
        <v>1427</v>
      </c>
      <c r="V91" s="22">
        <v>0</v>
      </c>
      <c r="W91" s="20">
        <v>378</v>
      </c>
      <c r="X91" s="23">
        <v>75</v>
      </c>
      <c r="Y91" s="17">
        <v>16</v>
      </c>
      <c r="Z91" s="17">
        <v>0</v>
      </c>
      <c r="AA91" s="25">
        <v>0</v>
      </c>
      <c r="AB91" s="26">
        <f>SUM(X91:AA91)</f>
        <v>91</v>
      </c>
      <c r="AC91" s="27">
        <v>71</v>
      </c>
      <c r="AD91" s="28">
        <v>55</v>
      </c>
      <c r="AE91" s="29">
        <v>0</v>
      </c>
      <c r="AF91" s="28">
        <v>2459</v>
      </c>
      <c r="AG91" s="22">
        <v>2365</v>
      </c>
      <c r="AH91" s="22">
        <v>82</v>
      </c>
      <c r="AI91" s="22">
        <v>60</v>
      </c>
      <c r="AJ91" s="22">
        <v>0</v>
      </c>
      <c r="AK91" s="22">
        <v>0</v>
      </c>
      <c r="AL91" s="29">
        <v>1</v>
      </c>
      <c r="AM91" s="28">
        <v>161</v>
      </c>
      <c r="AN91" s="22">
        <v>117</v>
      </c>
      <c r="AO91" s="22">
        <v>0</v>
      </c>
      <c r="AP91" s="22">
        <v>0</v>
      </c>
      <c r="AQ91" s="22">
        <v>16</v>
      </c>
      <c r="AR91" s="22">
        <v>0</v>
      </c>
      <c r="AS91" s="32">
        <v>0</v>
      </c>
      <c r="AT91" s="41">
        <v>8095</v>
      </c>
      <c r="AU91" s="45">
        <v>14814</v>
      </c>
      <c r="AV91" s="46">
        <v>4528</v>
      </c>
      <c r="AW91" s="21">
        <v>0</v>
      </c>
      <c r="AX91" s="47">
        <v>1738</v>
      </c>
      <c r="AY91" s="195">
        <v>669</v>
      </c>
      <c r="AZ91" s="22">
        <v>6</v>
      </c>
      <c r="BA91" s="196">
        <v>675</v>
      </c>
      <c r="BB91" s="37">
        <v>4374</v>
      </c>
      <c r="BC91" s="38">
        <v>4319</v>
      </c>
      <c r="BD91" s="39">
        <v>8693</v>
      </c>
      <c r="BE91" s="33">
        <v>9833</v>
      </c>
      <c r="BF91" s="48">
        <v>16552</v>
      </c>
      <c r="BG91" s="40">
        <v>0.50316346485678132</v>
      </c>
    </row>
    <row r="92" spans="1:59" ht="19.5" customHeight="1" x14ac:dyDescent="0.15">
      <c r="A92" s="15" t="s">
        <v>128</v>
      </c>
      <c r="B92" s="16">
        <v>1811</v>
      </c>
      <c r="C92" s="17">
        <v>15</v>
      </c>
      <c r="D92" s="17">
        <v>306</v>
      </c>
      <c r="E92" s="17">
        <v>192</v>
      </c>
      <c r="F92" s="18">
        <f>SUM(B92:E92)</f>
        <v>2324</v>
      </c>
      <c r="G92" s="19">
        <v>5639</v>
      </c>
      <c r="H92" s="17">
        <v>4898</v>
      </c>
      <c r="I92" s="20">
        <f>SUM(G92:H92)</f>
        <v>10537</v>
      </c>
      <c r="J92" s="19">
        <v>0</v>
      </c>
      <c r="K92" s="17">
        <v>58</v>
      </c>
      <c r="L92" s="20">
        <f>SUM(J92:K92)</f>
        <v>58</v>
      </c>
      <c r="M92" s="21">
        <v>13</v>
      </c>
      <c r="N92" s="22">
        <v>0</v>
      </c>
      <c r="O92" s="22">
        <v>0</v>
      </c>
      <c r="P92" s="22">
        <v>5</v>
      </c>
      <c r="Q92" s="23">
        <v>16</v>
      </c>
      <c r="R92" s="17">
        <v>75</v>
      </c>
      <c r="S92" s="18">
        <f>SUM(Q92:R92)</f>
        <v>91</v>
      </c>
      <c r="T92" s="23">
        <v>7128</v>
      </c>
      <c r="U92" s="17">
        <v>1802</v>
      </c>
      <c r="V92" s="22">
        <v>0</v>
      </c>
      <c r="W92" s="20">
        <v>995</v>
      </c>
      <c r="X92" s="23">
        <v>159</v>
      </c>
      <c r="Y92" s="17">
        <v>31</v>
      </c>
      <c r="Z92" s="17">
        <v>0</v>
      </c>
      <c r="AA92" s="25">
        <v>0</v>
      </c>
      <c r="AB92" s="26">
        <f>SUM(X92:AA92)</f>
        <v>190</v>
      </c>
      <c r="AC92" s="27">
        <v>0</v>
      </c>
      <c r="AD92" s="28">
        <v>17</v>
      </c>
      <c r="AE92" s="29">
        <v>3</v>
      </c>
      <c r="AF92" s="28">
        <v>5241</v>
      </c>
      <c r="AG92" s="22">
        <v>5041</v>
      </c>
      <c r="AH92" s="22">
        <v>198</v>
      </c>
      <c r="AI92" s="22">
        <v>45</v>
      </c>
      <c r="AJ92" s="22">
        <v>0</v>
      </c>
      <c r="AK92" s="22">
        <v>0</v>
      </c>
      <c r="AL92" s="29">
        <v>0</v>
      </c>
      <c r="AM92" s="28">
        <v>490</v>
      </c>
      <c r="AN92" s="22">
        <v>283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1">
        <v>13015</v>
      </c>
      <c r="AU92" s="45">
        <v>26175</v>
      </c>
      <c r="AV92" s="46">
        <v>5176</v>
      </c>
      <c r="AW92" s="21">
        <v>0</v>
      </c>
      <c r="AX92" s="47">
        <v>4594</v>
      </c>
      <c r="AY92" s="195">
        <v>1811</v>
      </c>
      <c r="AZ92" s="22">
        <v>15</v>
      </c>
      <c r="BA92" s="196">
        <v>1826</v>
      </c>
      <c r="BB92" s="37">
        <v>10233</v>
      </c>
      <c r="BC92" s="38">
        <v>4898</v>
      </c>
      <c r="BD92" s="39">
        <v>15131</v>
      </c>
      <c r="BE92" s="33">
        <v>17609</v>
      </c>
      <c r="BF92" s="48">
        <v>30769</v>
      </c>
      <c r="BG92" s="40">
        <v>0.67629370167206393</v>
      </c>
    </row>
    <row r="93" spans="1:59" ht="19.5" customHeight="1" x14ac:dyDescent="0.15">
      <c r="A93" s="15" t="s">
        <v>129</v>
      </c>
      <c r="B93" s="16">
        <v>1853</v>
      </c>
      <c r="C93" s="17">
        <v>38</v>
      </c>
      <c r="D93" s="17">
        <v>318</v>
      </c>
      <c r="E93" s="17">
        <v>150</v>
      </c>
      <c r="F93" s="18">
        <f>SUM(B93:E93)</f>
        <v>2359</v>
      </c>
      <c r="G93" s="19">
        <v>5603</v>
      </c>
      <c r="H93" s="17">
        <v>4782</v>
      </c>
      <c r="I93" s="20">
        <f>SUM(G93:H93)</f>
        <v>10385</v>
      </c>
      <c r="J93" s="19">
        <v>1</v>
      </c>
      <c r="K93" s="17">
        <v>27</v>
      </c>
      <c r="L93" s="20">
        <f>SUM(J93:K93)</f>
        <v>28</v>
      </c>
      <c r="M93" s="21">
        <v>7</v>
      </c>
      <c r="N93" s="22">
        <v>0</v>
      </c>
      <c r="O93" s="22">
        <v>0</v>
      </c>
      <c r="P93" s="22">
        <v>1</v>
      </c>
      <c r="Q93" s="23">
        <v>6</v>
      </c>
      <c r="R93" s="17">
        <v>43</v>
      </c>
      <c r="S93" s="18">
        <f>SUM(Q93:R93)</f>
        <v>49</v>
      </c>
      <c r="T93" s="23">
        <v>6897</v>
      </c>
      <c r="U93" s="17">
        <v>1530</v>
      </c>
      <c r="V93" s="22">
        <v>0</v>
      </c>
      <c r="W93" s="20">
        <v>950</v>
      </c>
      <c r="X93" s="23">
        <v>107</v>
      </c>
      <c r="Y93" s="17">
        <v>16</v>
      </c>
      <c r="Z93" s="17">
        <v>0</v>
      </c>
      <c r="AA93" s="25">
        <v>0</v>
      </c>
      <c r="AB93" s="26">
        <f>SUM(X93:AA93)</f>
        <v>123</v>
      </c>
      <c r="AC93" s="27">
        <v>12</v>
      </c>
      <c r="AD93" s="28">
        <v>7</v>
      </c>
      <c r="AE93" s="29">
        <v>1</v>
      </c>
      <c r="AF93" s="28">
        <v>5317</v>
      </c>
      <c r="AG93" s="22">
        <v>5135</v>
      </c>
      <c r="AH93" s="22">
        <v>55</v>
      </c>
      <c r="AI93" s="22">
        <v>15</v>
      </c>
      <c r="AJ93" s="22">
        <v>0</v>
      </c>
      <c r="AK93" s="22">
        <v>0</v>
      </c>
      <c r="AL93" s="29">
        <v>1</v>
      </c>
      <c r="AM93" s="28">
        <v>183</v>
      </c>
      <c r="AN93" s="22">
        <v>95</v>
      </c>
      <c r="AO93" s="22">
        <v>0</v>
      </c>
      <c r="AP93" s="22">
        <v>0</v>
      </c>
      <c r="AQ93" s="22">
        <v>2</v>
      </c>
      <c r="AR93" s="22">
        <v>0</v>
      </c>
      <c r="AS93" s="32">
        <v>0</v>
      </c>
      <c r="AT93" s="41">
        <v>12834</v>
      </c>
      <c r="AU93" s="45">
        <v>25425</v>
      </c>
      <c r="AV93" s="46">
        <v>5004</v>
      </c>
      <c r="AW93" s="21">
        <v>0</v>
      </c>
      <c r="AX93" s="47">
        <v>5242</v>
      </c>
      <c r="AY93" s="195">
        <v>1853</v>
      </c>
      <c r="AZ93" s="22">
        <v>38</v>
      </c>
      <c r="BA93" s="196">
        <v>1891</v>
      </c>
      <c r="BB93" s="37">
        <v>10845</v>
      </c>
      <c r="BC93" s="38">
        <v>4782</v>
      </c>
      <c r="BD93" s="39">
        <v>15627</v>
      </c>
      <c r="BE93" s="33">
        <v>18076</v>
      </c>
      <c r="BF93" s="48">
        <v>30667</v>
      </c>
      <c r="BG93" s="40">
        <v>0.6939911691303513</v>
      </c>
    </row>
    <row r="94" spans="1:59" ht="19.5" customHeight="1" x14ac:dyDescent="0.15">
      <c r="A94" s="15" t="s">
        <v>130</v>
      </c>
      <c r="B94" s="16">
        <v>718</v>
      </c>
      <c r="C94" s="17">
        <v>12</v>
      </c>
      <c r="D94" s="17">
        <v>142</v>
      </c>
      <c r="E94" s="17">
        <v>86</v>
      </c>
      <c r="F94" s="18">
        <f>SUM(B94:E94)</f>
        <v>958</v>
      </c>
      <c r="G94" s="19">
        <v>2892</v>
      </c>
      <c r="H94" s="17">
        <v>2506</v>
      </c>
      <c r="I94" s="20">
        <f>SUM(G94:H94)</f>
        <v>5398</v>
      </c>
      <c r="J94" s="19">
        <v>0</v>
      </c>
      <c r="K94" s="17">
        <v>23</v>
      </c>
      <c r="L94" s="20">
        <f>SUM(J94:K94)</f>
        <v>23</v>
      </c>
      <c r="M94" s="21">
        <v>1</v>
      </c>
      <c r="N94" s="22">
        <v>0</v>
      </c>
      <c r="O94" s="22">
        <v>0</v>
      </c>
      <c r="P94" s="22">
        <v>1</v>
      </c>
      <c r="Q94" s="23">
        <v>2</v>
      </c>
      <c r="R94" s="17">
        <v>43</v>
      </c>
      <c r="S94" s="18">
        <f>SUM(Q94:R94)</f>
        <v>45</v>
      </c>
      <c r="T94" s="23">
        <v>2953</v>
      </c>
      <c r="U94" s="17">
        <v>843</v>
      </c>
      <c r="V94" s="22">
        <v>0</v>
      </c>
      <c r="W94" s="20">
        <v>395</v>
      </c>
      <c r="X94" s="23">
        <v>65</v>
      </c>
      <c r="Y94" s="17">
        <v>12</v>
      </c>
      <c r="Z94" s="17">
        <v>0</v>
      </c>
      <c r="AA94" s="25">
        <v>1</v>
      </c>
      <c r="AB94" s="26">
        <f>SUM(X94:AA94)</f>
        <v>78</v>
      </c>
      <c r="AC94" s="27">
        <v>31</v>
      </c>
      <c r="AD94" s="28">
        <v>94</v>
      </c>
      <c r="AE94" s="29">
        <v>0</v>
      </c>
      <c r="AF94" s="28">
        <v>2186</v>
      </c>
      <c r="AG94" s="22">
        <v>2066</v>
      </c>
      <c r="AH94" s="22">
        <v>118</v>
      </c>
      <c r="AI94" s="22">
        <v>31</v>
      </c>
      <c r="AJ94" s="22">
        <v>0</v>
      </c>
      <c r="AK94" s="22">
        <v>0</v>
      </c>
      <c r="AL94" s="29">
        <v>1</v>
      </c>
      <c r="AM94" s="28">
        <v>143</v>
      </c>
      <c r="AN94" s="22">
        <v>56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6435</v>
      </c>
      <c r="AU94" s="45">
        <v>11965</v>
      </c>
      <c r="AV94" s="46">
        <v>2628</v>
      </c>
      <c r="AW94" s="21">
        <v>0</v>
      </c>
      <c r="AX94" s="47">
        <v>2102</v>
      </c>
      <c r="AY94" s="195">
        <v>718</v>
      </c>
      <c r="AZ94" s="22">
        <v>12</v>
      </c>
      <c r="BA94" s="196">
        <v>730</v>
      </c>
      <c r="BB94" s="37">
        <v>4994</v>
      </c>
      <c r="BC94" s="38">
        <v>2506</v>
      </c>
      <c r="BD94" s="39">
        <v>7500</v>
      </c>
      <c r="BE94" s="33">
        <v>8537</v>
      </c>
      <c r="BF94" s="48">
        <v>14067</v>
      </c>
      <c r="BG94" s="40">
        <v>0.66586666666666672</v>
      </c>
    </row>
    <row r="95" spans="1:59" ht="19.5" customHeight="1" x14ac:dyDescent="0.15">
      <c r="A95" s="15" t="s">
        <v>131</v>
      </c>
      <c r="B95" s="16">
        <v>82</v>
      </c>
      <c r="C95" s="17">
        <v>0</v>
      </c>
      <c r="D95" s="17">
        <v>32</v>
      </c>
      <c r="E95" s="17">
        <v>20</v>
      </c>
      <c r="F95" s="18">
        <f>SUM(B95:E95)</f>
        <v>134</v>
      </c>
      <c r="G95" s="19">
        <v>924</v>
      </c>
      <c r="H95" s="17">
        <v>423</v>
      </c>
      <c r="I95" s="20">
        <f>SUM(G95:H95)</f>
        <v>1347</v>
      </c>
      <c r="J95" s="19">
        <v>0</v>
      </c>
      <c r="K95" s="17">
        <v>0</v>
      </c>
      <c r="L95" s="20">
        <f>SUM(J95:K95)</f>
        <v>0</v>
      </c>
      <c r="M95" s="21">
        <v>0</v>
      </c>
      <c r="N95" s="22">
        <v>0</v>
      </c>
      <c r="O95" s="22">
        <v>0</v>
      </c>
      <c r="P95" s="22">
        <v>0</v>
      </c>
      <c r="Q95" s="23">
        <v>8</v>
      </c>
      <c r="R95" s="17">
        <v>8</v>
      </c>
      <c r="S95" s="18">
        <f>SUM(Q95:R95)</f>
        <v>16</v>
      </c>
      <c r="T95" s="23">
        <v>463</v>
      </c>
      <c r="U95" s="17">
        <v>115</v>
      </c>
      <c r="V95" s="22">
        <v>0</v>
      </c>
      <c r="W95" s="20">
        <v>96</v>
      </c>
      <c r="X95" s="23">
        <v>8</v>
      </c>
      <c r="Y95" s="17">
        <v>0</v>
      </c>
      <c r="Z95" s="17">
        <v>0</v>
      </c>
      <c r="AA95" s="25">
        <v>0</v>
      </c>
      <c r="AB95" s="26">
        <f>SUM(X95:AA95)</f>
        <v>8</v>
      </c>
      <c r="AC95" s="27">
        <v>0</v>
      </c>
      <c r="AD95" s="28">
        <v>0</v>
      </c>
      <c r="AE95" s="29">
        <v>0</v>
      </c>
      <c r="AF95" s="28">
        <v>732</v>
      </c>
      <c r="AG95" s="22">
        <v>720</v>
      </c>
      <c r="AH95" s="22">
        <v>12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1490</v>
      </c>
      <c r="AU95" s="45">
        <v>2709</v>
      </c>
      <c r="AV95" s="46">
        <v>443</v>
      </c>
      <c r="AW95" s="21">
        <v>0</v>
      </c>
      <c r="AX95" s="47">
        <v>257</v>
      </c>
      <c r="AY95" s="195">
        <v>82</v>
      </c>
      <c r="AZ95" s="22">
        <v>0</v>
      </c>
      <c r="BA95" s="196">
        <v>82</v>
      </c>
      <c r="BB95" s="37">
        <v>1181</v>
      </c>
      <c r="BC95" s="38">
        <v>423</v>
      </c>
      <c r="BD95" s="39">
        <v>1604</v>
      </c>
      <c r="BE95" s="33">
        <v>1747</v>
      </c>
      <c r="BF95" s="48">
        <v>2966</v>
      </c>
      <c r="BG95" s="40">
        <v>0.736284289276808</v>
      </c>
    </row>
    <row r="96" spans="1:59" ht="19.5" customHeight="1" x14ac:dyDescent="0.15">
      <c r="A96" s="15" t="s">
        <v>132</v>
      </c>
      <c r="B96" s="16">
        <v>3429</v>
      </c>
      <c r="C96" s="17">
        <v>29</v>
      </c>
      <c r="D96" s="17">
        <v>664</v>
      </c>
      <c r="E96" s="17">
        <v>409</v>
      </c>
      <c r="F96" s="18">
        <f>SUM(B96:E96)</f>
        <v>4531</v>
      </c>
      <c r="G96" s="19">
        <v>13205</v>
      </c>
      <c r="H96" s="17">
        <v>6960</v>
      </c>
      <c r="I96" s="20">
        <f>SUM(G96:H96)</f>
        <v>20165</v>
      </c>
      <c r="J96" s="19">
        <v>0</v>
      </c>
      <c r="K96" s="17">
        <v>70</v>
      </c>
      <c r="L96" s="20">
        <f>SUM(J96:K96)</f>
        <v>70</v>
      </c>
      <c r="M96" s="21">
        <v>13</v>
      </c>
      <c r="N96" s="22">
        <v>2</v>
      </c>
      <c r="O96" s="22">
        <v>0</v>
      </c>
      <c r="P96" s="22">
        <v>5</v>
      </c>
      <c r="Q96" s="23">
        <v>44</v>
      </c>
      <c r="R96" s="17">
        <v>64</v>
      </c>
      <c r="S96" s="18">
        <f>SUM(Q96:R96)</f>
        <v>108</v>
      </c>
      <c r="T96" s="23">
        <v>14220</v>
      </c>
      <c r="U96" s="17">
        <v>2141</v>
      </c>
      <c r="V96" s="22">
        <v>0</v>
      </c>
      <c r="W96" s="20">
        <v>1995</v>
      </c>
      <c r="X96" s="23">
        <v>400</v>
      </c>
      <c r="Y96" s="17">
        <v>63</v>
      </c>
      <c r="Z96" s="17">
        <v>0</v>
      </c>
      <c r="AA96" s="25">
        <v>0</v>
      </c>
      <c r="AB96" s="26">
        <f>SUM(X96:AA96)</f>
        <v>463</v>
      </c>
      <c r="AC96" s="27">
        <v>242</v>
      </c>
      <c r="AD96" s="28">
        <v>428</v>
      </c>
      <c r="AE96" s="29">
        <v>0</v>
      </c>
      <c r="AF96" s="28">
        <v>10115</v>
      </c>
      <c r="AG96" s="22">
        <v>9653</v>
      </c>
      <c r="AH96" s="22">
        <v>455</v>
      </c>
      <c r="AI96" s="22">
        <v>152</v>
      </c>
      <c r="AJ96" s="22">
        <v>0</v>
      </c>
      <c r="AK96" s="22">
        <v>0</v>
      </c>
      <c r="AL96" s="29">
        <v>0</v>
      </c>
      <c r="AM96" s="28">
        <v>652</v>
      </c>
      <c r="AN96" s="22">
        <v>327</v>
      </c>
      <c r="AO96" s="22">
        <v>0</v>
      </c>
      <c r="AP96" s="22">
        <v>0</v>
      </c>
      <c r="AQ96" s="22">
        <v>2</v>
      </c>
      <c r="AR96" s="22">
        <v>1</v>
      </c>
      <c r="AS96" s="32">
        <v>0</v>
      </c>
      <c r="AT96" s="41">
        <v>24890</v>
      </c>
      <c r="AU96" s="45">
        <v>51121</v>
      </c>
      <c r="AV96" s="46">
        <v>7481</v>
      </c>
      <c r="AW96" s="21">
        <v>60</v>
      </c>
      <c r="AX96" s="47">
        <v>10335</v>
      </c>
      <c r="AY96" s="195">
        <v>3489</v>
      </c>
      <c r="AZ96" s="22">
        <v>29</v>
      </c>
      <c r="BA96" s="196">
        <v>3518</v>
      </c>
      <c r="BB96" s="37">
        <v>23540</v>
      </c>
      <c r="BC96" s="38">
        <v>6960</v>
      </c>
      <c r="BD96" s="39">
        <v>30500</v>
      </c>
      <c r="BE96" s="33">
        <v>35285</v>
      </c>
      <c r="BF96" s="48">
        <v>61516</v>
      </c>
      <c r="BG96" s="40">
        <v>0.77180327868852461</v>
      </c>
    </row>
    <row r="97" spans="1:59" ht="19.5" customHeight="1" x14ac:dyDescent="0.15">
      <c r="A97" s="15" t="s">
        <v>133</v>
      </c>
      <c r="B97" s="16">
        <v>2553</v>
      </c>
      <c r="C97" s="17">
        <v>35</v>
      </c>
      <c r="D97" s="17">
        <v>413</v>
      </c>
      <c r="E97" s="17">
        <v>255</v>
      </c>
      <c r="F97" s="18">
        <f>SUM(B97:E97)</f>
        <v>3256</v>
      </c>
      <c r="G97" s="19">
        <v>8465</v>
      </c>
      <c r="H97" s="17">
        <v>5650</v>
      </c>
      <c r="I97" s="20">
        <f>SUM(G97:H97)</f>
        <v>14115</v>
      </c>
      <c r="J97" s="19">
        <v>1</v>
      </c>
      <c r="K97" s="17">
        <v>10</v>
      </c>
      <c r="L97" s="20">
        <f>SUM(J97:K97)</f>
        <v>11</v>
      </c>
      <c r="M97" s="21">
        <v>9</v>
      </c>
      <c r="N97" s="22">
        <v>1</v>
      </c>
      <c r="O97" s="22">
        <v>0</v>
      </c>
      <c r="P97" s="22">
        <v>2</v>
      </c>
      <c r="Q97" s="23">
        <v>12</v>
      </c>
      <c r="R97" s="17">
        <v>53</v>
      </c>
      <c r="S97" s="18">
        <f>SUM(Q97:R97)</f>
        <v>65</v>
      </c>
      <c r="T97" s="23">
        <v>9836</v>
      </c>
      <c r="U97" s="17">
        <v>1411</v>
      </c>
      <c r="V97" s="22">
        <v>0</v>
      </c>
      <c r="W97" s="20">
        <v>1310</v>
      </c>
      <c r="X97" s="23">
        <v>195</v>
      </c>
      <c r="Y97" s="17">
        <v>37</v>
      </c>
      <c r="Z97" s="17">
        <v>0</v>
      </c>
      <c r="AA97" s="25">
        <v>0</v>
      </c>
      <c r="AB97" s="26">
        <f>SUM(X97:AA97)</f>
        <v>232</v>
      </c>
      <c r="AC97" s="27">
        <v>10</v>
      </c>
      <c r="AD97" s="28">
        <v>93</v>
      </c>
      <c r="AE97" s="29">
        <v>11</v>
      </c>
      <c r="AF97" s="28">
        <v>7063</v>
      </c>
      <c r="AG97" s="22">
        <v>6612</v>
      </c>
      <c r="AH97" s="22">
        <v>312</v>
      </c>
      <c r="AI97" s="22">
        <v>159</v>
      </c>
      <c r="AJ97" s="22">
        <v>0</v>
      </c>
      <c r="AK97" s="22">
        <v>0</v>
      </c>
      <c r="AL97" s="29">
        <v>0</v>
      </c>
      <c r="AM97" s="28">
        <v>129</v>
      </c>
      <c r="AN97" s="22">
        <v>94</v>
      </c>
      <c r="AO97" s="22">
        <v>0</v>
      </c>
      <c r="AP97" s="22">
        <v>0</v>
      </c>
      <c r="AQ97" s="22">
        <v>7</v>
      </c>
      <c r="AR97" s="22">
        <v>0</v>
      </c>
      <c r="AS97" s="32">
        <v>0</v>
      </c>
      <c r="AT97" s="41">
        <v>17502</v>
      </c>
      <c r="AU97" s="45">
        <v>34948</v>
      </c>
      <c r="AV97" s="46">
        <v>5959</v>
      </c>
      <c r="AW97" s="21">
        <v>0</v>
      </c>
      <c r="AX97" s="47">
        <v>6085</v>
      </c>
      <c r="AY97" s="195">
        <v>2553</v>
      </c>
      <c r="AZ97" s="22">
        <v>35</v>
      </c>
      <c r="BA97" s="196">
        <v>2588</v>
      </c>
      <c r="BB97" s="37">
        <v>14550</v>
      </c>
      <c r="BC97" s="38">
        <v>5650</v>
      </c>
      <c r="BD97" s="39">
        <v>20200</v>
      </c>
      <c r="BE97" s="33">
        <v>23587</v>
      </c>
      <c r="BF97" s="48">
        <v>41033</v>
      </c>
      <c r="BG97" s="40">
        <v>0.72029702970297027</v>
      </c>
    </row>
    <row r="98" spans="1:59" ht="19.5" customHeight="1" x14ac:dyDescent="0.15">
      <c r="A98" s="15" t="s">
        <v>134</v>
      </c>
      <c r="B98" s="16">
        <v>2064</v>
      </c>
      <c r="C98" s="17">
        <v>27</v>
      </c>
      <c r="D98" s="17">
        <v>514</v>
      </c>
      <c r="E98" s="17">
        <v>246</v>
      </c>
      <c r="F98" s="18">
        <f>SUM(B98:E98)</f>
        <v>2851</v>
      </c>
      <c r="G98" s="19">
        <v>8320</v>
      </c>
      <c r="H98" s="17">
        <v>6476</v>
      </c>
      <c r="I98" s="20">
        <f>SUM(G98:H98)</f>
        <v>14796</v>
      </c>
      <c r="J98" s="19">
        <v>22</v>
      </c>
      <c r="K98" s="17">
        <v>44</v>
      </c>
      <c r="L98" s="20">
        <f>SUM(J98:K98)</f>
        <v>66</v>
      </c>
      <c r="M98" s="21">
        <v>24</v>
      </c>
      <c r="N98" s="22">
        <v>0</v>
      </c>
      <c r="O98" s="22">
        <v>0</v>
      </c>
      <c r="P98" s="22">
        <v>8</v>
      </c>
      <c r="Q98" s="23">
        <v>22</v>
      </c>
      <c r="R98" s="17">
        <v>53</v>
      </c>
      <c r="S98" s="18">
        <f>SUM(Q98:R98)</f>
        <v>75</v>
      </c>
      <c r="T98" s="23">
        <v>10162</v>
      </c>
      <c r="U98" s="17">
        <v>1623</v>
      </c>
      <c r="V98" s="22">
        <v>0</v>
      </c>
      <c r="W98" s="20">
        <v>1309</v>
      </c>
      <c r="X98" s="23">
        <v>262</v>
      </c>
      <c r="Y98" s="17">
        <v>44</v>
      </c>
      <c r="Z98" s="17">
        <v>0</v>
      </c>
      <c r="AA98" s="25">
        <v>0</v>
      </c>
      <c r="AB98" s="26">
        <f>SUM(X98:AA98)</f>
        <v>306</v>
      </c>
      <c r="AC98" s="27">
        <v>1</v>
      </c>
      <c r="AD98" s="28">
        <v>179</v>
      </c>
      <c r="AE98" s="29">
        <v>1</v>
      </c>
      <c r="AF98" s="28">
        <v>7848</v>
      </c>
      <c r="AG98" s="22">
        <v>7014</v>
      </c>
      <c r="AH98" s="22">
        <v>805</v>
      </c>
      <c r="AI98" s="22">
        <v>431</v>
      </c>
      <c r="AJ98" s="22">
        <v>0</v>
      </c>
      <c r="AK98" s="22">
        <v>0</v>
      </c>
      <c r="AL98" s="29">
        <v>0</v>
      </c>
      <c r="AM98" s="28">
        <v>386</v>
      </c>
      <c r="AN98" s="22">
        <v>179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17801</v>
      </c>
      <c r="AU98" s="45">
        <v>36759</v>
      </c>
      <c r="AV98" s="46">
        <v>6817</v>
      </c>
      <c r="AW98" s="21">
        <v>0</v>
      </c>
      <c r="AX98" s="47">
        <v>8081</v>
      </c>
      <c r="AY98" s="195">
        <v>2064</v>
      </c>
      <c r="AZ98" s="22">
        <v>27</v>
      </c>
      <c r="BA98" s="196">
        <v>2091</v>
      </c>
      <c r="BB98" s="37">
        <v>16401</v>
      </c>
      <c r="BC98" s="38">
        <v>6476</v>
      </c>
      <c r="BD98" s="39">
        <v>22877</v>
      </c>
      <c r="BE98" s="33">
        <v>25882</v>
      </c>
      <c r="BF98" s="48">
        <v>44840</v>
      </c>
      <c r="BG98" s="40">
        <v>0.71692092494645276</v>
      </c>
    </row>
    <row r="99" spans="1:59" ht="19.5" customHeight="1" x14ac:dyDescent="0.15">
      <c r="A99" s="15" t="s">
        <v>135</v>
      </c>
      <c r="B99" s="16">
        <v>2628</v>
      </c>
      <c r="C99" s="17">
        <v>15</v>
      </c>
      <c r="D99" s="17">
        <v>701</v>
      </c>
      <c r="E99" s="17">
        <v>399</v>
      </c>
      <c r="F99" s="18">
        <f>SUM(B99:E99)</f>
        <v>3743</v>
      </c>
      <c r="G99" s="19">
        <v>13177</v>
      </c>
      <c r="H99" s="17">
        <v>6721</v>
      </c>
      <c r="I99" s="20">
        <f>SUM(G99:H99)</f>
        <v>19898</v>
      </c>
      <c r="J99" s="19">
        <v>2</v>
      </c>
      <c r="K99" s="17">
        <v>76</v>
      </c>
      <c r="L99" s="20">
        <f>SUM(J99:K99)</f>
        <v>78</v>
      </c>
      <c r="M99" s="21">
        <v>12</v>
      </c>
      <c r="N99" s="22">
        <v>0</v>
      </c>
      <c r="O99" s="22">
        <v>0</v>
      </c>
      <c r="P99" s="22">
        <v>2</v>
      </c>
      <c r="Q99" s="23">
        <v>63</v>
      </c>
      <c r="R99" s="17">
        <v>43</v>
      </c>
      <c r="S99" s="18">
        <f>SUM(Q99:R99)</f>
        <v>106</v>
      </c>
      <c r="T99" s="23">
        <v>13646</v>
      </c>
      <c r="U99" s="17">
        <v>1927</v>
      </c>
      <c r="V99" s="22">
        <v>0</v>
      </c>
      <c r="W99" s="20">
        <v>1613</v>
      </c>
      <c r="X99" s="23">
        <v>362</v>
      </c>
      <c r="Y99" s="17">
        <v>52</v>
      </c>
      <c r="Z99" s="17">
        <v>0</v>
      </c>
      <c r="AA99" s="25">
        <v>0</v>
      </c>
      <c r="AB99" s="26">
        <f>SUM(X99:AA99)</f>
        <v>414</v>
      </c>
      <c r="AC99" s="27">
        <v>32</v>
      </c>
      <c r="AD99" s="28">
        <v>116</v>
      </c>
      <c r="AE99" s="29">
        <v>1</v>
      </c>
      <c r="AF99" s="28">
        <v>10148</v>
      </c>
      <c r="AG99" s="22">
        <v>9883</v>
      </c>
      <c r="AH99" s="22">
        <v>131</v>
      </c>
      <c r="AI99" s="22">
        <v>33</v>
      </c>
      <c r="AJ99" s="22">
        <v>0</v>
      </c>
      <c r="AK99" s="22">
        <v>0</v>
      </c>
      <c r="AL99" s="29">
        <v>0</v>
      </c>
      <c r="AM99" s="28">
        <v>299</v>
      </c>
      <c r="AN99" s="22">
        <v>178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23763</v>
      </c>
      <c r="AU99" s="45">
        <v>48525</v>
      </c>
      <c r="AV99" s="46">
        <v>7223</v>
      </c>
      <c r="AW99" s="21">
        <v>705</v>
      </c>
      <c r="AX99" s="47">
        <v>9253</v>
      </c>
      <c r="AY99" s="195">
        <v>3333</v>
      </c>
      <c r="AZ99" s="22">
        <v>15</v>
      </c>
      <c r="BA99" s="196">
        <v>3348</v>
      </c>
      <c r="BB99" s="37">
        <v>22430</v>
      </c>
      <c r="BC99" s="38">
        <v>6721</v>
      </c>
      <c r="BD99" s="39">
        <v>29151</v>
      </c>
      <c r="BE99" s="33">
        <v>33721</v>
      </c>
      <c r="BF99" s="48">
        <v>58483</v>
      </c>
      <c r="BG99" s="40">
        <v>0.7694418716339062</v>
      </c>
    </row>
    <row r="100" spans="1:59" ht="19.5" customHeight="1" thickBot="1" x14ac:dyDescent="0.2">
      <c r="A100" s="80" t="s">
        <v>136</v>
      </c>
      <c r="B100" s="42">
        <v>135</v>
      </c>
      <c r="C100" s="43">
        <v>2</v>
      </c>
      <c r="D100" s="43">
        <v>77</v>
      </c>
      <c r="E100" s="43">
        <v>45</v>
      </c>
      <c r="F100" s="81">
        <f>SUM(B100:E100)</f>
        <v>259</v>
      </c>
      <c r="G100" s="82">
        <v>1718</v>
      </c>
      <c r="H100" s="43">
        <v>706</v>
      </c>
      <c r="I100" s="83">
        <f>SUM(G100:H100)</f>
        <v>2424</v>
      </c>
      <c r="J100" s="82">
        <v>0</v>
      </c>
      <c r="K100" s="43">
        <v>3</v>
      </c>
      <c r="L100" s="83">
        <f>SUM(J100:K100)</f>
        <v>3</v>
      </c>
      <c r="M100" s="84">
        <v>4</v>
      </c>
      <c r="N100" s="85">
        <v>0</v>
      </c>
      <c r="O100" s="85">
        <v>0</v>
      </c>
      <c r="P100" s="85">
        <v>0</v>
      </c>
      <c r="Q100" s="86">
        <v>1</v>
      </c>
      <c r="R100" s="43">
        <v>16</v>
      </c>
      <c r="S100" s="81">
        <f>SUM(Q100:R100)</f>
        <v>17</v>
      </c>
      <c r="T100" s="86">
        <v>1102</v>
      </c>
      <c r="U100" s="43">
        <v>311</v>
      </c>
      <c r="V100" s="85">
        <v>0</v>
      </c>
      <c r="W100" s="83">
        <v>114</v>
      </c>
      <c r="X100" s="86">
        <v>34</v>
      </c>
      <c r="Y100" s="43">
        <v>6</v>
      </c>
      <c r="Z100" s="43">
        <v>0</v>
      </c>
      <c r="AA100" s="87">
        <v>0</v>
      </c>
      <c r="AB100" s="44">
        <f>SUM(X100:AA100)</f>
        <v>40</v>
      </c>
      <c r="AC100" s="88">
        <v>0</v>
      </c>
      <c r="AD100" s="89">
        <v>1</v>
      </c>
      <c r="AE100" s="90">
        <v>0</v>
      </c>
      <c r="AF100" s="89">
        <v>1429</v>
      </c>
      <c r="AG100" s="85">
        <v>1427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113</v>
      </c>
      <c r="AN100" s="85">
        <v>19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2697</v>
      </c>
      <c r="AU100" s="45">
        <v>5399</v>
      </c>
      <c r="AV100" s="46">
        <v>760</v>
      </c>
      <c r="AW100" s="94">
        <v>0</v>
      </c>
      <c r="AX100" s="47">
        <v>22</v>
      </c>
      <c r="AY100" s="199">
        <v>135</v>
      </c>
      <c r="AZ100" s="85">
        <v>2</v>
      </c>
      <c r="BA100" s="200">
        <v>137</v>
      </c>
      <c r="BB100" s="49">
        <v>1740</v>
      </c>
      <c r="BC100" s="50">
        <v>706</v>
      </c>
      <c r="BD100" s="51">
        <v>2446</v>
      </c>
      <c r="BE100" s="52">
        <v>2719</v>
      </c>
      <c r="BF100" s="53">
        <v>5421</v>
      </c>
      <c r="BG100" s="54">
        <v>0.71136549468520027</v>
      </c>
    </row>
    <row r="101" spans="1:59" ht="19.5" customHeight="1" thickTop="1" thickBot="1" x14ac:dyDescent="0.2">
      <c r="A101" s="55" t="s">
        <v>56</v>
      </c>
      <c r="B101" s="56">
        <f>SUM(B88:B100)</f>
        <v>22778</v>
      </c>
      <c r="C101" s="57">
        <f>SUM(C88:C100)</f>
        <v>214</v>
      </c>
      <c r="D101" s="57">
        <f>SUM(D88:D100)</f>
        <v>4542</v>
      </c>
      <c r="E101" s="57">
        <f>SUM(E88:E100)</f>
        <v>2789</v>
      </c>
      <c r="F101" s="58">
        <f>SUM(F88:F100)</f>
        <v>30323</v>
      </c>
      <c r="G101" s="59">
        <f>SUM(G88:G100)</f>
        <v>81996</v>
      </c>
      <c r="H101" s="57">
        <f>SUM(H88:H100)</f>
        <v>59900</v>
      </c>
      <c r="I101" s="60">
        <f>SUM(I88:I100)</f>
        <v>141896</v>
      </c>
      <c r="J101" s="59">
        <f>SUM(J88:J100)</f>
        <v>36</v>
      </c>
      <c r="K101" s="57">
        <f>SUM(K88:K100)</f>
        <v>1088</v>
      </c>
      <c r="L101" s="60">
        <f>SUM(L88:L100)</f>
        <v>1124</v>
      </c>
      <c r="M101" s="62">
        <f>SUM(M88:M100)</f>
        <v>131</v>
      </c>
      <c r="N101" s="63">
        <f>SUM(N88:N100)</f>
        <v>6</v>
      </c>
      <c r="O101" s="63">
        <f>SUM(O88:O100)</f>
        <v>0</v>
      </c>
      <c r="P101" s="63">
        <f>SUM(P88:P100)</f>
        <v>39</v>
      </c>
      <c r="Q101" s="64">
        <f>SUM(Q88:Q100)</f>
        <v>263</v>
      </c>
      <c r="R101" s="57">
        <f>SUM(R88:R100)</f>
        <v>740</v>
      </c>
      <c r="S101" s="58">
        <f>SUM(S88:S100)</f>
        <v>1003</v>
      </c>
      <c r="T101" s="64">
        <f>SUM(T88:T100)</f>
        <v>99507</v>
      </c>
      <c r="U101" s="57">
        <f>SUM(U88:U100)</f>
        <v>23129</v>
      </c>
      <c r="V101" s="63">
        <f>SUM(V88:V100)</f>
        <v>0</v>
      </c>
      <c r="W101" s="60">
        <f>SUM(W88:W100)</f>
        <v>11974</v>
      </c>
      <c r="X101" s="64">
        <f>SUM(X88:X100)</f>
        <v>2209</v>
      </c>
      <c r="Y101" s="57">
        <f>SUM(Y88:Y100)</f>
        <v>400</v>
      </c>
      <c r="Z101" s="57">
        <f>SUM(Z88:Z100)</f>
        <v>0</v>
      </c>
      <c r="AA101" s="65">
        <f>SUM(AA88:AA100)</f>
        <v>1</v>
      </c>
      <c r="AB101" s="66">
        <f>SUM(AB88:AB100)</f>
        <v>2610</v>
      </c>
      <c r="AC101" s="67">
        <f>SUM(AC88:AC100)</f>
        <v>1097</v>
      </c>
      <c r="AD101" s="68">
        <f>SUM(AD88:AD100)</f>
        <v>1085</v>
      </c>
      <c r="AE101" s="69">
        <f>SUM(AE88:AE100)</f>
        <v>32</v>
      </c>
      <c r="AF101" s="68">
        <f>SUM(AF88:AF100)</f>
        <v>70057</v>
      </c>
      <c r="AG101" s="63">
        <f>SUM(AG88:AG100)</f>
        <v>66503</v>
      </c>
      <c r="AH101" s="63">
        <f>SUM(AH88:AH100)</f>
        <v>2769</v>
      </c>
      <c r="AI101" s="63">
        <f>SUM(AI88:AI100)</f>
        <v>1088</v>
      </c>
      <c r="AJ101" s="63">
        <f>SUM(AJ88:AJ100)</f>
        <v>0</v>
      </c>
      <c r="AK101" s="63">
        <f>SUM(AK88:AK100)</f>
        <v>0</v>
      </c>
      <c r="AL101" s="69">
        <f>SUM(AL88:AL100)</f>
        <v>54</v>
      </c>
      <c r="AM101" s="68">
        <f>SUM(AM88:AM100)</f>
        <v>3805</v>
      </c>
      <c r="AN101" s="63">
        <f>SUM(AN88:AN100)</f>
        <v>2156</v>
      </c>
      <c r="AO101" s="63">
        <f>SUM(AO88:AO100)</f>
        <v>0</v>
      </c>
      <c r="AP101" s="63">
        <f>SUM(AP88:AP100)</f>
        <v>0</v>
      </c>
      <c r="AQ101" s="63">
        <f>SUM(AQ88:AQ100)</f>
        <v>614</v>
      </c>
      <c r="AR101" s="63">
        <f>SUM(AR88:AR100)</f>
        <v>25</v>
      </c>
      <c r="AS101" s="70">
        <f>SUM(AS88:AS100)</f>
        <v>0</v>
      </c>
      <c r="AT101" s="61">
        <v>174411</v>
      </c>
      <c r="AU101" s="71">
        <v>354246</v>
      </c>
      <c r="AV101" s="61">
        <v>64122</v>
      </c>
      <c r="AW101" s="62">
        <v>939</v>
      </c>
      <c r="AX101" s="72">
        <v>68688</v>
      </c>
      <c r="AY101" s="197">
        <v>23717</v>
      </c>
      <c r="AZ101" s="63">
        <v>214</v>
      </c>
      <c r="BA101" s="198">
        <v>23931</v>
      </c>
      <c r="BB101" s="73">
        <v>150684</v>
      </c>
      <c r="BC101" s="74">
        <v>59900</v>
      </c>
      <c r="BD101" s="75">
        <v>210584</v>
      </c>
      <c r="BE101" s="61">
        <v>244038</v>
      </c>
      <c r="BF101" s="71">
        <v>423873</v>
      </c>
      <c r="BG101" s="76">
        <v>0.71555293849485246</v>
      </c>
    </row>
    <row r="102" spans="1:59" ht="19.5" customHeight="1" thickTop="1" x14ac:dyDescent="0.15">
      <c r="A102" s="15" t="s">
        <v>137</v>
      </c>
      <c r="B102" s="16">
        <v>1936</v>
      </c>
      <c r="C102" s="17">
        <v>7</v>
      </c>
      <c r="D102" s="17">
        <v>819</v>
      </c>
      <c r="E102" s="17">
        <v>1111</v>
      </c>
      <c r="F102" s="18">
        <f>SUM(B102:E102)</f>
        <v>3873</v>
      </c>
      <c r="G102" s="19">
        <v>9114</v>
      </c>
      <c r="H102" s="17">
        <v>7539</v>
      </c>
      <c r="I102" s="20">
        <f>SUM(G102:H102)</f>
        <v>16653</v>
      </c>
      <c r="J102" s="19">
        <v>8</v>
      </c>
      <c r="K102" s="17">
        <v>124</v>
      </c>
      <c r="L102" s="20">
        <f>SUM(J102:K102)</f>
        <v>132</v>
      </c>
      <c r="M102" s="21">
        <v>33</v>
      </c>
      <c r="N102" s="22">
        <v>0</v>
      </c>
      <c r="O102" s="22">
        <v>0</v>
      </c>
      <c r="P102" s="22">
        <v>11</v>
      </c>
      <c r="Q102" s="23">
        <v>40</v>
      </c>
      <c r="R102" s="17">
        <v>96</v>
      </c>
      <c r="S102" s="18">
        <f>SUM(Q102:R102)</f>
        <v>136</v>
      </c>
      <c r="T102" s="23">
        <v>13163</v>
      </c>
      <c r="U102" s="17">
        <v>1601</v>
      </c>
      <c r="V102" s="22">
        <v>0</v>
      </c>
      <c r="W102" s="20">
        <v>1060</v>
      </c>
      <c r="X102" s="23">
        <v>490</v>
      </c>
      <c r="Y102" s="17">
        <v>45</v>
      </c>
      <c r="Z102" s="17">
        <v>0</v>
      </c>
      <c r="AA102" s="25">
        <v>0</v>
      </c>
      <c r="AB102" s="26">
        <f>SUM(X102:AA102)</f>
        <v>535</v>
      </c>
      <c r="AC102" s="27">
        <v>127</v>
      </c>
      <c r="AD102" s="28">
        <v>336</v>
      </c>
      <c r="AE102" s="29">
        <v>2</v>
      </c>
      <c r="AF102" s="28">
        <v>11983</v>
      </c>
      <c r="AG102" s="22">
        <v>11233</v>
      </c>
      <c r="AH102" s="22">
        <v>739</v>
      </c>
      <c r="AI102" s="22">
        <v>110</v>
      </c>
      <c r="AJ102" s="22">
        <v>0</v>
      </c>
      <c r="AK102" s="22">
        <v>0</v>
      </c>
      <c r="AL102" s="29">
        <v>8</v>
      </c>
      <c r="AM102" s="28">
        <v>280</v>
      </c>
      <c r="AN102" s="22">
        <v>119</v>
      </c>
      <c r="AO102" s="22">
        <v>0</v>
      </c>
      <c r="AP102" s="22">
        <v>0</v>
      </c>
      <c r="AQ102" s="22">
        <v>2</v>
      </c>
      <c r="AR102" s="22">
        <v>0</v>
      </c>
      <c r="AS102" s="32">
        <v>0</v>
      </c>
      <c r="AT102" s="33">
        <v>20811</v>
      </c>
      <c r="AU102" s="34">
        <v>47375</v>
      </c>
      <c r="AV102" s="35">
        <v>8814</v>
      </c>
      <c r="AW102" s="21">
        <v>14</v>
      </c>
      <c r="AX102" s="47">
        <v>6957</v>
      </c>
      <c r="AY102" s="195">
        <v>1950</v>
      </c>
      <c r="AZ102" s="22">
        <v>7</v>
      </c>
      <c r="BA102" s="196">
        <v>1957</v>
      </c>
      <c r="BB102" s="37">
        <v>16071</v>
      </c>
      <c r="BC102" s="38">
        <v>7539</v>
      </c>
      <c r="BD102" s="39">
        <v>23610</v>
      </c>
      <c r="BE102" s="33">
        <v>27782</v>
      </c>
      <c r="BF102" s="78">
        <v>54346</v>
      </c>
      <c r="BG102" s="79">
        <v>0.68068614993646759</v>
      </c>
    </row>
    <row r="103" spans="1:59" ht="19.5" customHeight="1" x14ac:dyDescent="0.15">
      <c r="A103" s="15" t="s">
        <v>138</v>
      </c>
      <c r="B103" s="16">
        <v>64</v>
      </c>
      <c r="C103" s="17">
        <v>0</v>
      </c>
      <c r="D103" s="17">
        <v>37</v>
      </c>
      <c r="E103" s="17">
        <v>96</v>
      </c>
      <c r="F103" s="18">
        <f>SUM(B103:E103)</f>
        <v>197</v>
      </c>
      <c r="G103" s="19">
        <v>564</v>
      </c>
      <c r="H103" s="17">
        <v>743</v>
      </c>
      <c r="I103" s="20">
        <f>SUM(G103:H103)</f>
        <v>1307</v>
      </c>
      <c r="J103" s="19">
        <v>0</v>
      </c>
      <c r="K103" s="17">
        <v>3</v>
      </c>
      <c r="L103" s="20">
        <f>SUM(J103:K103)</f>
        <v>3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3</v>
      </c>
      <c r="S103" s="18">
        <f>SUM(Q103:R103)</f>
        <v>5</v>
      </c>
      <c r="T103" s="23">
        <v>891</v>
      </c>
      <c r="U103" s="17">
        <v>285</v>
      </c>
      <c r="V103" s="22">
        <v>0</v>
      </c>
      <c r="W103" s="20">
        <v>99</v>
      </c>
      <c r="X103" s="23">
        <v>28</v>
      </c>
      <c r="Y103" s="17">
        <v>2</v>
      </c>
      <c r="Z103" s="17">
        <v>0</v>
      </c>
      <c r="AA103" s="25">
        <v>0</v>
      </c>
      <c r="AB103" s="26">
        <f>SUM(X103:AA103)</f>
        <v>30</v>
      </c>
      <c r="AC103" s="27">
        <v>0</v>
      </c>
      <c r="AD103" s="28">
        <v>2</v>
      </c>
      <c r="AE103" s="29">
        <v>0</v>
      </c>
      <c r="AF103" s="28">
        <v>957</v>
      </c>
      <c r="AG103" s="22">
        <v>956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200</v>
      </c>
      <c r="AN103" s="22">
        <v>42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1520</v>
      </c>
      <c r="AU103" s="45">
        <v>3605</v>
      </c>
      <c r="AV103" s="46">
        <v>842</v>
      </c>
      <c r="AW103" s="21">
        <v>0</v>
      </c>
      <c r="AX103" s="47">
        <v>86</v>
      </c>
      <c r="AY103" s="195">
        <v>64</v>
      </c>
      <c r="AZ103" s="22">
        <v>0</v>
      </c>
      <c r="BA103" s="196">
        <v>64</v>
      </c>
      <c r="BB103" s="37">
        <v>650</v>
      </c>
      <c r="BC103" s="38">
        <v>743</v>
      </c>
      <c r="BD103" s="39">
        <v>1393</v>
      </c>
      <c r="BE103" s="33">
        <v>1606</v>
      </c>
      <c r="BF103" s="48">
        <v>3691</v>
      </c>
      <c r="BG103" s="40">
        <v>0.46661880832735103</v>
      </c>
    </row>
    <row r="104" spans="1:59" ht="19.5" customHeight="1" thickBot="1" x14ac:dyDescent="0.2">
      <c r="A104" s="80" t="s">
        <v>139</v>
      </c>
      <c r="B104" s="42">
        <v>89</v>
      </c>
      <c r="C104" s="43">
        <v>1</v>
      </c>
      <c r="D104" s="43">
        <v>19</v>
      </c>
      <c r="E104" s="43">
        <v>64</v>
      </c>
      <c r="F104" s="81">
        <f>SUM(B104:E104)</f>
        <v>173</v>
      </c>
      <c r="G104" s="82">
        <v>535</v>
      </c>
      <c r="H104" s="43">
        <v>582</v>
      </c>
      <c r="I104" s="83">
        <f>SUM(G104:H104)</f>
        <v>1117</v>
      </c>
      <c r="J104" s="82">
        <v>0</v>
      </c>
      <c r="K104" s="43">
        <v>0</v>
      </c>
      <c r="L104" s="83">
        <f>SUM(J104:K104)</f>
        <v>0</v>
      </c>
      <c r="M104" s="84">
        <v>2</v>
      </c>
      <c r="N104" s="85">
        <v>0</v>
      </c>
      <c r="O104" s="85">
        <v>0</v>
      </c>
      <c r="P104" s="85">
        <v>2</v>
      </c>
      <c r="Q104" s="86">
        <v>4</v>
      </c>
      <c r="R104" s="43">
        <v>8</v>
      </c>
      <c r="S104" s="81">
        <f>SUM(Q104:R104)</f>
        <v>12</v>
      </c>
      <c r="T104" s="86">
        <v>781</v>
      </c>
      <c r="U104" s="43">
        <v>205</v>
      </c>
      <c r="V104" s="85">
        <v>0</v>
      </c>
      <c r="W104" s="83">
        <v>67</v>
      </c>
      <c r="X104" s="86">
        <v>19</v>
      </c>
      <c r="Y104" s="43">
        <v>4</v>
      </c>
      <c r="Z104" s="43">
        <v>0</v>
      </c>
      <c r="AA104" s="87">
        <v>0</v>
      </c>
      <c r="AB104" s="44">
        <f>SUM(X104:AA104)</f>
        <v>23</v>
      </c>
      <c r="AC104" s="88">
        <v>0</v>
      </c>
      <c r="AD104" s="89">
        <v>1</v>
      </c>
      <c r="AE104" s="90">
        <v>0</v>
      </c>
      <c r="AF104" s="89">
        <v>793</v>
      </c>
      <c r="AG104" s="85">
        <v>791</v>
      </c>
      <c r="AH104" s="85">
        <v>2</v>
      </c>
      <c r="AI104" s="85">
        <v>0</v>
      </c>
      <c r="AJ104" s="85">
        <v>0</v>
      </c>
      <c r="AK104" s="85">
        <v>0</v>
      </c>
      <c r="AL104" s="90">
        <v>0</v>
      </c>
      <c r="AM104" s="89">
        <v>20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1298</v>
      </c>
      <c r="AU104" s="45">
        <v>2928</v>
      </c>
      <c r="AV104" s="46">
        <v>649</v>
      </c>
      <c r="AW104" s="94">
        <v>0</v>
      </c>
      <c r="AX104" s="47">
        <v>73</v>
      </c>
      <c r="AY104" s="199">
        <v>89</v>
      </c>
      <c r="AZ104" s="85">
        <v>1</v>
      </c>
      <c r="BA104" s="200">
        <v>90</v>
      </c>
      <c r="BB104" s="49">
        <v>608</v>
      </c>
      <c r="BC104" s="50">
        <v>582</v>
      </c>
      <c r="BD104" s="51">
        <v>1190</v>
      </c>
      <c r="BE104" s="52">
        <v>1371</v>
      </c>
      <c r="BF104" s="53">
        <v>3001</v>
      </c>
      <c r="BG104" s="54">
        <v>0.51092436974789912</v>
      </c>
    </row>
    <row r="105" spans="1:59" ht="19.5" customHeight="1" thickTop="1" thickBot="1" x14ac:dyDescent="0.2">
      <c r="A105" s="55" t="s">
        <v>140</v>
      </c>
      <c r="B105" s="56">
        <f>SUM(B102:B104)</f>
        <v>2089</v>
      </c>
      <c r="C105" s="57">
        <f>SUM(C102:C104)</f>
        <v>8</v>
      </c>
      <c r="D105" s="57">
        <f>SUM(D102:D104)</f>
        <v>875</v>
      </c>
      <c r="E105" s="57">
        <f>SUM(E102:E104)</f>
        <v>1271</v>
      </c>
      <c r="F105" s="58">
        <f>SUM(F102:F104)</f>
        <v>4243</v>
      </c>
      <c r="G105" s="59">
        <f>SUM(G102:G104)</f>
        <v>10213</v>
      </c>
      <c r="H105" s="57">
        <f>SUM(H102:H104)</f>
        <v>8864</v>
      </c>
      <c r="I105" s="60">
        <f>SUM(I102:I104)</f>
        <v>19077</v>
      </c>
      <c r="J105" s="59">
        <f>SUM(J102:J104)</f>
        <v>8</v>
      </c>
      <c r="K105" s="57">
        <f>SUM(K102:K104)</f>
        <v>127</v>
      </c>
      <c r="L105" s="60">
        <f>SUM(L102:L104)</f>
        <v>135</v>
      </c>
      <c r="M105" s="62">
        <f>SUM(M102:M104)</f>
        <v>35</v>
      </c>
      <c r="N105" s="63">
        <f>SUM(N102:N104)</f>
        <v>0</v>
      </c>
      <c r="O105" s="70">
        <f>SUM(O102:O104)</f>
        <v>0</v>
      </c>
      <c r="P105" s="70">
        <f>SUM(P102:P104)</f>
        <v>13</v>
      </c>
      <c r="Q105" s="64">
        <f>SUM(Q102:Q104)</f>
        <v>46</v>
      </c>
      <c r="R105" s="57">
        <f>SUM(R102:R104)</f>
        <v>107</v>
      </c>
      <c r="S105" s="58">
        <f>SUM(S102:S104)</f>
        <v>153</v>
      </c>
      <c r="T105" s="64">
        <f>SUM(T102:T104)</f>
        <v>14835</v>
      </c>
      <c r="U105" s="57">
        <f>SUM(U102:U104)</f>
        <v>2091</v>
      </c>
      <c r="V105" s="70">
        <f>SUM(V102:V104)</f>
        <v>0</v>
      </c>
      <c r="W105" s="60">
        <f>SUM(W102:W104)</f>
        <v>1226</v>
      </c>
      <c r="X105" s="56">
        <f>SUM(X102:X104)</f>
        <v>537</v>
      </c>
      <c r="Y105" s="57">
        <f>SUM(Y102:Y104)</f>
        <v>51</v>
      </c>
      <c r="Z105" s="57">
        <f>SUM(Z102:Z104)</f>
        <v>0</v>
      </c>
      <c r="AA105" s="65">
        <f>SUM(AA102:AA104)</f>
        <v>0</v>
      </c>
      <c r="AB105" s="66">
        <f>SUM(AB102:AB104)</f>
        <v>588</v>
      </c>
      <c r="AC105" s="67">
        <f>SUM(AC102:AC104)</f>
        <v>127</v>
      </c>
      <c r="AD105" s="68">
        <f>SUM(AD102:AD104)</f>
        <v>339</v>
      </c>
      <c r="AE105" s="69">
        <f>SUM(AE102:AE104)</f>
        <v>2</v>
      </c>
      <c r="AF105" s="68">
        <f>SUM(AF102:AF104)</f>
        <v>13733</v>
      </c>
      <c r="AG105" s="63">
        <f>SUM(AG102:AG104)</f>
        <v>12980</v>
      </c>
      <c r="AH105" s="63">
        <f>SUM(AH102:AH104)</f>
        <v>742</v>
      </c>
      <c r="AI105" s="63">
        <f>SUM(AI102:AI104)</f>
        <v>110</v>
      </c>
      <c r="AJ105" s="63">
        <f>SUM(AJ102:AJ104)</f>
        <v>0</v>
      </c>
      <c r="AK105" s="63">
        <f>SUM(AK102:AK104)</f>
        <v>0</v>
      </c>
      <c r="AL105" s="69">
        <f>SUM(AL102:AL104)</f>
        <v>8</v>
      </c>
      <c r="AM105" s="68">
        <f>SUM(AM102:AM104)</f>
        <v>500</v>
      </c>
      <c r="AN105" s="63">
        <f>SUM(AN102:AN104)</f>
        <v>161</v>
      </c>
      <c r="AO105" s="63">
        <f>SUM(AO102:AO104)</f>
        <v>0</v>
      </c>
      <c r="AP105" s="63">
        <f>SUM(AP102:AP104)</f>
        <v>0</v>
      </c>
      <c r="AQ105" s="63">
        <f>SUM(AQ102:AQ104)</f>
        <v>2</v>
      </c>
      <c r="AR105" s="63">
        <f>SUM(AR102:AR104)</f>
        <v>0</v>
      </c>
      <c r="AS105" s="70">
        <f>SUM(AS102:AS104)</f>
        <v>0</v>
      </c>
      <c r="AT105" s="61">
        <v>23629</v>
      </c>
      <c r="AU105" s="71">
        <v>53908</v>
      </c>
      <c r="AV105" s="61">
        <v>10305</v>
      </c>
      <c r="AW105" s="62">
        <v>14</v>
      </c>
      <c r="AX105" s="72">
        <v>7116</v>
      </c>
      <c r="AY105" s="197">
        <v>2103</v>
      </c>
      <c r="AZ105" s="63">
        <v>8</v>
      </c>
      <c r="BA105" s="198">
        <v>2111</v>
      </c>
      <c r="BB105" s="73">
        <v>17329</v>
      </c>
      <c r="BC105" s="74">
        <v>8864</v>
      </c>
      <c r="BD105" s="75">
        <v>26193</v>
      </c>
      <c r="BE105" s="61">
        <v>30759</v>
      </c>
      <c r="BF105" s="71">
        <v>61038</v>
      </c>
      <c r="BG105" s="76">
        <v>0.66158897415339979</v>
      </c>
    </row>
    <row r="106" spans="1:59" ht="19.5" customHeight="1" thickTop="1" thickBot="1" x14ac:dyDescent="0.2">
      <c r="A106" s="126" t="s">
        <v>141</v>
      </c>
      <c r="B106" s="127">
        <f>SUM(B105,B101,B87,B82,B75,B65,B54,B47,B23,B13)</f>
        <v>177542</v>
      </c>
      <c r="C106" s="128">
        <f>SUM(C105,C101,C87,C82,C75,C65,C54,C47,C23,C13)</f>
        <v>1166</v>
      </c>
      <c r="D106" s="128">
        <f>SUM(D105,D101,D87,D82,D75,D65,D54,D47,D23,D13)</f>
        <v>28949</v>
      </c>
      <c r="E106" s="128">
        <f>SUM(E105,E101,E87,E82,E75,E65,E54,E47,E23,E13)</f>
        <v>22057</v>
      </c>
      <c r="F106" s="129">
        <f>SUM(F105,F101,F87,F82,F75,F65,F54,F47,F23,F13)</f>
        <v>229714</v>
      </c>
      <c r="G106" s="130">
        <f>SUM(G105,G101,G87,G82,G75,G65,G54,G47,G23,G13)</f>
        <v>468001</v>
      </c>
      <c r="H106" s="128">
        <f>SUM(H105,H101,H87,H82,H75,H65,H54,H47,H23,H13)</f>
        <v>432467</v>
      </c>
      <c r="I106" s="131">
        <f>SUM(I105,I101,I87,I82,I75,I65,I54,I47,I23,I13)</f>
        <v>900468</v>
      </c>
      <c r="J106" s="127">
        <f>SUM(J105,J101,J87,J82,J75,J65,J54,J47,J23,J13)</f>
        <v>826</v>
      </c>
      <c r="K106" s="128">
        <f>SUM(K105,K101,K87,K82,K75,K65,K54,K47,K23,K13)</f>
        <v>12735</v>
      </c>
      <c r="L106" s="131">
        <f>SUM(L105,L101,L87,L82,L75,L65,L54,L47,L23,L13)</f>
        <v>13561</v>
      </c>
      <c r="M106" s="133">
        <f>SUM(M105,M101,M87,M82,M75,M65,M54,M47,M23,M13)</f>
        <v>1184</v>
      </c>
      <c r="N106" s="134">
        <f>SUM(N105,N101,N87,N82,N75,N65,N54,N47,N23,N13)</f>
        <v>45</v>
      </c>
      <c r="O106" s="135">
        <f>SUM(O105,O101,O87,O82,O75,O65,O54,O47,O23,O13)</f>
        <v>9</v>
      </c>
      <c r="P106" s="135">
        <f>SUM(P105,P101,P87,P82,P75,P65,P54,P47,P23,P13)</f>
        <v>356</v>
      </c>
      <c r="Q106" s="136">
        <f>SUM(Q105,Q101,Q87,Q82,Q75,Q65,Q54,Q47,Q23,Q13)</f>
        <v>2393</v>
      </c>
      <c r="R106" s="128">
        <f>SUM(R105,R101,R87,R82,R75,R65,R54,R47,R23,R13)</f>
        <v>8850</v>
      </c>
      <c r="S106" s="129">
        <f>SUM(S105,S101,S87,S82,S75,S65,S54,S47,S23,S13)</f>
        <v>11243</v>
      </c>
      <c r="T106" s="136">
        <f>SUM(T105,T101,T87,T82,T75,T65,T54,T47,T23,T13)</f>
        <v>724312</v>
      </c>
      <c r="U106" s="128">
        <f>SUM(U105,U101,U87,U82,U75,U65,U54,U47,U23,U13)</f>
        <v>242786</v>
      </c>
      <c r="V106" s="135">
        <f>SUM(V105,V101,V87,V82,V75,V65,V54,V47,V23,V13)</f>
        <v>31756</v>
      </c>
      <c r="W106" s="131">
        <f>SUM(W105,W101,W87,W82,W75,W65,W54,W47,W23,W13)</f>
        <v>73770</v>
      </c>
      <c r="X106" s="127">
        <f>SUM(X105,X101,X87,X82,X75,X65,X54,X47,X23,X13)</f>
        <v>15680</v>
      </c>
      <c r="Y106" s="128">
        <f>SUM(Y105,Y101,Y87,Y82,Y75,Y65,Y54,Y47,Y23,Y13)</f>
        <v>3535</v>
      </c>
      <c r="Z106" s="128">
        <f>SUM(Z105,Z101,Z87,Z82,Z75,Z65,Z54,Z47,Z23,Z13)</f>
        <v>3</v>
      </c>
      <c r="AA106" s="137">
        <f>SUM(AA105,AA101,AA87,AA82,AA75,AA65,AA54,AA47,AA23,AA13)</f>
        <v>4</v>
      </c>
      <c r="AB106" s="138">
        <f>SUM(AB105,AB101,AB87,AB82,AB75,AB65,AB54,AB47,AB23,AB13)</f>
        <v>19222</v>
      </c>
      <c r="AC106" s="139">
        <f>SUM(AC105,AC101,AC87,AC82,AC75,AC65,AC54,AC47,AC23,AC13)</f>
        <v>19240</v>
      </c>
      <c r="AD106" s="140">
        <f>SUM(AD105,AD101,AD87,AD82,AD75,AD65,AD54,AD47,AD23,AD13)</f>
        <v>8605</v>
      </c>
      <c r="AE106" s="141">
        <f>SUM(AE105,AE101,AE87,AE82,AE75,AE65,AE54,AE47,AE23,AE13)</f>
        <v>722</v>
      </c>
      <c r="AF106" s="140">
        <f>SUM(AF105,AF101,AF87,AF82,AF75,AF65,AF54,AF47,AF23,AF13)</f>
        <v>472782</v>
      </c>
      <c r="AG106" s="134">
        <f>SUM(AG105,AG101,AG87,AG82,AG75,AG65,AG54,AG47,AG23,AG13)</f>
        <v>453017</v>
      </c>
      <c r="AH106" s="134">
        <f>SUM(AH105,AH101,AH87,AH82,AH75,AH65,AH54,AH47,AH23,AH13)</f>
        <v>17660</v>
      </c>
      <c r="AI106" s="134">
        <f>SUM(AI105,AI101,AI87,AI82,AI75,AI65,AI54,AI47,AI23,AI13)</f>
        <v>7275</v>
      </c>
      <c r="AJ106" s="134">
        <f>SUM(AJ105,AJ101,AJ87,AJ82,AJ75,AJ65,AJ54,AJ47,AJ23,AJ13)</f>
        <v>14</v>
      </c>
      <c r="AK106" s="134">
        <f>SUM(AK105,AK101,AK87,AK82,AK75,AK65,AK54,AK47,AK23,AK13)</f>
        <v>0</v>
      </c>
      <c r="AL106" s="141">
        <f>SUM(AL105,AL101,AL87,AL82,AL75,AL65,AL54,AL47,AL23,AL13)</f>
        <v>429</v>
      </c>
      <c r="AM106" s="140">
        <f>SUM(AM105,AM101,AM87,AM82,AM75,AM65,AM54,AM47,AM23,AM13)</f>
        <v>47671</v>
      </c>
      <c r="AN106" s="134">
        <f>SUM(AN105,AN101,AN87,AN82,AN75,AN65,AN54,AN47,AN23,AN13)</f>
        <v>27492</v>
      </c>
      <c r="AO106" s="134">
        <f>SUM(AO105,AO101,AO87,AO82,AO75,AO65,AO54,AO47,AO23,AO13)</f>
        <v>0</v>
      </c>
      <c r="AP106" s="134">
        <f>SUM(AP105,AP101,AP87,AP82,AP75,AP65,AP54,AP47,AP23,AP13)</f>
        <v>0</v>
      </c>
      <c r="AQ106" s="134">
        <f>SUM(AQ105,AQ101,AQ87,AQ82,AQ75,AQ65,AQ54,AQ47,AQ23,AQ13)</f>
        <v>7813</v>
      </c>
      <c r="AR106" s="134">
        <f>SUM(AR105,AR101,AR87,AR82,AR75,AR65,AR54,AR47,AR23,AR13)</f>
        <v>578</v>
      </c>
      <c r="AS106" s="135">
        <f>SUM(AS105,AS101,AS87,AS82,AS75,AS65,AS54,AS47,AS23,AS13)</f>
        <v>0</v>
      </c>
      <c r="AT106" s="132">
        <v>1151691</v>
      </c>
      <c r="AU106" s="142">
        <v>2463879</v>
      </c>
      <c r="AV106" s="143">
        <v>469609</v>
      </c>
      <c r="AW106" s="207">
        <v>12944</v>
      </c>
      <c r="AX106" s="145">
        <v>585272</v>
      </c>
      <c r="AY106" s="208">
        <v>190486</v>
      </c>
      <c r="AZ106" s="209">
        <v>1166</v>
      </c>
      <c r="BA106" s="210">
        <v>191652</v>
      </c>
      <c r="BB106" s="146">
        <v>1053273</v>
      </c>
      <c r="BC106" s="147">
        <v>432467</v>
      </c>
      <c r="BD106" s="148">
        <v>1485740</v>
      </c>
      <c r="BE106" s="143">
        <v>1749907</v>
      </c>
      <c r="BF106" s="144">
        <v>3062095</v>
      </c>
      <c r="BG106" s="149">
        <v>0.70892148020515033</v>
      </c>
    </row>
  </sheetData>
  <mergeCells count="64">
    <mergeCell ref="U4:V4"/>
    <mergeCell ref="W4:W5"/>
    <mergeCell ref="X4:X5"/>
    <mergeCell ref="Y4:Y5"/>
    <mergeCell ref="P4:P5"/>
    <mergeCell ref="Q4:Q5"/>
    <mergeCell ref="R4:R5"/>
    <mergeCell ref="S4:S5"/>
    <mergeCell ref="AQ4:AQ5"/>
    <mergeCell ref="AJ4:AJ5"/>
    <mergeCell ref="L4:L5"/>
    <mergeCell ref="N4:O4"/>
    <mergeCell ref="A2:A5"/>
    <mergeCell ref="B2:S2"/>
    <mergeCell ref="T2:AL2"/>
    <mergeCell ref="I4:I5"/>
    <mergeCell ref="J4:J5"/>
    <mergeCell ref="K4:K5"/>
    <mergeCell ref="AM2:AS2"/>
    <mergeCell ref="AT2:AV2"/>
    <mergeCell ref="AD3:AE4"/>
    <mergeCell ref="AF3:AL3"/>
    <mergeCell ref="AM3:AQ3"/>
    <mergeCell ref="AR3:AR5"/>
    <mergeCell ref="AT3:AT5"/>
    <mergeCell ref="AU3:AU5"/>
    <mergeCell ref="AV3:AV5"/>
    <mergeCell ref="AL4:AL5"/>
    <mergeCell ref="BG3:BG5"/>
    <mergeCell ref="B4:C4"/>
    <mergeCell ref="D4:E4"/>
    <mergeCell ref="F4:F5"/>
    <mergeCell ref="G4:G5"/>
    <mergeCell ref="H4:H5"/>
    <mergeCell ref="AS3:AS5"/>
    <mergeCell ref="AM4:AN4"/>
    <mergeCell ref="AO4:AO5"/>
    <mergeCell ref="AP4:AP5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AW2:AX2"/>
    <mergeCell ref="BF3:BF5"/>
    <mergeCell ref="BD4:BD5"/>
    <mergeCell ref="BA4:BA5"/>
    <mergeCell ref="BB4:BB5"/>
    <mergeCell ref="BC4:BC5"/>
    <mergeCell ref="AX4:AX5"/>
    <mergeCell ref="AY4:AZ4"/>
    <mergeCell ref="AY3:BA3"/>
    <mergeCell ref="BB3:BD3"/>
    <mergeCell ref="BE3:BE5"/>
    <mergeCell ref="AK4:AK5"/>
    <mergeCell ref="Z4:Z5"/>
    <mergeCell ref="AA4:AA5"/>
    <mergeCell ref="AB4:AB5"/>
    <mergeCell ref="AG4:AG5"/>
    <mergeCell ref="AH4:AI4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 3月分）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令和4年度合計</vt:lpstr>
      <vt:lpstr>令和4年4月</vt:lpstr>
      <vt:lpstr>令和4年5月</vt:lpstr>
      <vt:lpstr>令和4年6月</vt:lpstr>
      <vt:lpstr>令和4年7月</vt:lpstr>
      <vt:lpstr>令和4年8月</vt:lpstr>
      <vt:lpstr>令和4年9月</vt:lpstr>
      <vt:lpstr>令和4年10月</vt:lpstr>
      <vt:lpstr>令和4年11月</vt:lpstr>
      <vt:lpstr>令和4年12月</vt:lpstr>
      <vt:lpstr>令和5年1月</vt:lpstr>
      <vt:lpstr>令和5年2月</vt:lpstr>
      <vt:lpstr>令和5年3月</vt:lpstr>
      <vt:lpstr>令和4年10月!Print_Area</vt:lpstr>
      <vt:lpstr>令和4年11月!Print_Area</vt:lpstr>
      <vt:lpstr>令和4年12月!Print_Area</vt:lpstr>
      <vt:lpstr>令和4年4月!Print_Area</vt:lpstr>
      <vt:lpstr>令和4年5月!Print_Area</vt:lpstr>
      <vt:lpstr>令和4年6月!Print_Area</vt:lpstr>
      <vt:lpstr>令和4年7月!Print_Area</vt:lpstr>
      <vt:lpstr>令和4年8月!Print_Area</vt:lpstr>
      <vt:lpstr>令和4年9月!Print_Area</vt:lpstr>
      <vt:lpstr>令和4年度合計!Print_Area</vt:lpstr>
      <vt:lpstr>令和5年1月!Print_Area</vt:lpstr>
      <vt:lpstr>令和5年2月!Print_Area</vt:lpstr>
      <vt:lpstr>令和5年3月!Print_Area</vt:lpstr>
      <vt:lpstr>令和4年10月!Print_Titles</vt:lpstr>
      <vt:lpstr>令和4年11月!Print_Titles</vt:lpstr>
      <vt:lpstr>令和4年12月!Print_Titles</vt:lpstr>
      <vt:lpstr>令和4年4月!Print_Titles</vt:lpstr>
      <vt:lpstr>令和4年5月!Print_Titles</vt:lpstr>
      <vt:lpstr>令和4年6月!Print_Titles</vt:lpstr>
      <vt:lpstr>令和4年7月!Print_Titles</vt:lpstr>
      <vt:lpstr>令和4年8月!Print_Titles</vt:lpstr>
      <vt:lpstr>令和4年9月!Print_Titles</vt:lpstr>
      <vt:lpstr>令和4年度合計!Print_Titles</vt:lpstr>
      <vt:lpstr>令和5年1月!Print_Titles</vt:lpstr>
      <vt:lpstr>令和5年2月!Print_Titles</vt:lpstr>
      <vt:lpstr>令和5年3月!Print_Titles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2023-04-14T02:20:36Z</cp:lastPrinted>
  <dcterms:created xsi:type="dcterms:W3CDTF">2022-05-11T00:47:18Z</dcterms:created>
  <dcterms:modified xsi:type="dcterms:W3CDTF">2023-04-14T02:21:06Z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