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6_9月\04_特種用途車体の形状別保有車両数\"/>
    </mc:Choice>
  </mc:AlternateContent>
  <xr:revisionPtr revIDLastSave="0" documentId="13_ncr:1_{BAE96A46-3869-496A-9573-729B99F1056D}" xr6:coauthVersionLast="47" xr6:coauthVersionMax="47" xr10:uidLastSave="{00000000-0000-0000-0000-000000000000}"/>
  <bookViews>
    <workbookView xWindow="0" yWindow="-16320" windowWidth="29040" windowHeight="15720" activeTab="5" xr2:uid="{9C91832A-A8B3-4D95-89C5-362782AE0060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</sheets>
  <externalReferences>
    <externalReference r:id="rId7"/>
    <externalReference r:id="rId8"/>
    <externalReference r:id="rId9"/>
  </externalReferences>
  <definedNames>
    <definedName name="a" localSheetId="1">[1]ﾕｰｻﾞー箇所別!#REF!</definedName>
    <definedName name="a" localSheetId="2">[1]ﾕｰｻﾞー箇所別!#REF!</definedName>
    <definedName name="a" localSheetId="3">[1]ﾕｰｻﾞー箇所別!#REF!</definedName>
    <definedName name="a" localSheetId="4">[1]ﾕｰｻﾞー箇所別!#REF!</definedName>
    <definedName name="a" localSheetId="5">[1]ﾕｰｻﾞー箇所別!#REF!</definedName>
    <definedName name="a">[1]ﾕｰｻﾞー箇所別!#REF!</definedName>
    <definedName name="autoexec" localSheetId="1">#REF!</definedName>
    <definedName name="autoexec" localSheetId="2">#REF!</definedName>
    <definedName name="autoexec" localSheetId="3">#REF!</definedName>
    <definedName name="autoexec" localSheetId="4">#REF!</definedName>
    <definedName name="autoexec" localSheetId="5">#REF!</definedName>
    <definedName name="autoexec">#REF!</definedName>
    <definedName name="BusMemo0001" localSheetId="1">#REF!</definedName>
    <definedName name="BusMemo0001" localSheetId="2">#REF!</definedName>
    <definedName name="BusMemo0001" localSheetId="3">#REF!</definedName>
    <definedName name="BusMemo0001" localSheetId="4">#REF!</definedName>
    <definedName name="BusMemo0001" localSheetId="5">#REF!</definedName>
    <definedName name="BusMemo0001">#REF!</definedName>
    <definedName name="BusMemo0002" localSheetId="1">#REF!</definedName>
    <definedName name="BusMemo0002" localSheetId="2">#REF!</definedName>
    <definedName name="BusMemo0002" localSheetId="3">#REF!</definedName>
    <definedName name="BusMemo0002" localSheetId="4">#REF!</definedName>
    <definedName name="BusMemo0002" localSheetId="5">#REF!</definedName>
    <definedName name="BusMemo0002">#REF!</definedName>
    <definedName name="BusMemo0003" localSheetId="1">#REF!</definedName>
    <definedName name="BusMemo0003" localSheetId="2">#REF!</definedName>
    <definedName name="BusMemo0003" localSheetId="3">#REF!</definedName>
    <definedName name="BusMemo0003" localSheetId="4">#REF!</definedName>
    <definedName name="BusMemo0003" localSheetId="5">#REF!</definedName>
    <definedName name="BusMemo0003">#REF!</definedName>
    <definedName name="BusMemo0004" localSheetId="1">#REF!</definedName>
    <definedName name="BusMemo0004" localSheetId="2">#REF!</definedName>
    <definedName name="BusMemo0004" localSheetId="3">#REF!</definedName>
    <definedName name="BusMemo0004" localSheetId="4">#REF!</definedName>
    <definedName name="BusMemo0004" localSheetId="5">#REF!</definedName>
    <definedName name="BusMemo0004">#REF!</definedName>
    <definedName name="BusMemo0011" localSheetId="1">#REF!</definedName>
    <definedName name="BusMemo0011" localSheetId="2">#REF!</definedName>
    <definedName name="BusMemo0011" localSheetId="3">#REF!</definedName>
    <definedName name="BusMemo0011" localSheetId="4">#REF!</definedName>
    <definedName name="BusMemo0011" localSheetId="5">#REF!</definedName>
    <definedName name="BusMemo0011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ｄｄ" localSheetId="1">#REF!</definedName>
    <definedName name="ｄｄ" localSheetId="2">#REF!</definedName>
    <definedName name="ｄｄ" localSheetId="3">#REF!</definedName>
    <definedName name="ｄｄ" localSheetId="4">#REF!</definedName>
    <definedName name="ｄｄ" localSheetId="5">#REF!</definedName>
    <definedName name="ｄｄ">#REF!</definedName>
    <definedName name="ｄｓｄ" localSheetId="1">#REF!</definedName>
    <definedName name="ｄｓｄ" localSheetId="2">#REF!</definedName>
    <definedName name="ｄｓｄ" localSheetId="3">#REF!</definedName>
    <definedName name="ｄｓｄ" localSheetId="4">#REF!</definedName>
    <definedName name="ｄｓｄ" localSheetId="5">#REF!</definedName>
    <definedName name="ｄｓｄ">#REF!</definedName>
    <definedName name="PA.1" localSheetId="1">#REF!</definedName>
    <definedName name="PA.1" localSheetId="2">#REF!</definedName>
    <definedName name="PA.1" localSheetId="3">#REF!</definedName>
    <definedName name="PA.1" localSheetId="4">#REF!</definedName>
    <definedName name="PA.1" localSheetId="5">#REF!</definedName>
    <definedName name="PA.1">#REF!</definedName>
    <definedName name="PA.2" localSheetId="1">#REF!</definedName>
    <definedName name="PA.2" localSheetId="2">#REF!</definedName>
    <definedName name="PA.2" localSheetId="3">#REF!</definedName>
    <definedName name="PA.2" localSheetId="4">#REF!</definedName>
    <definedName name="PA.2" localSheetId="5">#REF!</definedName>
    <definedName name="PA.2">#REF!</definedName>
    <definedName name="PA.3" localSheetId="1">#REF!</definedName>
    <definedName name="PA.3" localSheetId="2">#REF!</definedName>
    <definedName name="PA.3" localSheetId="3">#REF!</definedName>
    <definedName name="PA.3" localSheetId="4">#REF!</definedName>
    <definedName name="PA.3" localSheetId="5">#REF!</definedName>
    <definedName name="PA.3">#REF!</definedName>
    <definedName name="_xlnm.Print_Titles" localSheetId="0">令和7年4月!$A:$D</definedName>
    <definedName name="_xlnm.Print_Titles" localSheetId="1">令和7年5月!$A:$D</definedName>
    <definedName name="_xlnm.Print_Titles" localSheetId="2">令和7年6月!$A:$D</definedName>
    <definedName name="_xlnm.Print_Titles" localSheetId="3">令和7年7月!$A:$D</definedName>
    <definedName name="_xlnm.Print_Titles" localSheetId="4">令和7年8月!$A:$D</definedName>
    <definedName name="_xlnm.Print_Titles" localSheetId="5">令和7年9月!$A:$D</definedName>
    <definedName name="RECORD" localSheetId="1">#REF!</definedName>
    <definedName name="RECORD" localSheetId="2">#REF!</definedName>
    <definedName name="RECORD" localSheetId="3">#REF!</definedName>
    <definedName name="RECORD" localSheetId="4">#REF!</definedName>
    <definedName name="RECORD" localSheetId="5">#REF!</definedName>
    <definedName name="RECORD">#REF!</definedName>
    <definedName name="ｓｓｓ" localSheetId="1">#REF!</definedName>
    <definedName name="ｓｓｓ" localSheetId="2">#REF!</definedName>
    <definedName name="ｓｓｓ" localSheetId="3">#REF!</definedName>
    <definedName name="ｓｓｓ" localSheetId="4">#REF!</definedName>
    <definedName name="ｓｓｓ" localSheetId="5">#REF!</definedName>
    <definedName name="ｓｓｓ">#REF!</definedName>
    <definedName name="あ" localSheetId="1">#REF!</definedName>
    <definedName name="あ" localSheetId="2">#REF!</definedName>
    <definedName name="あ" localSheetId="3">#REF!</definedName>
    <definedName name="あ" localSheetId="4">#REF!</definedName>
    <definedName name="あ" localSheetId="5">#REF!</definedName>
    <definedName name="あ">#REF!</definedName>
    <definedName name="ああ" localSheetId="1">#REF!</definedName>
    <definedName name="ああ" localSheetId="2">#REF!</definedName>
    <definedName name="ああ" localSheetId="3">#REF!</definedName>
    <definedName name="ああ" localSheetId="4">#REF!</definedName>
    <definedName name="ああ" localSheetId="5">#REF!</definedName>
    <definedName name="ああ">#REF!</definedName>
    <definedName name="カテゴリ一覧">[2]カテゴリ!$M$6:$M$16</definedName>
    <definedName name="スタ_ト" localSheetId="1">#REF!</definedName>
    <definedName name="スタ_ト" localSheetId="2">#REF!</definedName>
    <definedName name="スタ_ト" localSheetId="3">#REF!</definedName>
    <definedName name="スタ_ト" localSheetId="4">#REF!</definedName>
    <definedName name="スタ_ト" localSheetId="5">#REF!</definedName>
    <definedName name="スタ_ト">#REF!</definedName>
    <definedName name="ドライブ" localSheetId="1">#REF!</definedName>
    <definedName name="ドライブ" localSheetId="2">#REF!</definedName>
    <definedName name="ドライブ" localSheetId="3">#REF!</definedName>
    <definedName name="ドライブ" localSheetId="4">#REF!</definedName>
    <definedName name="ドライブ" localSheetId="5">#REF!</definedName>
    <definedName name="ドライブ">#REF!</definedName>
    <definedName name="フアイル" localSheetId="1">#REF!</definedName>
    <definedName name="フアイル" localSheetId="2">#REF!</definedName>
    <definedName name="フアイル" localSheetId="3">#REF!</definedName>
    <definedName name="フアイル" localSheetId="4">#REF!</definedName>
    <definedName name="フアイル" localSheetId="5">#REF!</definedName>
    <definedName name="フアイル">#REF!</definedName>
    <definedName name="フォーム共通定義_「画面ＩＤ」入力セルの位置_行" localSheetId="1">#REF!</definedName>
    <definedName name="フォーム共通定義_「画面ＩＤ」入力セルの位置_行" localSheetId="2">#REF!</definedName>
    <definedName name="フォーム共通定義_「画面ＩＤ」入力セルの位置_行" localSheetId="3">#REF!</definedName>
    <definedName name="フォーム共通定義_「画面ＩＤ」入力セルの位置_行" localSheetId="4">#REF!</definedName>
    <definedName name="フォーム共通定義_「画面ＩＤ」入力セルの位置_行" localSheetId="5">#REF!</definedName>
    <definedName name="フォーム共通定義_「画面ＩＤ」入力セルの位置_行">#REF!</definedName>
    <definedName name="フォーム共通定義_「画面ＩＤ」入力セルの位置_列" localSheetId="1">#REF!</definedName>
    <definedName name="フォーム共通定義_「画面ＩＤ」入力セルの位置_列" localSheetId="2">#REF!</definedName>
    <definedName name="フォーム共通定義_「画面ＩＤ」入力セルの位置_列" localSheetId="3">#REF!</definedName>
    <definedName name="フォーム共通定義_「画面ＩＤ」入力セルの位置_列" localSheetId="4">#REF!</definedName>
    <definedName name="フォーム共通定義_「画面ＩＤ」入力セルの位置_列" localSheetId="5">#REF!</definedName>
    <definedName name="フォーム共通定義_「画面ＩＤ」入力セルの位置_列">#REF!</definedName>
    <definedName name="メニュ" localSheetId="1">#REF!</definedName>
    <definedName name="メニュ" localSheetId="2">#REF!</definedName>
    <definedName name="メニュ" localSheetId="3">#REF!</definedName>
    <definedName name="メニュ" localSheetId="4">#REF!</definedName>
    <definedName name="メニュ" localSheetId="5">#REF!</definedName>
    <definedName name="メニュ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 localSheetId="5">#REF!</definedName>
    <definedName name="愛知">#REF!</definedName>
    <definedName name="愛知管内計" localSheetId="1">#REF!</definedName>
    <definedName name="愛知管内計" localSheetId="2">#REF!</definedName>
    <definedName name="愛知管内計" localSheetId="3">#REF!</definedName>
    <definedName name="愛知管内計" localSheetId="4">#REF!</definedName>
    <definedName name="愛知管内計" localSheetId="5">#REF!</definedName>
    <definedName name="愛知管内計">#REF!</definedName>
    <definedName name="印刷" localSheetId="1">#REF!</definedName>
    <definedName name="印刷" localSheetId="2">#REF!</definedName>
    <definedName name="印刷" localSheetId="3">#REF!</definedName>
    <definedName name="印刷" localSheetId="4">#REF!</definedName>
    <definedName name="印刷" localSheetId="5">#REF!</definedName>
    <definedName name="印刷">#REF!</definedName>
    <definedName name="沖縄" localSheetId="1">#REF!</definedName>
    <definedName name="沖縄" localSheetId="2">#REF!</definedName>
    <definedName name="沖縄" localSheetId="3">#REF!</definedName>
    <definedName name="沖縄" localSheetId="4">#REF!</definedName>
    <definedName name="沖縄" localSheetId="5">#REF!</definedName>
    <definedName name="沖縄">#REF!</definedName>
    <definedName name="沖縄管内計" localSheetId="1">#REF!</definedName>
    <definedName name="沖縄管内計" localSheetId="2">#REF!</definedName>
    <definedName name="沖縄管内計" localSheetId="3">#REF!</definedName>
    <definedName name="沖縄管内計" localSheetId="4">#REF!</definedName>
    <definedName name="沖縄管内計" localSheetId="5">#REF!</definedName>
    <definedName name="沖縄管内計">#REF!</definedName>
    <definedName name="画面イベント定義_「画面ＩＤ」入力セルの位置_行" localSheetId="1">#REF!</definedName>
    <definedName name="画面イベント定義_「画面ＩＤ」入力セルの位置_行" localSheetId="2">#REF!</definedName>
    <definedName name="画面イベント定義_「画面ＩＤ」入力セルの位置_行" localSheetId="3">#REF!</definedName>
    <definedName name="画面イベント定義_「画面ＩＤ」入力セルの位置_行" localSheetId="4">#REF!</definedName>
    <definedName name="画面イベント定義_「画面ＩＤ」入力セルの位置_行" localSheetId="5">#REF!</definedName>
    <definedName name="画面イベント定義_「画面ＩＤ」入力セルの位置_行">#REF!</definedName>
    <definedName name="画面イベント定義_「画面ＩＤ」入力セルの位置_列" localSheetId="1">#REF!</definedName>
    <definedName name="画面イベント定義_「画面ＩＤ」入力セルの位置_列" localSheetId="2">#REF!</definedName>
    <definedName name="画面イベント定義_「画面ＩＤ」入力セルの位置_列" localSheetId="3">#REF!</definedName>
    <definedName name="画面イベント定義_「画面ＩＤ」入力セルの位置_列" localSheetId="4">#REF!</definedName>
    <definedName name="画面イベント定義_「画面ＩＤ」入力セルの位置_列" localSheetId="5">#REF!</definedName>
    <definedName name="画面イベント定義_「画面ＩＤ」入力セルの位置_列">#REF!</definedName>
    <definedName name="記載事項変更.H" localSheetId="1">#REF!</definedName>
    <definedName name="記載事項変更.H" localSheetId="2">#REF!</definedName>
    <definedName name="記載事項変更.H" localSheetId="3">#REF!</definedName>
    <definedName name="記載事項変更.H" localSheetId="4">#REF!</definedName>
    <definedName name="記載事項変更.H" localSheetId="5">#REF!</definedName>
    <definedName name="記載事項変更.H">#REF!</definedName>
    <definedName name="記載事項変更.S" localSheetId="1">#REF!</definedName>
    <definedName name="記載事項変更.S" localSheetId="2">#REF!</definedName>
    <definedName name="記載事項変更.S" localSheetId="3">#REF!</definedName>
    <definedName name="記載事項変更.S" localSheetId="4">#REF!</definedName>
    <definedName name="記載事項変更.S" localSheetId="5">#REF!</definedName>
    <definedName name="記載事項変更.S">#REF!</definedName>
    <definedName name="宮城" localSheetId="1">#REF!</definedName>
    <definedName name="宮城" localSheetId="2">#REF!</definedName>
    <definedName name="宮城" localSheetId="3">#REF!</definedName>
    <definedName name="宮城" localSheetId="4">#REF!</definedName>
    <definedName name="宮城" localSheetId="5">#REF!</definedName>
    <definedName name="宮城">#REF!</definedName>
    <definedName name="宮城管内計" localSheetId="1">#REF!</definedName>
    <definedName name="宮城管内計" localSheetId="2">#REF!</definedName>
    <definedName name="宮城管内計" localSheetId="3">#REF!</definedName>
    <definedName name="宮城管内計" localSheetId="4">#REF!</definedName>
    <definedName name="宮城管内計" localSheetId="5">#REF!</definedName>
    <definedName name="宮城管内計">#REF!</definedName>
    <definedName name="継続一般.H" localSheetId="1">#REF!</definedName>
    <definedName name="継続一般.H" localSheetId="2">#REF!</definedName>
    <definedName name="継続一般.H" localSheetId="3">#REF!</definedName>
    <definedName name="継続一般.H" localSheetId="4">#REF!</definedName>
    <definedName name="継続一般.H" localSheetId="5">#REF!</definedName>
    <definedName name="継続一般.H">#REF!</definedName>
    <definedName name="継続一般.S" localSheetId="1">#REF!</definedName>
    <definedName name="継続一般.S" localSheetId="2">#REF!</definedName>
    <definedName name="継続一般.S" localSheetId="3">#REF!</definedName>
    <definedName name="継続一般.S" localSheetId="4">#REF!</definedName>
    <definedName name="継続一般.S" localSheetId="5">#REF!</definedName>
    <definedName name="継続一般.S">#REF!</definedName>
    <definedName name="継続一般.再" localSheetId="1">#REF!</definedName>
    <definedName name="継続一般.再" localSheetId="2">#REF!</definedName>
    <definedName name="継続一般.再" localSheetId="3">#REF!</definedName>
    <definedName name="継続一般.再" localSheetId="4">#REF!</definedName>
    <definedName name="継続一般.再" localSheetId="5">#REF!</definedName>
    <definedName name="継続一般.再">#REF!</definedName>
    <definedName name="継続一般.無" localSheetId="1">#REF!</definedName>
    <definedName name="継続一般.無" localSheetId="2">#REF!</definedName>
    <definedName name="継続一般.無" localSheetId="3">#REF!</definedName>
    <definedName name="継続一般.無" localSheetId="4">#REF!</definedName>
    <definedName name="継続一般.無" localSheetId="5">#REF!</definedName>
    <definedName name="継続一般.無">#REF!</definedName>
    <definedName name="継続指定.H" localSheetId="1">#REF!</definedName>
    <definedName name="継続指定.H" localSheetId="2">#REF!</definedName>
    <definedName name="継続指定.H" localSheetId="3">#REF!</definedName>
    <definedName name="継続指定.H" localSheetId="4">#REF!</definedName>
    <definedName name="継続指定.H" localSheetId="5">#REF!</definedName>
    <definedName name="継続指定.H">#REF!</definedName>
    <definedName name="継続指定.S" localSheetId="1">#REF!</definedName>
    <definedName name="継続指定.S" localSheetId="2">#REF!</definedName>
    <definedName name="継続指定.S" localSheetId="3">#REF!</definedName>
    <definedName name="継続指定.S" localSheetId="4">#REF!</definedName>
    <definedName name="継続指定.S" localSheetId="5">#REF!</definedName>
    <definedName name="継続指定.S">#REF!</definedName>
    <definedName name="継続指定.無" localSheetId="1">#REF!</definedName>
    <definedName name="継続指定.無" localSheetId="2">#REF!</definedName>
    <definedName name="継続指定.無" localSheetId="3">#REF!</definedName>
    <definedName name="継続指定.無" localSheetId="4">#REF!</definedName>
    <definedName name="継続指定.無" localSheetId="5">#REF!</definedName>
    <definedName name="継続指定.無">#REF!</definedName>
    <definedName name="月" localSheetId="1">#REF!</definedName>
    <definedName name="月" localSheetId="2">#REF!</definedName>
    <definedName name="月" localSheetId="3">#REF!</definedName>
    <definedName name="月" localSheetId="4">#REF!</definedName>
    <definedName name="月" localSheetId="5">#REF!</definedName>
    <definedName name="月">#REF!</definedName>
    <definedName name="月範囲" localSheetId="1">#REF!</definedName>
    <definedName name="月範囲" localSheetId="2">#REF!</definedName>
    <definedName name="月範囲" localSheetId="3">#REF!</definedName>
    <definedName name="月範囲" localSheetId="4">#REF!</definedName>
    <definedName name="月範囲" localSheetId="5">#REF!</definedName>
    <definedName name="月範囲">#REF!</definedName>
    <definedName name="検査証再交付" localSheetId="1">#REF!</definedName>
    <definedName name="検査証再交付" localSheetId="2">#REF!</definedName>
    <definedName name="検査証再交付" localSheetId="3">#REF!</definedName>
    <definedName name="検査証再交付" localSheetId="4">#REF!</definedName>
    <definedName name="検査証再交付" localSheetId="5">#REF!</definedName>
    <definedName name="検査証再交付">#REF!</definedName>
    <definedName name="検査証再交付.再" localSheetId="1">#REF!</definedName>
    <definedName name="検査証再交付.再" localSheetId="2">#REF!</definedName>
    <definedName name="検査証再交付.再" localSheetId="3">#REF!</definedName>
    <definedName name="検査証再交付.再" localSheetId="4">#REF!</definedName>
    <definedName name="検査証再交付.再" localSheetId="5">#REF!</definedName>
    <definedName name="検査証再交付.再">#REF!</definedName>
    <definedName name="検査証返納" localSheetId="1">#REF!</definedName>
    <definedName name="検査証返納" localSheetId="2">#REF!</definedName>
    <definedName name="検査証返納" localSheetId="3">#REF!</definedName>
    <definedName name="検査証返納" localSheetId="4">#REF!</definedName>
    <definedName name="検査証返納" localSheetId="5">#REF!</definedName>
    <definedName name="検査証返納">#REF!</definedName>
    <definedName name="検査標章再交付" localSheetId="1">#REF!</definedName>
    <definedName name="検査標章再交付" localSheetId="2">#REF!</definedName>
    <definedName name="検査標章再交付" localSheetId="3">#REF!</definedName>
    <definedName name="検査標章再交付" localSheetId="4">#REF!</definedName>
    <definedName name="検査標章再交付" localSheetId="5">#REF!</definedName>
    <definedName name="検査標章再交付">#REF!</definedName>
    <definedName name="検査標章再交付.無" localSheetId="1">#REF!</definedName>
    <definedName name="検査標章再交付.無" localSheetId="2">#REF!</definedName>
    <definedName name="検査標章再交付.無" localSheetId="3">#REF!</definedName>
    <definedName name="検査標章再交付.無" localSheetId="4">#REF!</definedName>
    <definedName name="検査標章再交付.無" localSheetId="5">#REF!</definedName>
    <definedName name="検査標章再交付.無">#REF!</definedName>
    <definedName name="広島" localSheetId="1">#REF!</definedName>
    <definedName name="広島" localSheetId="2">#REF!</definedName>
    <definedName name="広島" localSheetId="3">#REF!</definedName>
    <definedName name="広島" localSheetId="4">#REF!</definedName>
    <definedName name="広島" localSheetId="5">#REF!</definedName>
    <definedName name="広島">#REF!</definedName>
    <definedName name="広島管内計" localSheetId="1">#REF!</definedName>
    <definedName name="広島管内計" localSheetId="2">#REF!</definedName>
    <definedName name="広島管内計" localSheetId="3">#REF!</definedName>
    <definedName name="広島管内計" localSheetId="4">#REF!</definedName>
    <definedName name="広島管内計" localSheetId="5">#REF!</definedName>
    <definedName name="広島管内計">#REF!</definedName>
    <definedName name="構造変更.H" localSheetId="1">#REF!</definedName>
    <definedName name="構造変更.H" localSheetId="2">#REF!</definedName>
    <definedName name="構造変更.H" localSheetId="3">#REF!</definedName>
    <definedName name="構造変更.H" localSheetId="4">#REF!</definedName>
    <definedName name="構造変更.H" localSheetId="5">#REF!</definedName>
    <definedName name="構造変更.H">#REF!</definedName>
    <definedName name="構造変更.S" localSheetId="1">#REF!</definedName>
    <definedName name="構造変更.S" localSheetId="2">#REF!</definedName>
    <definedName name="構造変更.S" localSheetId="3">#REF!</definedName>
    <definedName name="構造変更.S" localSheetId="4">#REF!</definedName>
    <definedName name="構造変更.S" localSheetId="5">#REF!</definedName>
    <definedName name="構造変更.S">#REF!</definedName>
    <definedName name="構造変更.再" localSheetId="1">#REF!</definedName>
    <definedName name="構造変更.再" localSheetId="2">#REF!</definedName>
    <definedName name="構造変更.再" localSheetId="3">#REF!</definedName>
    <definedName name="構造変更.再" localSheetId="4">#REF!</definedName>
    <definedName name="構造変更.再" localSheetId="5">#REF!</definedName>
    <definedName name="構造変更.再">#REF!</definedName>
    <definedName name="構造変更.無" localSheetId="1">#REF!</definedName>
    <definedName name="構造変更.無" localSheetId="2">#REF!</definedName>
    <definedName name="構造変更.無" localSheetId="3">#REF!</definedName>
    <definedName name="構造変更.無" localSheetId="4">#REF!</definedName>
    <definedName name="構造変更.無" localSheetId="5">#REF!</definedName>
    <definedName name="構造変更.無">#REF!</definedName>
    <definedName name="香川" localSheetId="1">#REF!</definedName>
    <definedName name="香川" localSheetId="2">#REF!</definedName>
    <definedName name="香川" localSheetId="3">#REF!</definedName>
    <definedName name="香川" localSheetId="4">#REF!</definedName>
    <definedName name="香川" localSheetId="5">#REF!</definedName>
    <definedName name="香川">#REF!</definedName>
    <definedName name="香川管内計" localSheetId="1">#REF!</definedName>
    <definedName name="香川管内計" localSheetId="2">#REF!</definedName>
    <definedName name="香川管内計" localSheetId="3">#REF!</definedName>
    <definedName name="香川管内計" localSheetId="4">#REF!</definedName>
    <definedName name="香川管内計" localSheetId="5">#REF!</definedName>
    <definedName name="香川管内計">#REF!</definedName>
    <definedName name="再_検_査.H" localSheetId="1">#REF!</definedName>
    <definedName name="再_検_査.H" localSheetId="2">#REF!</definedName>
    <definedName name="再_検_査.H" localSheetId="3">#REF!</definedName>
    <definedName name="再_検_査.H" localSheetId="4">#REF!</definedName>
    <definedName name="再_検_査.H" localSheetId="5">#REF!</definedName>
    <definedName name="再_検_査.H">#REF!</definedName>
    <definedName name="再検査.S" localSheetId="1">#REF!</definedName>
    <definedName name="再検査.S" localSheetId="2">#REF!</definedName>
    <definedName name="再検査.S" localSheetId="3">#REF!</definedName>
    <definedName name="再検査.S" localSheetId="4">#REF!</definedName>
    <definedName name="再検査.S" localSheetId="5">#REF!</definedName>
    <definedName name="再検査.S">#REF!</definedName>
    <definedName name="札幌" localSheetId="1">#REF!</definedName>
    <definedName name="札幌" localSheetId="2">#REF!</definedName>
    <definedName name="札幌" localSheetId="3">#REF!</definedName>
    <definedName name="札幌" localSheetId="4">#REF!</definedName>
    <definedName name="札幌" localSheetId="5">#REF!</definedName>
    <definedName name="札幌">#REF!</definedName>
    <definedName name="札幌管内計" localSheetId="1">#REF!</definedName>
    <definedName name="札幌管内計" localSheetId="2">#REF!</definedName>
    <definedName name="札幌管内計" localSheetId="3">#REF!</definedName>
    <definedName name="札幌管内計" localSheetId="4">#REF!</definedName>
    <definedName name="札幌管内計" localSheetId="5">#REF!</definedName>
    <definedName name="札幌管内計">#REF!</definedName>
    <definedName name="持込検査計.H" localSheetId="1">#REF!</definedName>
    <definedName name="持込検査計.H" localSheetId="2">#REF!</definedName>
    <definedName name="持込検査計.H" localSheetId="3">#REF!</definedName>
    <definedName name="持込検査計.H" localSheetId="4">#REF!</definedName>
    <definedName name="持込検査計.H" localSheetId="5">#REF!</definedName>
    <definedName name="持込検査計.H">#REF!</definedName>
    <definedName name="持込検査計.S" localSheetId="1">#REF!</definedName>
    <definedName name="持込検査計.S" localSheetId="2">#REF!</definedName>
    <definedName name="持込検査計.S" localSheetId="3">#REF!</definedName>
    <definedName name="持込検査計.S" localSheetId="4">#REF!</definedName>
    <definedName name="持込検査計.S" localSheetId="5">#REF!</definedName>
    <definedName name="持込検査計.S">#REF!</definedName>
    <definedName name="証明書交付" localSheetId="1">#REF!</definedName>
    <definedName name="証明書交付" localSheetId="2">#REF!</definedName>
    <definedName name="証明書交付" localSheetId="3">#REF!</definedName>
    <definedName name="証明書交付" localSheetId="4">#REF!</definedName>
    <definedName name="証明書交付" localSheetId="5">#REF!</definedName>
    <definedName name="証明書交付">#REF!</definedName>
    <definedName name="証明書交付.無" localSheetId="1">#REF!</definedName>
    <definedName name="証明書交付.無" localSheetId="2">#REF!</definedName>
    <definedName name="証明書交付.無" localSheetId="3">#REF!</definedName>
    <definedName name="証明書交付.無" localSheetId="4">#REF!</definedName>
    <definedName name="証明書交付.無" localSheetId="5">#REF!</definedName>
    <definedName name="証明書交付.無">#REF!</definedName>
    <definedName name="新潟" localSheetId="1">#REF!</definedName>
    <definedName name="新潟" localSheetId="2">#REF!</definedName>
    <definedName name="新潟" localSheetId="3">#REF!</definedName>
    <definedName name="新潟" localSheetId="4">#REF!</definedName>
    <definedName name="新潟" localSheetId="5">#REF!</definedName>
    <definedName name="新潟">#REF!</definedName>
    <definedName name="新潟管内計" localSheetId="1">#REF!</definedName>
    <definedName name="新潟管内計" localSheetId="2">#REF!</definedName>
    <definedName name="新潟管内計" localSheetId="3">#REF!</definedName>
    <definedName name="新潟管内計" localSheetId="4">#REF!</definedName>
    <definedName name="新潟管内計" localSheetId="5">#REF!</definedName>
    <definedName name="新潟管内計">#REF!</definedName>
    <definedName name="新規一般.H" localSheetId="1">#REF!</definedName>
    <definedName name="新規一般.H" localSheetId="2">#REF!</definedName>
    <definedName name="新規一般.H" localSheetId="3">#REF!</definedName>
    <definedName name="新規一般.H" localSheetId="4">#REF!</definedName>
    <definedName name="新規一般.H" localSheetId="5">#REF!</definedName>
    <definedName name="新規一般.H">#REF!</definedName>
    <definedName name="新規一般.S" localSheetId="1">#REF!</definedName>
    <definedName name="新規一般.S" localSheetId="2">#REF!</definedName>
    <definedName name="新規一般.S" localSheetId="3">#REF!</definedName>
    <definedName name="新規一般.S" localSheetId="4">#REF!</definedName>
    <definedName name="新規一般.S" localSheetId="5">#REF!</definedName>
    <definedName name="新規一般.S">#REF!</definedName>
    <definedName name="新規一般.再" localSheetId="1">#REF!</definedName>
    <definedName name="新規一般.再" localSheetId="2">#REF!</definedName>
    <definedName name="新規一般.再" localSheetId="3">#REF!</definedName>
    <definedName name="新規一般.再" localSheetId="4">#REF!</definedName>
    <definedName name="新規一般.再" localSheetId="5">#REF!</definedName>
    <definedName name="新規一般.再">#REF!</definedName>
    <definedName name="新規一般.無" localSheetId="1">#REF!</definedName>
    <definedName name="新規一般.無" localSheetId="2">#REF!</definedName>
    <definedName name="新規一般.無" localSheetId="3">#REF!</definedName>
    <definedName name="新規一般.無" localSheetId="4">#REF!</definedName>
    <definedName name="新規一般.無" localSheetId="5">#REF!</definedName>
    <definedName name="新規一般.無">#REF!</definedName>
    <definedName name="新規指定.H" localSheetId="1">#REF!</definedName>
    <definedName name="新規指定.H" localSheetId="2">#REF!</definedName>
    <definedName name="新規指定.H" localSheetId="3">#REF!</definedName>
    <definedName name="新規指定.H" localSheetId="4">#REF!</definedName>
    <definedName name="新規指定.H" localSheetId="5">#REF!</definedName>
    <definedName name="新規指定.H">#REF!</definedName>
    <definedName name="新規指定.S" localSheetId="1">#REF!</definedName>
    <definedName name="新規指定.S" localSheetId="2">#REF!</definedName>
    <definedName name="新規指定.S" localSheetId="3">#REF!</definedName>
    <definedName name="新規指定.S" localSheetId="4">#REF!</definedName>
    <definedName name="新規指定.S" localSheetId="5">#REF!</definedName>
    <definedName name="新規指定.S">#REF!</definedName>
    <definedName name="新規指定.無" localSheetId="1">#REF!</definedName>
    <definedName name="新規指定.無" localSheetId="2">#REF!</definedName>
    <definedName name="新規指定.無" localSheetId="3">#REF!</definedName>
    <definedName name="新規指定.無" localSheetId="4">#REF!</definedName>
    <definedName name="新規指定.無" localSheetId="5">#REF!</definedName>
    <definedName name="新規指定.無">#REF!</definedName>
    <definedName name="請負金額" localSheetId="1">#REF!</definedName>
    <definedName name="請負金額" localSheetId="2">#REF!</definedName>
    <definedName name="請負金額" localSheetId="3">#REF!</definedName>
    <definedName name="請負金額" localSheetId="4">#REF!</definedName>
    <definedName name="請負金額" localSheetId="5">#REF!</definedName>
    <definedName name="請負金額">#REF!</definedName>
    <definedName name="請負件数" localSheetId="1">#REF!</definedName>
    <definedName name="請負件数" localSheetId="2">#REF!</definedName>
    <definedName name="請負件数" localSheetId="3">#REF!</definedName>
    <definedName name="請負件数" localSheetId="4">#REF!</definedName>
    <definedName name="請負件数" localSheetId="5">#REF!</definedName>
    <definedName name="請負件数">#REF!</definedName>
    <definedName name="大阪" localSheetId="1">#REF!</definedName>
    <definedName name="大阪" localSheetId="2">#REF!</definedName>
    <definedName name="大阪" localSheetId="3">#REF!</definedName>
    <definedName name="大阪" localSheetId="4">#REF!</definedName>
    <definedName name="大阪" localSheetId="5">#REF!</definedName>
    <definedName name="大阪">#REF!</definedName>
    <definedName name="大阪管内計" localSheetId="1">#REF!</definedName>
    <definedName name="大阪管内計" localSheetId="2">#REF!</definedName>
    <definedName name="大阪管内計" localSheetId="3">#REF!</definedName>
    <definedName name="大阪管内計" localSheetId="4">#REF!</definedName>
    <definedName name="大阪管内計" localSheetId="5">#REF!</definedName>
    <definedName name="大阪管内計">#REF!</definedName>
    <definedName name="中_古.H" localSheetId="1">#REF!</definedName>
    <definedName name="中_古.H" localSheetId="2">#REF!</definedName>
    <definedName name="中_古.H" localSheetId="3">#REF!</definedName>
    <definedName name="中_古.H" localSheetId="4">#REF!</definedName>
    <definedName name="中_古.H" localSheetId="5">#REF!</definedName>
    <definedName name="中_古.H">#REF!</definedName>
    <definedName name="中_古.S" localSheetId="1">#REF!</definedName>
    <definedName name="中_古.S" localSheetId="2">#REF!</definedName>
    <definedName name="中_古.S" localSheetId="3">#REF!</definedName>
    <definedName name="中_古.S" localSheetId="4">#REF!</definedName>
    <definedName name="中_古.S" localSheetId="5">#REF!</definedName>
    <definedName name="中_古.S">#REF!</definedName>
    <definedName name="中_古.再" localSheetId="1">#REF!</definedName>
    <definedName name="中_古.再" localSheetId="2">#REF!</definedName>
    <definedName name="中_古.再" localSheetId="3">#REF!</definedName>
    <definedName name="中_古.再" localSheetId="4">#REF!</definedName>
    <definedName name="中_古.再" localSheetId="5">#REF!</definedName>
    <definedName name="中_古.再">#REF!</definedName>
    <definedName name="中_古.無" localSheetId="1">#REF!</definedName>
    <definedName name="中_古.無" localSheetId="2">#REF!</definedName>
    <definedName name="中_古.無" localSheetId="3">#REF!</definedName>
    <definedName name="中_古.無" localSheetId="4">#REF!</definedName>
    <definedName name="中_古.無" localSheetId="5">#REF!</definedName>
    <definedName name="中_古.無">#REF!</definedName>
    <definedName name="東京" localSheetId="1">#REF!</definedName>
    <definedName name="東京" localSheetId="2">#REF!</definedName>
    <definedName name="東京" localSheetId="3">#REF!</definedName>
    <definedName name="東京" localSheetId="4">#REF!</definedName>
    <definedName name="東京" localSheetId="5">#REF!</definedName>
    <definedName name="東京">#REF!</definedName>
    <definedName name="東京管内計" localSheetId="1">#REF!</definedName>
    <definedName name="東京管内計" localSheetId="2">#REF!</definedName>
    <definedName name="東京管内計" localSheetId="3">#REF!</definedName>
    <definedName name="東京管内計" localSheetId="4">#REF!</definedName>
    <definedName name="東京管内計" localSheetId="5">#REF!</definedName>
    <definedName name="東京管内計">#REF!</definedName>
    <definedName name="福岡" localSheetId="1">#REF!</definedName>
    <definedName name="福岡" localSheetId="2">#REF!</definedName>
    <definedName name="福岡" localSheetId="3">#REF!</definedName>
    <definedName name="福岡" localSheetId="4">#REF!</definedName>
    <definedName name="福岡" localSheetId="5">#REF!</definedName>
    <definedName name="福岡">#REF!</definedName>
    <definedName name="福岡管内計" localSheetId="1">#REF!</definedName>
    <definedName name="福岡管内計" localSheetId="2">#REF!</definedName>
    <definedName name="福岡管内計" localSheetId="3">#REF!</definedName>
    <definedName name="福岡管内計" localSheetId="4">#REF!</definedName>
    <definedName name="福岡管内計" localSheetId="5">#REF!</definedName>
    <definedName name="福岡管内計">#REF!</definedName>
    <definedName name="分解整備.H" localSheetId="1">#REF!</definedName>
    <definedName name="分解整備.H" localSheetId="2">#REF!</definedName>
    <definedName name="分解整備.H" localSheetId="3">#REF!</definedName>
    <definedName name="分解整備.H" localSheetId="4">#REF!</definedName>
    <definedName name="分解整備.H" localSheetId="5">#REF!</definedName>
    <definedName name="分解整備.H">#REF!</definedName>
    <definedName name="分解整備.S" localSheetId="1">#REF!</definedName>
    <definedName name="分解整備.S" localSheetId="2">#REF!</definedName>
    <definedName name="分解整備.S" localSheetId="3">#REF!</definedName>
    <definedName name="分解整備.S" localSheetId="4">#REF!</definedName>
    <definedName name="分解整備.S" localSheetId="5">#REF!</definedName>
    <definedName name="分解整備.S">#REF!</definedName>
    <definedName name="分解整備.再" localSheetId="1">#REF!</definedName>
    <definedName name="分解整備.再" localSheetId="2">#REF!</definedName>
    <definedName name="分解整備.再" localSheetId="3">#REF!</definedName>
    <definedName name="分解整備.再" localSheetId="4">#REF!</definedName>
    <definedName name="分解整備.再" localSheetId="5">#REF!</definedName>
    <definedName name="分解整備.再">#REF!</definedName>
    <definedName name="分解整備.無" localSheetId="1">#REF!</definedName>
    <definedName name="分解整備.無" localSheetId="2">#REF!</definedName>
    <definedName name="分解整備.無" localSheetId="3">#REF!</definedName>
    <definedName name="分解整備.無" localSheetId="4">#REF!</definedName>
    <definedName name="分解整備.無" localSheetId="5">#REF!</definedName>
    <definedName name="分解整備.無">#REF!</definedName>
    <definedName name="返納証明再交付.無" localSheetId="1">#REF!</definedName>
    <definedName name="返納証明再交付.無" localSheetId="2">#REF!</definedName>
    <definedName name="返納証明再交付.無" localSheetId="3">#REF!</definedName>
    <definedName name="返納証明再交付.無" localSheetId="4">#REF!</definedName>
    <definedName name="返納証明再交付.無" localSheetId="5">#REF!</definedName>
    <definedName name="返納証明再交付.無">#REF!</definedName>
    <definedName name="予備検交付" localSheetId="1">#REF!</definedName>
    <definedName name="予備検交付" localSheetId="2">#REF!</definedName>
    <definedName name="予備検交付" localSheetId="3">#REF!</definedName>
    <definedName name="予備検交付" localSheetId="4">#REF!</definedName>
    <definedName name="予備検交付" localSheetId="5">#REF!</definedName>
    <definedName name="予備検交付">#REF!</definedName>
    <definedName name="予備検査.H" localSheetId="1">#REF!</definedName>
    <definedName name="予備検査.H" localSheetId="2">#REF!</definedName>
    <definedName name="予備検査.H" localSheetId="3">#REF!</definedName>
    <definedName name="予備検査.H" localSheetId="4">#REF!</definedName>
    <definedName name="予備検査.H" localSheetId="5">#REF!</definedName>
    <definedName name="予備検査.H">#REF!</definedName>
    <definedName name="予備検査.S" localSheetId="1">#REF!</definedName>
    <definedName name="予備検査.S" localSheetId="2">#REF!</definedName>
    <definedName name="予備検査.S" localSheetId="3">#REF!</definedName>
    <definedName name="予備検査.S" localSheetId="4">#REF!</definedName>
    <definedName name="予備検査.S" localSheetId="5">#REF!</definedName>
    <definedName name="予備検査.S">#REF!</definedName>
    <definedName name="予備検査.再" localSheetId="1">#REF!</definedName>
    <definedName name="予備検査.再" localSheetId="2">#REF!</definedName>
    <definedName name="予備検査.再" localSheetId="3">#REF!</definedName>
    <definedName name="予備検査.再" localSheetId="4">#REF!</definedName>
    <definedName name="予備検査.再" localSheetId="5">#REF!</definedName>
    <definedName name="予備検査.再">#REF!</definedName>
    <definedName name="予備検査.無" localSheetId="1">#REF!</definedName>
    <definedName name="予備検査.無" localSheetId="2">#REF!</definedName>
    <definedName name="予備検査.無" localSheetId="3">#REF!</definedName>
    <definedName name="予備検査.無" localSheetId="4">#REF!</definedName>
    <definedName name="予備検査.無" localSheetId="5">#REF!</definedName>
    <definedName name="予備検査.無">#REF!</definedName>
    <definedName name="累計" localSheetId="0">#REF!,#REF!</definedName>
    <definedName name="累計" localSheetId="1">#REF!,#REF!</definedName>
    <definedName name="累計" localSheetId="2">#REF!,#REF!</definedName>
    <definedName name="累計" localSheetId="3">#REF!,#REF!</definedName>
    <definedName name="累計" localSheetId="4">#REF!,#REF!</definedName>
    <definedName name="累計" localSheetId="5">#REF!,#REF!</definedName>
    <definedName name="累計">#REF!,#REF!</definedName>
    <definedName name="論理データ型一覧">[2]論理データ型!$A$3:$A$41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204" i="6" l="1"/>
  <c r="CF203" i="6"/>
  <c r="CE196" i="6"/>
  <c r="CD196" i="6"/>
  <c r="CC196" i="6"/>
  <c r="CB196" i="6"/>
  <c r="CA196" i="6"/>
  <c r="BZ196" i="6"/>
  <c r="BY196" i="6"/>
  <c r="BX196" i="6"/>
  <c r="BW196" i="6"/>
  <c r="BV196" i="6"/>
  <c r="BU196" i="6"/>
  <c r="BT196" i="6"/>
  <c r="BS196" i="6"/>
  <c r="BR196" i="6"/>
  <c r="BQ196" i="6"/>
  <c r="BP196" i="6"/>
  <c r="BO196" i="6"/>
  <c r="BN196" i="6"/>
  <c r="BM196" i="6"/>
  <c r="BL196" i="6"/>
  <c r="BK196" i="6"/>
  <c r="BJ196" i="6"/>
  <c r="BI196" i="6"/>
  <c r="BH196" i="6"/>
  <c r="BG196" i="6"/>
  <c r="BF196" i="6"/>
  <c r="BE196" i="6"/>
  <c r="BD196" i="6"/>
  <c r="BC196" i="6"/>
  <c r="BB196" i="6"/>
  <c r="BA196" i="6"/>
  <c r="AZ196" i="6"/>
  <c r="AY196" i="6"/>
  <c r="AX196" i="6"/>
  <c r="AW196" i="6"/>
  <c r="AV196" i="6"/>
  <c r="AU196" i="6"/>
  <c r="AT196" i="6"/>
  <c r="AS196" i="6"/>
  <c r="AR196" i="6"/>
  <c r="AQ196" i="6"/>
  <c r="AP196" i="6"/>
  <c r="AO196" i="6"/>
  <c r="AN196" i="6"/>
  <c r="AM196" i="6"/>
  <c r="AL196" i="6"/>
  <c r="AK196" i="6"/>
  <c r="AJ196" i="6"/>
  <c r="AI196" i="6"/>
  <c r="AH196" i="6"/>
  <c r="AG196" i="6"/>
  <c r="AF196" i="6"/>
  <c r="AE196" i="6"/>
  <c r="AD196" i="6"/>
  <c r="AC196" i="6"/>
  <c r="AB196" i="6"/>
  <c r="AA196" i="6"/>
  <c r="Z196" i="6"/>
  <c r="Y196" i="6"/>
  <c r="X196" i="6"/>
  <c r="W196" i="6"/>
  <c r="V196" i="6"/>
  <c r="U196" i="6"/>
  <c r="T196" i="6"/>
  <c r="S196" i="6"/>
  <c r="R196" i="6"/>
  <c r="Q196" i="6"/>
  <c r="P196" i="6"/>
  <c r="O196" i="6"/>
  <c r="N196" i="6"/>
  <c r="M196" i="6"/>
  <c r="L196" i="6"/>
  <c r="K196" i="6"/>
  <c r="J196" i="6"/>
  <c r="I196" i="6"/>
  <c r="H196" i="6"/>
  <c r="G196" i="6"/>
  <c r="F196" i="6"/>
  <c r="E196" i="6"/>
  <c r="CF195" i="6"/>
  <c r="CF194" i="6"/>
  <c r="CF193" i="6"/>
  <c r="CF196" i="6" s="1"/>
  <c r="CE192" i="6"/>
  <c r="BZ192" i="6"/>
  <c r="BY192" i="6"/>
  <c r="BW192" i="6"/>
  <c r="BV192" i="6"/>
  <c r="BU192" i="6"/>
  <c r="BT192" i="6"/>
  <c r="BS192" i="6"/>
  <c r="BM192" i="6"/>
  <c r="BK192" i="6"/>
  <c r="BI192" i="6"/>
  <c r="BH192" i="6"/>
  <c r="BG192" i="6"/>
  <c r="BB192" i="6"/>
  <c r="BA192" i="6"/>
  <c r="AY192" i="6"/>
  <c r="AW192" i="6"/>
  <c r="AV192" i="6"/>
  <c r="AU192" i="6"/>
  <c r="AP192" i="6"/>
  <c r="AO192" i="6"/>
  <c r="AM192" i="6"/>
  <c r="AL192" i="6"/>
  <c r="AK192" i="6"/>
  <c r="AJ192" i="6"/>
  <c r="AI192" i="6"/>
  <c r="AC192" i="6"/>
  <c r="AA192" i="6"/>
  <c r="Y192" i="6"/>
  <c r="X192" i="6"/>
  <c r="W192" i="6"/>
  <c r="V192" i="6"/>
  <c r="R192" i="6"/>
  <c r="Q192" i="6"/>
  <c r="O192" i="6"/>
  <c r="M192" i="6"/>
  <c r="L192" i="6"/>
  <c r="K192" i="6"/>
  <c r="F192" i="6"/>
  <c r="E192" i="6"/>
  <c r="CE191" i="6"/>
  <c r="CD191" i="6"/>
  <c r="CD192" i="6" s="1"/>
  <c r="CC191" i="6"/>
  <c r="CC192" i="6" s="1"/>
  <c r="CB191" i="6"/>
  <c r="CB192" i="6" s="1"/>
  <c r="CA191" i="6"/>
  <c r="CA192" i="6" s="1"/>
  <c r="BZ191" i="6"/>
  <c r="BY191" i="6"/>
  <c r="BX191" i="6"/>
  <c r="BX192" i="6" s="1"/>
  <c r="BW191" i="6"/>
  <c r="BV191" i="6"/>
  <c r="BU191" i="6"/>
  <c r="BT191" i="6"/>
  <c r="BS191" i="6"/>
  <c r="BR191" i="6"/>
  <c r="BR192" i="6" s="1"/>
  <c r="BQ191" i="6"/>
  <c r="BQ192" i="6" s="1"/>
  <c r="BP191" i="6"/>
  <c r="BP192" i="6" s="1"/>
  <c r="BO191" i="6"/>
  <c r="BO192" i="6" s="1"/>
  <c r="BN191" i="6"/>
  <c r="BN192" i="6" s="1"/>
  <c r="BM191" i="6"/>
  <c r="BL191" i="6"/>
  <c r="BL192" i="6" s="1"/>
  <c r="BK191" i="6"/>
  <c r="BJ191" i="6"/>
  <c r="BJ192" i="6" s="1"/>
  <c r="BI191" i="6"/>
  <c r="BH191" i="6"/>
  <c r="BG191" i="6"/>
  <c r="BF191" i="6"/>
  <c r="BF192" i="6" s="1"/>
  <c r="BE191" i="6"/>
  <c r="BE192" i="6" s="1"/>
  <c r="BD191" i="6"/>
  <c r="BD192" i="6" s="1"/>
  <c r="BC191" i="6"/>
  <c r="BC192" i="6" s="1"/>
  <c r="BB191" i="6"/>
  <c r="BA191" i="6"/>
  <c r="AZ191" i="6"/>
  <c r="AZ192" i="6" s="1"/>
  <c r="AY191" i="6"/>
  <c r="AX191" i="6"/>
  <c r="AX192" i="6" s="1"/>
  <c r="AW191" i="6"/>
  <c r="AV191" i="6"/>
  <c r="AU191" i="6"/>
  <c r="AT191" i="6"/>
  <c r="AT192" i="6" s="1"/>
  <c r="AS191" i="6"/>
  <c r="AS192" i="6" s="1"/>
  <c r="AR191" i="6"/>
  <c r="AR192" i="6" s="1"/>
  <c r="AQ191" i="6"/>
  <c r="AQ192" i="6" s="1"/>
  <c r="AP191" i="6"/>
  <c r="AO191" i="6"/>
  <c r="AN191" i="6"/>
  <c r="AN192" i="6" s="1"/>
  <c r="AM191" i="6"/>
  <c r="AL191" i="6"/>
  <c r="AK191" i="6"/>
  <c r="AJ191" i="6"/>
  <c r="AI191" i="6"/>
  <c r="AH191" i="6"/>
  <c r="AH192" i="6" s="1"/>
  <c r="AG191" i="6"/>
  <c r="AG192" i="6" s="1"/>
  <c r="AF191" i="6"/>
  <c r="AF192" i="6" s="1"/>
  <c r="AE191" i="6"/>
  <c r="AE192" i="6" s="1"/>
  <c r="AD191" i="6"/>
  <c r="AD192" i="6" s="1"/>
  <c r="AC191" i="6"/>
  <c r="AB191" i="6"/>
  <c r="AB192" i="6" s="1"/>
  <c r="AA191" i="6"/>
  <c r="Z191" i="6"/>
  <c r="Z192" i="6" s="1"/>
  <c r="Y191" i="6"/>
  <c r="X191" i="6"/>
  <c r="W191" i="6"/>
  <c r="V191" i="6"/>
  <c r="U191" i="6"/>
  <c r="U192" i="6" s="1"/>
  <c r="T191" i="6"/>
  <c r="T192" i="6" s="1"/>
  <c r="S191" i="6"/>
  <c r="S192" i="6" s="1"/>
  <c r="R191" i="6"/>
  <c r="Q191" i="6"/>
  <c r="P191" i="6"/>
  <c r="P192" i="6" s="1"/>
  <c r="O191" i="6"/>
  <c r="N191" i="6"/>
  <c r="N192" i="6" s="1"/>
  <c r="M191" i="6"/>
  <c r="L191" i="6"/>
  <c r="K191" i="6"/>
  <c r="J191" i="6"/>
  <c r="J192" i="6" s="1"/>
  <c r="I191" i="6"/>
  <c r="I192" i="6" s="1"/>
  <c r="H191" i="6"/>
  <c r="H192" i="6" s="1"/>
  <c r="G191" i="6"/>
  <c r="G192" i="6" s="1"/>
  <c r="F191" i="6"/>
  <c r="E191" i="6"/>
  <c r="CF190" i="6"/>
  <c r="CF189" i="6"/>
  <c r="CF188" i="6"/>
  <c r="CF187" i="6"/>
  <c r="CF186" i="6"/>
  <c r="CF185" i="6"/>
  <c r="CF184" i="6"/>
  <c r="CF183" i="6"/>
  <c r="CF182" i="6"/>
  <c r="CF181" i="6"/>
  <c r="CF180" i="6"/>
  <c r="CF179" i="6"/>
  <c r="CE178" i="6"/>
  <c r="CD178" i="6"/>
  <c r="CA178" i="6"/>
  <c r="BZ178" i="6"/>
  <c r="BY178" i="6"/>
  <c r="BS178" i="6"/>
  <c r="BR178" i="6"/>
  <c r="BO178" i="6"/>
  <c r="BN178" i="6"/>
  <c r="BM178" i="6"/>
  <c r="BG178" i="6"/>
  <c r="BF178" i="6"/>
  <c r="BC178" i="6"/>
  <c r="BB178" i="6"/>
  <c r="BA178" i="6"/>
  <c r="AU178" i="6"/>
  <c r="AT178" i="6"/>
  <c r="AQ178" i="6"/>
  <c r="AP178" i="6"/>
  <c r="AO178" i="6"/>
  <c r="AI178" i="6"/>
  <c r="AH178" i="6"/>
  <c r="AE178" i="6"/>
  <c r="AD178" i="6"/>
  <c r="AC178" i="6"/>
  <c r="Z178" i="6"/>
  <c r="W178" i="6"/>
  <c r="V178" i="6"/>
  <c r="S178" i="6"/>
  <c r="R178" i="6"/>
  <c r="Q178" i="6"/>
  <c r="K178" i="6"/>
  <c r="J178" i="6"/>
  <c r="G178" i="6"/>
  <c r="F178" i="6"/>
  <c r="E178" i="6"/>
  <c r="CF177" i="6"/>
  <c r="CF176" i="6"/>
  <c r="CE175" i="6"/>
  <c r="CD175" i="6"/>
  <c r="CC175" i="6"/>
  <c r="CC178" i="6" s="1"/>
  <c r="CB175" i="6"/>
  <c r="CB178" i="6" s="1"/>
  <c r="CA175" i="6"/>
  <c r="BZ175" i="6"/>
  <c r="BY175" i="6"/>
  <c r="BX175" i="6"/>
  <c r="BX178" i="6" s="1"/>
  <c r="BW175" i="6"/>
  <c r="BW178" i="6" s="1"/>
  <c r="BV175" i="6"/>
  <c r="BV178" i="6" s="1"/>
  <c r="BU175" i="6"/>
  <c r="BU178" i="6" s="1"/>
  <c r="BT175" i="6"/>
  <c r="BT178" i="6" s="1"/>
  <c r="BS175" i="6"/>
  <c r="BR175" i="6"/>
  <c r="BQ175" i="6"/>
  <c r="BQ178" i="6" s="1"/>
  <c r="BP175" i="6"/>
  <c r="BP178" i="6" s="1"/>
  <c r="BO175" i="6"/>
  <c r="BN175" i="6"/>
  <c r="BM175" i="6"/>
  <c r="BL175" i="6"/>
  <c r="BL178" i="6" s="1"/>
  <c r="BK175" i="6"/>
  <c r="BK178" i="6" s="1"/>
  <c r="BJ175" i="6"/>
  <c r="BJ178" i="6" s="1"/>
  <c r="BI175" i="6"/>
  <c r="BI178" i="6" s="1"/>
  <c r="BH175" i="6"/>
  <c r="BH178" i="6" s="1"/>
  <c r="BG175" i="6"/>
  <c r="BF175" i="6"/>
  <c r="BE175" i="6"/>
  <c r="BE178" i="6" s="1"/>
  <c r="BD175" i="6"/>
  <c r="BD178" i="6" s="1"/>
  <c r="BC175" i="6"/>
  <c r="BB175" i="6"/>
  <c r="BA175" i="6"/>
  <c r="AZ175" i="6"/>
  <c r="AZ178" i="6" s="1"/>
  <c r="AY175" i="6"/>
  <c r="AY178" i="6" s="1"/>
  <c r="AX175" i="6"/>
  <c r="AX178" i="6" s="1"/>
  <c r="AW175" i="6"/>
  <c r="AW178" i="6" s="1"/>
  <c r="AV175" i="6"/>
  <c r="AV178" i="6" s="1"/>
  <c r="AU175" i="6"/>
  <c r="AT175" i="6"/>
  <c r="AS175" i="6"/>
  <c r="AS178" i="6" s="1"/>
  <c r="AR175" i="6"/>
  <c r="AR178" i="6" s="1"/>
  <c r="AQ175" i="6"/>
  <c r="AP175" i="6"/>
  <c r="AO175" i="6"/>
  <c r="AN175" i="6"/>
  <c r="AN178" i="6" s="1"/>
  <c r="AM175" i="6"/>
  <c r="AM178" i="6" s="1"/>
  <c r="AL175" i="6"/>
  <c r="AL178" i="6" s="1"/>
  <c r="AK175" i="6"/>
  <c r="AK178" i="6" s="1"/>
  <c r="AJ175" i="6"/>
  <c r="AJ178" i="6" s="1"/>
  <c r="AI175" i="6"/>
  <c r="AH175" i="6"/>
  <c r="AG175" i="6"/>
  <c r="AG178" i="6" s="1"/>
  <c r="AF175" i="6"/>
  <c r="AF178" i="6" s="1"/>
  <c r="AE175" i="6"/>
  <c r="AD175" i="6"/>
  <c r="AC175" i="6"/>
  <c r="AB175" i="6"/>
  <c r="AB178" i="6" s="1"/>
  <c r="AA175" i="6"/>
  <c r="AA178" i="6" s="1"/>
  <c r="Z175" i="6"/>
  <c r="Y175" i="6"/>
  <c r="Y178" i="6" s="1"/>
  <c r="X175" i="6"/>
  <c r="X178" i="6" s="1"/>
  <c r="W175" i="6"/>
  <c r="V175" i="6"/>
  <c r="U175" i="6"/>
  <c r="U178" i="6" s="1"/>
  <c r="T175" i="6"/>
  <c r="T178" i="6" s="1"/>
  <c r="S175" i="6"/>
  <c r="R175" i="6"/>
  <c r="Q175" i="6"/>
  <c r="P175" i="6"/>
  <c r="P178" i="6" s="1"/>
  <c r="O175" i="6"/>
  <c r="O178" i="6" s="1"/>
  <c r="N175" i="6"/>
  <c r="N178" i="6" s="1"/>
  <c r="M175" i="6"/>
  <c r="M178" i="6" s="1"/>
  <c r="L175" i="6"/>
  <c r="L178" i="6" s="1"/>
  <c r="K175" i="6"/>
  <c r="J175" i="6"/>
  <c r="I175" i="6"/>
  <c r="I178" i="6" s="1"/>
  <c r="H175" i="6"/>
  <c r="H178" i="6" s="1"/>
  <c r="G175" i="6"/>
  <c r="F175" i="6"/>
  <c r="E175" i="6"/>
  <c r="CF174" i="6"/>
  <c r="CF173" i="6"/>
  <c r="CF175" i="6" s="1"/>
  <c r="CF172" i="6"/>
  <c r="BX171" i="6"/>
  <c r="BV171" i="6"/>
  <c r="BT171" i="6"/>
  <c r="BL171" i="6"/>
  <c r="BK171" i="6"/>
  <c r="BJ171" i="6"/>
  <c r="BI171" i="6"/>
  <c r="BH171" i="6"/>
  <c r="AZ171" i="6"/>
  <c r="AX171" i="6"/>
  <c r="AW171" i="6"/>
  <c r="AV171" i="6"/>
  <c r="AN171" i="6"/>
  <c r="AM171" i="6"/>
  <c r="AL171" i="6"/>
  <c r="AJ171" i="6"/>
  <c r="AB171" i="6"/>
  <c r="AA171" i="6"/>
  <c r="Z171" i="6"/>
  <c r="Y171" i="6"/>
  <c r="X171" i="6"/>
  <c r="P171" i="6"/>
  <c r="N171" i="6"/>
  <c r="M171" i="6"/>
  <c r="L171" i="6"/>
  <c r="CE170" i="6"/>
  <c r="CE171" i="6" s="1"/>
  <c r="CD170" i="6"/>
  <c r="CC170" i="6"/>
  <c r="CB170" i="6"/>
  <c r="CA170" i="6"/>
  <c r="BZ170" i="6"/>
  <c r="BY170" i="6"/>
  <c r="BX170" i="6"/>
  <c r="BW170" i="6"/>
  <c r="BV170" i="6"/>
  <c r="BU170" i="6"/>
  <c r="BT170" i="6"/>
  <c r="BS170" i="6"/>
  <c r="BR170" i="6"/>
  <c r="BQ170" i="6"/>
  <c r="BP170" i="6"/>
  <c r="BO170" i="6"/>
  <c r="BN170" i="6"/>
  <c r="BM170" i="6"/>
  <c r="BL170" i="6"/>
  <c r="BK170" i="6"/>
  <c r="BJ170" i="6"/>
  <c r="BI170" i="6"/>
  <c r="BH170" i="6"/>
  <c r="BG170" i="6"/>
  <c r="BF170" i="6"/>
  <c r="BE170" i="6"/>
  <c r="BD170" i="6"/>
  <c r="BC170" i="6"/>
  <c r="BB170" i="6"/>
  <c r="BA170" i="6"/>
  <c r="AZ170" i="6"/>
  <c r="AY170" i="6"/>
  <c r="AX170" i="6"/>
  <c r="AW170" i="6"/>
  <c r="AV170" i="6"/>
  <c r="AU170" i="6"/>
  <c r="AU171" i="6" s="1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W171" i="6" s="1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CF169" i="6"/>
  <c r="CF168" i="6"/>
  <c r="CF170" i="6" s="1"/>
  <c r="CF167" i="6"/>
  <c r="CF166" i="6"/>
  <c r="CE165" i="6"/>
  <c r="CD165" i="6"/>
  <c r="CC165" i="6"/>
  <c r="CB165" i="6"/>
  <c r="CA165" i="6"/>
  <c r="BZ165" i="6"/>
  <c r="BY165" i="6"/>
  <c r="BX165" i="6"/>
  <c r="BW165" i="6"/>
  <c r="BW171" i="6" s="1"/>
  <c r="BV165" i="6"/>
  <c r="BU165" i="6"/>
  <c r="BT165" i="6"/>
  <c r="BS165" i="6"/>
  <c r="BR165" i="6"/>
  <c r="BQ165" i="6"/>
  <c r="BP165" i="6"/>
  <c r="BO165" i="6"/>
  <c r="BN165" i="6"/>
  <c r="BM165" i="6"/>
  <c r="BL165" i="6"/>
  <c r="BK165" i="6"/>
  <c r="BJ165" i="6"/>
  <c r="BI165" i="6"/>
  <c r="BH165" i="6"/>
  <c r="BG165" i="6"/>
  <c r="BF165" i="6"/>
  <c r="BE165" i="6"/>
  <c r="BD165" i="6"/>
  <c r="BC165" i="6"/>
  <c r="BB165" i="6"/>
  <c r="BA165" i="6"/>
  <c r="AZ165" i="6"/>
  <c r="AY165" i="6"/>
  <c r="AY171" i="6" s="1"/>
  <c r="AX165" i="6"/>
  <c r="AW165" i="6"/>
  <c r="AV165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O171" i="6" s="1"/>
  <c r="N165" i="6"/>
  <c r="M165" i="6"/>
  <c r="L165" i="6"/>
  <c r="K165" i="6"/>
  <c r="J165" i="6"/>
  <c r="I165" i="6"/>
  <c r="H165" i="6"/>
  <c r="G165" i="6"/>
  <c r="F165" i="6"/>
  <c r="E165" i="6"/>
  <c r="CF164" i="6"/>
  <c r="CF163" i="6"/>
  <c r="CF165" i="6" s="1"/>
  <c r="CE162" i="6"/>
  <c r="CD162" i="6"/>
  <c r="CC162" i="6"/>
  <c r="CB162" i="6"/>
  <c r="CA162" i="6"/>
  <c r="BZ162" i="6"/>
  <c r="BZ171" i="6" s="1"/>
  <c r="BY162" i="6"/>
  <c r="BY171" i="6" s="1"/>
  <c r="BX162" i="6"/>
  <c r="BW162" i="6"/>
  <c r="BV162" i="6"/>
  <c r="BU162" i="6"/>
  <c r="BU171" i="6" s="1"/>
  <c r="BT162" i="6"/>
  <c r="BS162" i="6"/>
  <c r="BR162" i="6"/>
  <c r="BQ162" i="6"/>
  <c r="BP162" i="6"/>
  <c r="BO162" i="6"/>
  <c r="BO171" i="6" s="1"/>
  <c r="BN162" i="6"/>
  <c r="BN171" i="6" s="1"/>
  <c r="BM162" i="6"/>
  <c r="BM171" i="6" s="1"/>
  <c r="BL162" i="6"/>
  <c r="BK162" i="6"/>
  <c r="BJ162" i="6"/>
  <c r="BI162" i="6"/>
  <c r="BH162" i="6"/>
  <c r="BG162" i="6"/>
  <c r="BF162" i="6"/>
  <c r="BE162" i="6"/>
  <c r="BD162" i="6"/>
  <c r="BC162" i="6"/>
  <c r="BB162" i="6"/>
  <c r="BB171" i="6" s="1"/>
  <c r="BA162" i="6"/>
  <c r="BA171" i="6" s="1"/>
  <c r="AZ162" i="6"/>
  <c r="AY162" i="6"/>
  <c r="AX162" i="6"/>
  <c r="AW162" i="6"/>
  <c r="AV162" i="6"/>
  <c r="AU162" i="6"/>
  <c r="AT162" i="6"/>
  <c r="AS162" i="6"/>
  <c r="AR162" i="6"/>
  <c r="AQ162" i="6"/>
  <c r="AQ171" i="6" s="1"/>
  <c r="AP162" i="6"/>
  <c r="AP171" i="6" s="1"/>
  <c r="AO162" i="6"/>
  <c r="AO171" i="6" s="1"/>
  <c r="AN162" i="6"/>
  <c r="AM162" i="6"/>
  <c r="AL162" i="6"/>
  <c r="AK162" i="6"/>
  <c r="AK171" i="6" s="1"/>
  <c r="AJ162" i="6"/>
  <c r="AI162" i="6"/>
  <c r="AH162" i="6"/>
  <c r="AG162" i="6"/>
  <c r="AF162" i="6"/>
  <c r="AE162" i="6"/>
  <c r="AD162" i="6"/>
  <c r="AD171" i="6" s="1"/>
  <c r="AC162" i="6"/>
  <c r="AC171" i="6" s="1"/>
  <c r="AB162" i="6"/>
  <c r="AA162" i="6"/>
  <c r="Z162" i="6"/>
  <c r="Y162" i="6"/>
  <c r="X162" i="6"/>
  <c r="W162" i="6"/>
  <c r="V162" i="6"/>
  <c r="U162" i="6"/>
  <c r="T162" i="6"/>
  <c r="S162" i="6"/>
  <c r="S171" i="6" s="1"/>
  <c r="R162" i="6"/>
  <c r="R171" i="6" s="1"/>
  <c r="Q162" i="6"/>
  <c r="Q171" i="6" s="1"/>
  <c r="P162" i="6"/>
  <c r="O162" i="6"/>
  <c r="N162" i="6"/>
  <c r="M162" i="6"/>
  <c r="L162" i="6"/>
  <c r="K162" i="6"/>
  <c r="J162" i="6"/>
  <c r="I162" i="6"/>
  <c r="H162" i="6"/>
  <c r="G162" i="6"/>
  <c r="F162" i="6"/>
  <c r="F171" i="6" s="1"/>
  <c r="E162" i="6"/>
  <c r="E171" i="6" s="1"/>
  <c r="CF161" i="6"/>
  <c r="CF160" i="6"/>
  <c r="CF162" i="6" s="1"/>
  <c r="CF171" i="6" s="1"/>
  <c r="CF159" i="6"/>
  <c r="CB158" i="6"/>
  <c r="CA158" i="6"/>
  <c r="BX158" i="6"/>
  <c r="BT158" i="6"/>
  <c r="BP158" i="6"/>
  <c r="BO158" i="6"/>
  <c r="BN158" i="6"/>
  <c r="BM158" i="6"/>
  <c r="BH158" i="6"/>
  <c r="BD158" i="6"/>
  <c r="BC158" i="6"/>
  <c r="AZ158" i="6"/>
  <c r="AV158" i="6"/>
  <c r="AR158" i="6"/>
  <c r="AQ158" i="6"/>
  <c r="AP158" i="6"/>
  <c r="AO158" i="6"/>
  <c r="AJ158" i="6"/>
  <c r="AF158" i="6"/>
  <c r="AE158" i="6"/>
  <c r="AB158" i="6"/>
  <c r="X158" i="6"/>
  <c r="T158" i="6"/>
  <c r="S158" i="6"/>
  <c r="R158" i="6"/>
  <c r="Q158" i="6"/>
  <c r="L158" i="6"/>
  <c r="H158" i="6"/>
  <c r="G158" i="6"/>
  <c r="CF157" i="6"/>
  <c r="CF156" i="6"/>
  <c r="CF155" i="6"/>
  <c r="CE154" i="6"/>
  <c r="CD154" i="6"/>
  <c r="CC154" i="6"/>
  <c r="CB154" i="6"/>
  <c r="CA154" i="6"/>
  <c r="BZ154" i="6"/>
  <c r="BZ158" i="6" s="1"/>
  <c r="BY154" i="6"/>
  <c r="BY158" i="6" s="1"/>
  <c r="BX154" i="6"/>
  <c r="BW154" i="6"/>
  <c r="BV154" i="6"/>
  <c r="BU154" i="6"/>
  <c r="BT154" i="6"/>
  <c r="BS154" i="6"/>
  <c r="BR154" i="6"/>
  <c r="BQ154" i="6"/>
  <c r="BP154" i="6"/>
  <c r="BO154" i="6"/>
  <c r="BN154" i="6"/>
  <c r="BM154" i="6"/>
  <c r="BL154" i="6"/>
  <c r="BK154" i="6"/>
  <c r="BJ154" i="6"/>
  <c r="BI154" i="6"/>
  <c r="BH154" i="6"/>
  <c r="BG154" i="6"/>
  <c r="BF154" i="6"/>
  <c r="BE154" i="6"/>
  <c r="BD154" i="6"/>
  <c r="BC154" i="6"/>
  <c r="BB154" i="6"/>
  <c r="BB158" i="6" s="1"/>
  <c r="BA154" i="6"/>
  <c r="BA158" i="6" s="1"/>
  <c r="AZ154" i="6"/>
  <c r="AY154" i="6"/>
  <c r="AX154" i="6"/>
  <c r="AW154" i="6"/>
  <c r="AV154" i="6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D158" i="6" s="1"/>
  <c r="AC154" i="6"/>
  <c r="AC158" i="6" s="1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F158" i="6" s="1"/>
  <c r="E154" i="6"/>
  <c r="E158" i="6" s="1"/>
  <c r="CF153" i="6"/>
  <c r="CF152" i="6"/>
  <c r="CF154" i="6" s="1"/>
  <c r="CE151" i="6"/>
  <c r="CD151" i="6"/>
  <c r="CD158" i="6" s="1"/>
  <c r="CC151" i="6"/>
  <c r="CC158" i="6" s="1"/>
  <c r="CB151" i="6"/>
  <c r="CA151" i="6"/>
  <c r="BZ151" i="6"/>
  <c r="BY151" i="6"/>
  <c r="BX151" i="6"/>
  <c r="BW151" i="6"/>
  <c r="BW158" i="6" s="1"/>
  <c r="BV151" i="6"/>
  <c r="BV158" i="6" s="1"/>
  <c r="BU151" i="6"/>
  <c r="BU158" i="6" s="1"/>
  <c r="BT151" i="6"/>
  <c r="BS151" i="6"/>
  <c r="BR151" i="6"/>
  <c r="BR158" i="6" s="1"/>
  <c r="BQ151" i="6"/>
  <c r="BQ158" i="6" s="1"/>
  <c r="BP151" i="6"/>
  <c r="BO151" i="6"/>
  <c r="BN151" i="6"/>
  <c r="BM151" i="6"/>
  <c r="BL151" i="6"/>
  <c r="BL158" i="6" s="1"/>
  <c r="BK151" i="6"/>
  <c r="BK158" i="6" s="1"/>
  <c r="BJ151" i="6"/>
  <c r="BJ158" i="6" s="1"/>
  <c r="BI151" i="6"/>
  <c r="BI158" i="6" s="1"/>
  <c r="BH151" i="6"/>
  <c r="BG151" i="6"/>
  <c r="BF151" i="6"/>
  <c r="BF158" i="6" s="1"/>
  <c r="BE151" i="6"/>
  <c r="BE158" i="6" s="1"/>
  <c r="BD151" i="6"/>
  <c r="BC151" i="6"/>
  <c r="BB151" i="6"/>
  <c r="BA151" i="6"/>
  <c r="AZ151" i="6"/>
  <c r="AY151" i="6"/>
  <c r="AY158" i="6" s="1"/>
  <c r="AX151" i="6"/>
  <c r="AX158" i="6" s="1"/>
  <c r="AW151" i="6"/>
  <c r="AW158" i="6" s="1"/>
  <c r="AV151" i="6"/>
  <c r="AU151" i="6"/>
  <c r="AT151" i="6"/>
  <c r="AT158" i="6" s="1"/>
  <c r="AS151" i="6"/>
  <c r="AS158" i="6" s="1"/>
  <c r="AR151" i="6"/>
  <c r="AQ151" i="6"/>
  <c r="AP151" i="6"/>
  <c r="AO151" i="6"/>
  <c r="AN151" i="6"/>
  <c r="AN158" i="6" s="1"/>
  <c r="AM151" i="6"/>
  <c r="AM158" i="6" s="1"/>
  <c r="AL151" i="6"/>
  <c r="AL158" i="6" s="1"/>
  <c r="AK151" i="6"/>
  <c r="AK158" i="6" s="1"/>
  <c r="AJ151" i="6"/>
  <c r="AI151" i="6"/>
  <c r="AH151" i="6"/>
  <c r="AH158" i="6" s="1"/>
  <c r="AG151" i="6"/>
  <c r="AG158" i="6" s="1"/>
  <c r="AF151" i="6"/>
  <c r="AE151" i="6"/>
  <c r="AD151" i="6"/>
  <c r="AC151" i="6"/>
  <c r="AB151" i="6"/>
  <c r="AA151" i="6"/>
  <c r="AA158" i="6" s="1"/>
  <c r="Z151" i="6"/>
  <c r="Z158" i="6" s="1"/>
  <c r="Y151" i="6"/>
  <c r="Y158" i="6" s="1"/>
  <c r="X151" i="6"/>
  <c r="W151" i="6"/>
  <c r="V151" i="6"/>
  <c r="V158" i="6" s="1"/>
  <c r="U151" i="6"/>
  <c r="U158" i="6" s="1"/>
  <c r="T151" i="6"/>
  <c r="S151" i="6"/>
  <c r="R151" i="6"/>
  <c r="Q151" i="6"/>
  <c r="P151" i="6"/>
  <c r="P158" i="6" s="1"/>
  <c r="O151" i="6"/>
  <c r="O158" i="6" s="1"/>
  <c r="N151" i="6"/>
  <c r="N158" i="6" s="1"/>
  <c r="M151" i="6"/>
  <c r="M158" i="6" s="1"/>
  <c r="L151" i="6"/>
  <c r="K151" i="6"/>
  <c r="J151" i="6"/>
  <c r="J158" i="6" s="1"/>
  <c r="I151" i="6"/>
  <c r="I158" i="6" s="1"/>
  <c r="H151" i="6"/>
  <c r="G151" i="6"/>
  <c r="F151" i="6"/>
  <c r="E151" i="6"/>
  <c r="CF150" i="6"/>
  <c r="CF149" i="6"/>
  <c r="CF151" i="6" s="1"/>
  <c r="CF148" i="6"/>
  <c r="CF158" i="6" s="1"/>
  <c r="CF147" i="6"/>
  <c r="CF146" i="6"/>
  <c r="CF145" i="6"/>
  <c r="CA144" i="6"/>
  <c r="BZ144" i="6"/>
  <c r="BY144" i="6"/>
  <c r="BX144" i="6"/>
  <c r="BO144" i="6"/>
  <c r="BN144" i="6"/>
  <c r="BM144" i="6"/>
  <c r="BC144" i="6"/>
  <c r="BB144" i="6"/>
  <c r="BA144" i="6"/>
  <c r="AQ144" i="6"/>
  <c r="AP144" i="6"/>
  <c r="AO144" i="6"/>
  <c r="AE144" i="6"/>
  <c r="AD144" i="6"/>
  <c r="AC144" i="6"/>
  <c r="S144" i="6"/>
  <c r="R144" i="6"/>
  <c r="Q144" i="6"/>
  <c r="G144" i="6"/>
  <c r="F144" i="6"/>
  <c r="E144" i="6"/>
  <c r="CF143" i="6"/>
  <c r="CE143" i="6"/>
  <c r="CD143" i="6"/>
  <c r="CC143" i="6"/>
  <c r="CB143" i="6"/>
  <c r="CA143" i="6"/>
  <c r="BZ143" i="6"/>
  <c r="BY143" i="6"/>
  <c r="BX143" i="6"/>
  <c r="BW143" i="6"/>
  <c r="BV143" i="6"/>
  <c r="BU143" i="6"/>
  <c r="BT143" i="6"/>
  <c r="BS143" i="6"/>
  <c r="BR143" i="6"/>
  <c r="BQ143" i="6"/>
  <c r="BP143" i="6"/>
  <c r="BO143" i="6"/>
  <c r="BN143" i="6"/>
  <c r="BM143" i="6"/>
  <c r="BL143" i="6"/>
  <c r="BK143" i="6"/>
  <c r="BJ143" i="6"/>
  <c r="BI143" i="6"/>
  <c r="BH143" i="6"/>
  <c r="BG143" i="6"/>
  <c r="BF143" i="6"/>
  <c r="BE143" i="6"/>
  <c r="BD143" i="6"/>
  <c r="BC143" i="6"/>
  <c r="BB143" i="6"/>
  <c r="BA143" i="6"/>
  <c r="AZ143" i="6"/>
  <c r="AY143" i="6"/>
  <c r="AX143" i="6"/>
  <c r="AW143" i="6"/>
  <c r="AV143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CF142" i="6"/>
  <c r="CF141" i="6"/>
  <c r="CF140" i="6"/>
  <c r="CF139" i="6"/>
  <c r="CF138" i="6"/>
  <c r="CE138" i="6"/>
  <c r="CD138" i="6"/>
  <c r="CC138" i="6"/>
  <c r="CB138" i="6"/>
  <c r="CA138" i="6"/>
  <c r="BZ138" i="6"/>
  <c r="BY138" i="6"/>
  <c r="BX138" i="6"/>
  <c r="BW138" i="6"/>
  <c r="BV138" i="6"/>
  <c r="BU138" i="6"/>
  <c r="BT138" i="6"/>
  <c r="BS138" i="6"/>
  <c r="BR138" i="6"/>
  <c r="BQ138" i="6"/>
  <c r="BP138" i="6"/>
  <c r="BO138" i="6"/>
  <c r="BN138" i="6"/>
  <c r="BM138" i="6"/>
  <c r="BL138" i="6"/>
  <c r="BK138" i="6"/>
  <c r="BJ138" i="6"/>
  <c r="BI138" i="6"/>
  <c r="BH138" i="6"/>
  <c r="BG138" i="6"/>
  <c r="BF138" i="6"/>
  <c r="BE138" i="6"/>
  <c r="BD138" i="6"/>
  <c r="BC138" i="6"/>
  <c r="BB138" i="6"/>
  <c r="BA138" i="6"/>
  <c r="AZ138" i="6"/>
  <c r="AY138" i="6"/>
  <c r="AX138" i="6"/>
  <c r="AW138" i="6"/>
  <c r="AV138" i="6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CF137" i="6"/>
  <c r="CF136" i="6"/>
  <c r="CF135" i="6"/>
  <c r="CF134" i="6"/>
  <c r="CE134" i="6"/>
  <c r="CE144" i="6" s="1"/>
  <c r="CD134" i="6"/>
  <c r="CC134" i="6"/>
  <c r="CB134" i="6"/>
  <c r="CA134" i="6"/>
  <c r="BZ134" i="6"/>
  <c r="BY134" i="6"/>
  <c r="BX134" i="6"/>
  <c r="BW134" i="6"/>
  <c r="BV134" i="6"/>
  <c r="BU134" i="6"/>
  <c r="BT134" i="6"/>
  <c r="BS134" i="6"/>
  <c r="BS144" i="6" s="1"/>
  <c r="BR134" i="6"/>
  <c r="BQ134" i="6"/>
  <c r="BP134" i="6"/>
  <c r="BO134" i="6"/>
  <c r="BN134" i="6"/>
  <c r="BM134" i="6"/>
  <c r="BL134" i="6"/>
  <c r="BK134" i="6"/>
  <c r="BJ134" i="6"/>
  <c r="BI134" i="6"/>
  <c r="BH134" i="6"/>
  <c r="BG134" i="6"/>
  <c r="BG144" i="6" s="1"/>
  <c r="BF134" i="6"/>
  <c r="BE134" i="6"/>
  <c r="BD134" i="6"/>
  <c r="BC134" i="6"/>
  <c r="BB134" i="6"/>
  <c r="BA134" i="6"/>
  <c r="AZ134" i="6"/>
  <c r="AY134" i="6"/>
  <c r="AX134" i="6"/>
  <c r="AW134" i="6"/>
  <c r="AV134" i="6"/>
  <c r="AU134" i="6"/>
  <c r="AU144" i="6" s="1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I144" i="6" s="1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W144" i="6" s="1"/>
  <c r="V134" i="6"/>
  <c r="U134" i="6"/>
  <c r="T134" i="6"/>
  <c r="S134" i="6"/>
  <c r="R134" i="6"/>
  <c r="Q134" i="6"/>
  <c r="P134" i="6"/>
  <c r="O134" i="6"/>
  <c r="N134" i="6"/>
  <c r="M134" i="6"/>
  <c r="L134" i="6"/>
  <c r="K134" i="6"/>
  <c r="K144" i="6" s="1"/>
  <c r="J134" i="6"/>
  <c r="I134" i="6"/>
  <c r="H134" i="6"/>
  <c r="G134" i="6"/>
  <c r="F134" i="6"/>
  <c r="E134" i="6"/>
  <c r="CF133" i="6"/>
  <c r="CF132" i="6"/>
  <c r="CF131" i="6"/>
  <c r="CF130" i="6"/>
  <c r="CF129" i="6"/>
  <c r="CF128" i="6"/>
  <c r="CE128" i="6"/>
  <c r="CD128" i="6"/>
  <c r="CC128" i="6"/>
  <c r="CB128" i="6"/>
  <c r="CA128" i="6"/>
  <c r="BZ128" i="6"/>
  <c r="BY128" i="6"/>
  <c r="BX128" i="6"/>
  <c r="BW128" i="6"/>
  <c r="BV128" i="6"/>
  <c r="BU128" i="6"/>
  <c r="BT128" i="6"/>
  <c r="BS128" i="6"/>
  <c r="BR128" i="6"/>
  <c r="BQ128" i="6"/>
  <c r="BP128" i="6"/>
  <c r="BO128" i="6"/>
  <c r="BN128" i="6"/>
  <c r="BM128" i="6"/>
  <c r="BL128" i="6"/>
  <c r="BK128" i="6"/>
  <c r="BJ128" i="6"/>
  <c r="BI128" i="6"/>
  <c r="BH128" i="6"/>
  <c r="BG128" i="6"/>
  <c r="BF128" i="6"/>
  <c r="BE128" i="6"/>
  <c r="BD128" i="6"/>
  <c r="BC128" i="6"/>
  <c r="BB128" i="6"/>
  <c r="BA128" i="6"/>
  <c r="AZ128" i="6"/>
  <c r="AY128" i="6"/>
  <c r="AX128" i="6"/>
  <c r="AW128" i="6"/>
  <c r="AV128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CF127" i="6"/>
  <c r="CF126" i="6"/>
  <c r="CF125" i="6"/>
  <c r="CF124" i="6"/>
  <c r="CF123" i="6"/>
  <c r="CE122" i="6"/>
  <c r="CD122" i="6"/>
  <c r="CD144" i="6" s="1"/>
  <c r="CC122" i="6"/>
  <c r="CC144" i="6" s="1"/>
  <c r="CB122" i="6"/>
  <c r="CB144" i="6" s="1"/>
  <c r="CA122" i="6"/>
  <c r="BZ122" i="6"/>
  <c r="BY122" i="6"/>
  <c r="BX122" i="6"/>
  <c r="BW122" i="6"/>
  <c r="BW144" i="6" s="1"/>
  <c r="BV122" i="6"/>
  <c r="BV144" i="6" s="1"/>
  <c r="BU122" i="6"/>
  <c r="BU144" i="6" s="1"/>
  <c r="BT122" i="6"/>
  <c r="BS122" i="6"/>
  <c r="BR122" i="6"/>
  <c r="BR144" i="6" s="1"/>
  <c r="BQ122" i="6"/>
  <c r="BQ144" i="6" s="1"/>
  <c r="BP122" i="6"/>
  <c r="BP144" i="6" s="1"/>
  <c r="BO122" i="6"/>
  <c r="BN122" i="6"/>
  <c r="BM122" i="6"/>
  <c r="BL122" i="6"/>
  <c r="BL144" i="6" s="1"/>
  <c r="BK122" i="6"/>
  <c r="BK144" i="6" s="1"/>
  <c r="BJ122" i="6"/>
  <c r="BJ144" i="6" s="1"/>
  <c r="BI122" i="6"/>
  <c r="BI144" i="6" s="1"/>
  <c r="BH122" i="6"/>
  <c r="BG122" i="6"/>
  <c r="BF122" i="6"/>
  <c r="BF144" i="6" s="1"/>
  <c r="BE122" i="6"/>
  <c r="BE144" i="6" s="1"/>
  <c r="BD122" i="6"/>
  <c r="BD144" i="6" s="1"/>
  <c r="BC122" i="6"/>
  <c r="BB122" i="6"/>
  <c r="BA122" i="6"/>
  <c r="AZ122" i="6"/>
  <c r="AZ144" i="6" s="1"/>
  <c r="AY122" i="6"/>
  <c r="AY144" i="6" s="1"/>
  <c r="AX122" i="6"/>
  <c r="AX144" i="6" s="1"/>
  <c r="AW122" i="6"/>
  <c r="AW144" i="6" s="1"/>
  <c r="AV122" i="6"/>
  <c r="AU122" i="6"/>
  <c r="AT122" i="6"/>
  <c r="AT144" i="6" s="1"/>
  <c r="AS122" i="6"/>
  <c r="AS144" i="6" s="1"/>
  <c r="AR122" i="6"/>
  <c r="AR144" i="6" s="1"/>
  <c r="AQ122" i="6"/>
  <c r="AP122" i="6"/>
  <c r="AO122" i="6"/>
  <c r="AN122" i="6"/>
  <c r="AN144" i="6" s="1"/>
  <c r="AM122" i="6"/>
  <c r="AM144" i="6" s="1"/>
  <c r="AL122" i="6"/>
  <c r="AL144" i="6" s="1"/>
  <c r="AK122" i="6"/>
  <c r="AK144" i="6" s="1"/>
  <c r="AJ122" i="6"/>
  <c r="AI122" i="6"/>
  <c r="AH122" i="6"/>
  <c r="AH144" i="6" s="1"/>
  <c r="AG122" i="6"/>
  <c r="AG144" i="6" s="1"/>
  <c r="AF122" i="6"/>
  <c r="AF144" i="6" s="1"/>
  <c r="AE122" i="6"/>
  <c r="AD122" i="6"/>
  <c r="AC122" i="6"/>
  <c r="AB122" i="6"/>
  <c r="AB144" i="6" s="1"/>
  <c r="AA122" i="6"/>
  <c r="AA144" i="6" s="1"/>
  <c r="Z122" i="6"/>
  <c r="Z144" i="6" s="1"/>
  <c r="Y122" i="6"/>
  <c r="Y144" i="6" s="1"/>
  <c r="X122" i="6"/>
  <c r="W122" i="6"/>
  <c r="V122" i="6"/>
  <c r="V144" i="6" s="1"/>
  <c r="U122" i="6"/>
  <c r="U144" i="6" s="1"/>
  <c r="T122" i="6"/>
  <c r="T144" i="6" s="1"/>
  <c r="S122" i="6"/>
  <c r="R122" i="6"/>
  <c r="Q122" i="6"/>
  <c r="P122" i="6"/>
  <c r="P144" i="6" s="1"/>
  <c r="O122" i="6"/>
  <c r="O144" i="6" s="1"/>
  <c r="N122" i="6"/>
  <c r="N144" i="6" s="1"/>
  <c r="M122" i="6"/>
  <c r="M144" i="6" s="1"/>
  <c r="L122" i="6"/>
  <c r="K122" i="6"/>
  <c r="J122" i="6"/>
  <c r="J144" i="6" s="1"/>
  <c r="I122" i="6"/>
  <c r="I144" i="6" s="1"/>
  <c r="H122" i="6"/>
  <c r="H144" i="6" s="1"/>
  <c r="G122" i="6"/>
  <c r="F122" i="6"/>
  <c r="E122" i="6"/>
  <c r="CF121" i="6"/>
  <c r="CF120" i="6"/>
  <c r="CF122" i="6" s="1"/>
  <c r="CF119" i="6"/>
  <c r="CF118" i="6"/>
  <c r="BV118" i="6"/>
  <c r="BU118" i="6"/>
  <c r="BS118" i="6"/>
  <c r="BO118" i="6"/>
  <c r="BJ118" i="6"/>
  <c r="BI118" i="6"/>
  <c r="BH118" i="6"/>
  <c r="AX118" i="6"/>
  <c r="AW118" i="6"/>
  <c r="AU118" i="6"/>
  <c r="AQ118" i="6"/>
  <c r="AM118" i="6"/>
  <c r="AL118" i="6"/>
  <c r="AK118" i="6"/>
  <c r="AJ118" i="6"/>
  <c r="Z118" i="6"/>
  <c r="Y118" i="6"/>
  <c r="W118" i="6"/>
  <c r="S118" i="6"/>
  <c r="N118" i="6"/>
  <c r="M118" i="6"/>
  <c r="L118" i="6"/>
  <c r="CE117" i="6"/>
  <c r="CD117" i="6"/>
  <c r="CC117" i="6"/>
  <c r="CB117" i="6"/>
  <c r="CA117" i="6"/>
  <c r="BZ117" i="6"/>
  <c r="BY117" i="6"/>
  <c r="BX117" i="6"/>
  <c r="BW117" i="6"/>
  <c r="BV117" i="6"/>
  <c r="BU117" i="6"/>
  <c r="BT117" i="6"/>
  <c r="BS117" i="6"/>
  <c r="BR117" i="6"/>
  <c r="BQ117" i="6"/>
  <c r="BP117" i="6"/>
  <c r="BO117" i="6"/>
  <c r="BN117" i="6"/>
  <c r="BM117" i="6"/>
  <c r="BL117" i="6"/>
  <c r="BK117" i="6"/>
  <c r="BK118" i="6" s="1"/>
  <c r="BJ117" i="6"/>
  <c r="BI117" i="6"/>
  <c r="BH117" i="6"/>
  <c r="BG117" i="6"/>
  <c r="BF117" i="6"/>
  <c r="BE117" i="6"/>
  <c r="BD117" i="6"/>
  <c r="BC117" i="6"/>
  <c r="BB117" i="6"/>
  <c r="BA117" i="6"/>
  <c r="AZ117" i="6"/>
  <c r="AY117" i="6"/>
  <c r="AX117" i="6"/>
  <c r="AW117" i="6"/>
  <c r="AV117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O118" i="6" s="1"/>
  <c r="N117" i="6"/>
  <c r="M117" i="6"/>
  <c r="L117" i="6"/>
  <c r="K117" i="6"/>
  <c r="J117" i="6"/>
  <c r="I117" i="6"/>
  <c r="H117" i="6"/>
  <c r="G117" i="6"/>
  <c r="F117" i="6"/>
  <c r="E117" i="6"/>
  <c r="CF116" i="6"/>
  <c r="CF115" i="6"/>
  <c r="CF117" i="6" s="1"/>
  <c r="CF114" i="6"/>
  <c r="CF113" i="6"/>
  <c r="CF112" i="6"/>
  <c r="CE111" i="6"/>
  <c r="CD111" i="6"/>
  <c r="CC111" i="6"/>
  <c r="CB111" i="6"/>
  <c r="CA111" i="6"/>
  <c r="BZ111" i="6"/>
  <c r="BY111" i="6"/>
  <c r="BX111" i="6"/>
  <c r="BX118" i="6" s="1"/>
  <c r="BW111" i="6"/>
  <c r="BV111" i="6"/>
  <c r="BU111" i="6"/>
  <c r="BT111" i="6"/>
  <c r="BT118" i="6" s="1"/>
  <c r="BS111" i="6"/>
  <c r="BR111" i="6"/>
  <c r="BQ111" i="6"/>
  <c r="BP111" i="6"/>
  <c r="BO111" i="6"/>
  <c r="BN111" i="6"/>
  <c r="BM111" i="6"/>
  <c r="BL111" i="6"/>
  <c r="BL118" i="6" s="1"/>
  <c r="BK111" i="6"/>
  <c r="BJ111" i="6"/>
  <c r="BI111" i="6"/>
  <c r="BH111" i="6"/>
  <c r="BG111" i="6"/>
  <c r="BF111" i="6"/>
  <c r="BE111" i="6"/>
  <c r="BD111" i="6"/>
  <c r="BC111" i="6"/>
  <c r="BB111" i="6"/>
  <c r="BA111" i="6"/>
  <c r="AZ111" i="6"/>
  <c r="AZ118" i="6" s="1"/>
  <c r="AY111" i="6"/>
  <c r="AX111" i="6"/>
  <c r="AW111" i="6"/>
  <c r="AV111" i="6"/>
  <c r="AV118" i="6" s="1"/>
  <c r="AU111" i="6"/>
  <c r="AT111" i="6"/>
  <c r="AS111" i="6"/>
  <c r="AR111" i="6"/>
  <c r="AQ111" i="6"/>
  <c r="AP111" i="6"/>
  <c r="AO111" i="6"/>
  <c r="AN111" i="6"/>
  <c r="AN118" i="6" s="1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B118" i="6" s="1"/>
  <c r="AA111" i="6"/>
  <c r="Z111" i="6"/>
  <c r="Y111" i="6"/>
  <c r="X111" i="6"/>
  <c r="X118" i="6" s="1"/>
  <c r="W111" i="6"/>
  <c r="V111" i="6"/>
  <c r="U111" i="6"/>
  <c r="T111" i="6"/>
  <c r="S111" i="6"/>
  <c r="R111" i="6"/>
  <c r="Q111" i="6"/>
  <c r="P111" i="6"/>
  <c r="P118" i="6" s="1"/>
  <c r="O111" i="6"/>
  <c r="N111" i="6"/>
  <c r="M111" i="6"/>
  <c r="L111" i="6"/>
  <c r="K111" i="6"/>
  <c r="J111" i="6"/>
  <c r="I111" i="6"/>
  <c r="H111" i="6"/>
  <c r="G111" i="6"/>
  <c r="F111" i="6"/>
  <c r="E111" i="6"/>
  <c r="CF110" i="6"/>
  <c r="CF111" i="6" s="1"/>
  <c r="CF109" i="6"/>
  <c r="CF108" i="6"/>
  <c r="CE107" i="6"/>
  <c r="CE118" i="6" s="1"/>
  <c r="CD107" i="6"/>
  <c r="CD118" i="6" s="1"/>
  <c r="CC107" i="6"/>
  <c r="CC118" i="6" s="1"/>
  <c r="CB107" i="6"/>
  <c r="CA107" i="6"/>
  <c r="CA118" i="6" s="1"/>
  <c r="BZ107" i="6"/>
  <c r="BZ118" i="6" s="1"/>
  <c r="BY107" i="6"/>
  <c r="BY118" i="6" s="1"/>
  <c r="BX107" i="6"/>
  <c r="BW107" i="6"/>
  <c r="BV107" i="6"/>
  <c r="BU107" i="6"/>
  <c r="BT107" i="6"/>
  <c r="BS107" i="6"/>
  <c r="BR107" i="6"/>
  <c r="BR118" i="6" s="1"/>
  <c r="BQ107" i="6"/>
  <c r="BQ118" i="6" s="1"/>
  <c r="BP107" i="6"/>
  <c r="BO107" i="6"/>
  <c r="BN107" i="6"/>
  <c r="BN118" i="6" s="1"/>
  <c r="BM107" i="6"/>
  <c r="BM118" i="6" s="1"/>
  <c r="BL107" i="6"/>
  <c r="BK107" i="6"/>
  <c r="BJ107" i="6"/>
  <c r="BI107" i="6"/>
  <c r="BH107" i="6"/>
  <c r="BG107" i="6"/>
  <c r="BG118" i="6" s="1"/>
  <c r="BF107" i="6"/>
  <c r="BF118" i="6" s="1"/>
  <c r="BE107" i="6"/>
  <c r="BE118" i="6" s="1"/>
  <c r="BD107" i="6"/>
  <c r="BC107" i="6"/>
  <c r="BC118" i="6" s="1"/>
  <c r="BB107" i="6"/>
  <c r="BB118" i="6" s="1"/>
  <c r="BA107" i="6"/>
  <c r="BA118" i="6" s="1"/>
  <c r="AZ107" i="6"/>
  <c r="AY107" i="6"/>
  <c r="AX107" i="6"/>
  <c r="AW107" i="6"/>
  <c r="AV107" i="6"/>
  <c r="AU107" i="6"/>
  <c r="AT107" i="6"/>
  <c r="AT118" i="6" s="1"/>
  <c r="AS107" i="6"/>
  <c r="AS118" i="6" s="1"/>
  <c r="AR107" i="6"/>
  <c r="AQ107" i="6"/>
  <c r="AP107" i="6"/>
  <c r="AP118" i="6" s="1"/>
  <c r="AO107" i="6"/>
  <c r="AO118" i="6" s="1"/>
  <c r="AN107" i="6"/>
  <c r="AM107" i="6"/>
  <c r="AL107" i="6"/>
  <c r="AK107" i="6"/>
  <c r="AJ107" i="6"/>
  <c r="AI107" i="6"/>
  <c r="AI118" i="6" s="1"/>
  <c r="AH107" i="6"/>
  <c r="AH118" i="6" s="1"/>
  <c r="AG107" i="6"/>
  <c r="AG118" i="6" s="1"/>
  <c r="AF107" i="6"/>
  <c r="AE107" i="6"/>
  <c r="AE118" i="6" s="1"/>
  <c r="AD107" i="6"/>
  <c r="AD118" i="6" s="1"/>
  <c r="AC107" i="6"/>
  <c r="AC118" i="6" s="1"/>
  <c r="AB107" i="6"/>
  <c r="AA107" i="6"/>
  <c r="Z107" i="6"/>
  <c r="Y107" i="6"/>
  <c r="X107" i="6"/>
  <c r="W107" i="6"/>
  <c r="V107" i="6"/>
  <c r="V118" i="6" s="1"/>
  <c r="U107" i="6"/>
  <c r="U118" i="6" s="1"/>
  <c r="T107" i="6"/>
  <c r="S107" i="6"/>
  <c r="R107" i="6"/>
  <c r="R118" i="6" s="1"/>
  <c r="Q107" i="6"/>
  <c r="Q118" i="6" s="1"/>
  <c r="P107" i="6"/>
  <c r="O107" i="6"/>
  <c r="N107" i="6"/>
  <c r="M107" i="6"/>
  <c r="L107" i="6"/>
  <c r="K107" i="6"/>
  <c r="K118" i="6" s="1"/>
  <c r="J107" i="6"/>
  <c r="J118" i="6" s="1"/>
  <c r="I107" i="6"/>
  <c r="I118" i="6" s="1"/>
  <c r="H107" i="6"/>
  <c r="G107" i="6"/>
  <c r="G118" i="6" s="1"/>
  <c r="F107" i="6"/>
  <c r="F118" i="6" s="1"/>
  <c r="E107" i="6"/>
  <c r="E118" i="6" s="1"/>
  <c r="CF106" i="6"/>
  <c r="CF105" i="6"/>
  <c r="CF107" i="6" s="1"/>
  <c r="CF104" i="6"/>
  <c r="CF103" i="6"/>
  <c r="CE103" i="6"/>
  <c r="CD103" i="6"/>
  <c r="CC103" i="6"/>
  <c r="CB103" i="6"/>
  <c r="CA103" i="6"/>
  <c r="BZ103" i="6"/>
  <c r="BY103" i="6"/>
  <c r="BX103" i="6"/>
  <c r="BW103" i="6"/>
  <c r="BV103" i="6"/>
  <c r="BU103" i="6"/>
  <c r="BT103" i="6"/>
  <c r="BS103" i="6"/>
  <c r="BR103" i="6"/>
  <c r="BQ103" i="6"/>
  <c r="BP103" i="6"/>
  <c r="BO103" i="6"/>
  <c r="BN103" i="6"/>
  <c r="BM103" i="6"/>
  <c r="BL103" i="6"/>
  <c r="BK103" i="6"/>
  <c r="BJ103" i="6"/>
  <c r="BI103" i="6"/>
  <c r="BH103" i="6"/>
  <c r="BG103" i="6"/>
  <c r="BF103" i="6"/>
  <c r="BE103" i="6"/>
  <c r="BD103" i="6"/>
  <c r="BC103" i="6"/>
  <c r="BB103" i="6"/>
  <c r="BA103" i="6"/>
  <c r="AZ103" i="6"/>
  <c r="AY103" i="6"/>
  <c r="AX103" i="6"/>
  <c r="AW103" i="6"/>
  <c r="AV103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A102" i="6"/>
  <c r="CA100" i="6"/>
  <c r="BZ100" i="6"/>
  <c r="BK100" i="6"/>
  <c r="AQ100" i="6"/>
  <c r="AP100" i="6"/>
  <c r="AM100" i="6"/>
  <c r="S100" i="6"/>
  <c r="R100" i="6"/>
  <c r="CF99" i="6"/>
  <c r="CE99" i="6"/>
  <c r="CD99" i="6"/>
  <c r="CC99" i="6"/>
  <c r="CB99" i="6"/>
  <c r="CA99" i="6"/>
  <c r="BZ99" i="6"/>
  <c r="BY99" i="6"/>
  <c r="BX99" i="6"/>
  <c r="BW99" i="6"/>
  <c r="BV99" i="6"/>
  <c r="BU99" i="6"/>
  <c r="BT99" i="6"/>
  <c r="BS99" i="6"/>
  <c r="BR99" i="6"/>
  <c r="BQ99" i="6"/>
  <c r="BP99" i="6"/>
  <c r="BO99" i="6"/>
  <c r="BN99" i="6"/>
  <c r="BM99" i="6"/>
  <c r="BL99" i="6"/>
  <c r="BK99" i="6"/>
  <c r="BJ99" i="6"/>
  <c r="BI99" i="6"/>
  <c r="BH99" i="6"/>
  <c r="BG99" i="6"/>
  <c r="BF99" i="6"/>
  <c r="BE99" i="6"/>
  <c r="BD99" i="6"/>
  <c r="BC99" i="6"/>
  <c r="BB99" i="6"/>
  <c r="BA99" i="6"/>
  <c r="AZ99" i="6"/>
  <c r="AY99" i="6"/>
  <c r="AX99" i="6"/>
  <c r="AW99" i="6"/>
  <c r="AV99" i="6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CF98" i="6"/>
  <c r="CF97" i="6"/>
  <c r="CF96" i="6"/>
  <c r="CF95" i="6"/>
  <c r="CF94" i="6"/>
  <c r="CE94" i="6"/>
  <c r="CD94" i="6"/>
  <c r="CC94" i="6"/>
  <c r="CB94" i="6"/>
  <c r="CA94" i="6"/>
  <c r="BZ94" i="6"/>
  <c r="BY94" i="6"/>
  <c r="BX94" i="6"/>
  <c r="BW94" i="6"/>
  <c r="BV94" i="6"/>
  <c r="BU94" i="6"/>
  <c r="BT94" i="6"/>
  <c r="BS94" i="6"/>
  <c r="BR94" i="6"/>
  <c r="BQ94" i="6"/>
  <c r="BP94" i="6"/>
  <c r="BO94" i="6"/>
  <c r="BN94" i="6"/>
  <c r="BM94" i="6"/>
  <c r="BL94" i="6"/>
  <c r="BK94" i="6"/>
  <c r="BJ94" i="6"/>
  <c r="BI94" i="6"/>
  <c r="BH94" i="6"/>
  <c r="BG94" i="6"/>
  <c r="BF94" i="6"/>
  <c r="BE94" i="6"/>
  <c r="BD94" i="6"/>
  <c r="BC94" i="6"/>
  <c r="BB94" i="6"/>
  <c r="BA94" i="6"/>
  <c r="AZ94" i="6"/>
  <c r="AY94" i="6"/>
  <c r="AX94" i="6"/>
  <c r="AW94" i="6"/>
  <c r="AV94" i="6"/>
  <c r="AU94" i="6"/>
  <c r="AT94" i="6"/>
  <c r="AS94" i="6"/>
  <c r="AR94" i="6"/>
  <c r="AQ94" i="6"/>
  <c r="AP94" i="6"/>
  <c r="AO94" i="6"/>
  <c r="AN94" i="6"/>
  <c r="AM94" i="6"/>
  <c r="AL94" i="6"/>
  <c r="AK94" i="6"/>
  <c r="AJ94" i="6"/>
  <c r="AI94" i="6"/>
  <c r="AH94" i="6"/>
  <c r="AG94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CF93" i="6"/>
  <c r="CF92" i="6"/>
  <c r="CF91" i="6"/>
  <c r="CF90" i="6"/>
  <c r="CF89" i="6"/>
  <c r="CE89" i="6"/>
  <c r="CD89" i="6"/>
  <c r="CC89" i="6"/>
  <c r="CB89" i="6"/>
  <c r="CA89" i="6"/>
  <c r="BZ89" i="6"/>
  <c r="BY89" i="6"/>
  <c r="BX89" i="6"/>
  <c r="BW89" i="6"/>
  <c r="BV89" i="6"/>
  <c r="BU89" i="6"/>
  <c r="BT89" i="6"/>
  <c r="BS89" i="6"/>
  <c r="BR89" i="6"/>
  <c r="BQ89" i="6"/>
  <c r="BP89" i="6"/>
  <c r="BO89" i="6"/>
  <c r="BN89" i="6"/>
  <c r="BM89" i="6"/>
  <c r="BL89" i="6"/>
  <c r="BK89" i="6"/>
  <c r="BJ89" i="6"/>
  <c r="BI89" i="6"/>
  <c r="BH89" i="6"/>
  <c r="BG89" i="6"/>
  <c r="BF89" i="6"/>
  <c r="BE89" i="6"/>
  <c r="BD89" i="6"/>
  <c r="BC89" i="6"/>
  <c r="BB89" i="6"/>
  <c r="BA89" i="6"/>
  <c r="AZ89" i="6"/>
  <c r="AY89" i="6"/>
  <c r="AX89" i="6"/>
  <c r="AW89" i="6"/>
  <c r="AV89" i="6"/>
  <c r="AU89" i="6"/>
  <c r="AT89" i="6"/>
  <c r="AS89" i="6"/>
  <c r="AR89" i="6"/>
  <c r="AQ89" i="6"/>
  <c r="AP89" i="6"/>
  <c r="AO89" i="6"/>
  <c r="AN89" i="6"/>
  <c r="AM89" i="6"/>
  <c r="AL89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CF88" i="6"/>
  <c r="CF87" i="6"/>
  <c r="CF86" i="6"/>
  <c r="CF85" i="6"/>
  <c r="CF84" i="6"/>
  <c r="CE84" i="6"/>
  <c r="CD84" i="6"/>
  <c r="CC84" i="6"/>
  <c r="CB84" i="6"/>
  <c r="CA84" i="6"/>
  <c r="BZ84" i="6"/>
  <c r="BY84" i="6"/>
  <c r="BX84" i="6"/>
  <c r="BW84" i="6"/>
  <c r="BV84" i="6"/>
  <c r="BU84" i="6"/>
  <c r="BT84" i="6"/>
  <c r="BS84" i="6"/>
  <c r="BR84" i="6"/>
  <c r="BQ84" i="6"/>
  <c r="BP84" i="6"/>
  <c r="BO84" i="6"/>
  <c r="BN84" i="6"/>
  <c r="BM84" i="6"/>
  <c r="BL84" i="6"/>
  <c r="BK84" i="6"/>
  <c r="BJ84" i="6"/>
  <c r="BI84" i="6"/>
  <c r="BH84" i="6"/>
  <c r="BG84" i="6"/>
  <c r="BF84" i="6"/>
  <c r="BE84" i="6"/>
  <c r="BD84" i="6"/>
  <c r="BC84" i="6"/>
  <c r="BB84" i="6"/>
  <c r="BA84" i="6"/>
  <c r="AZ84" i="6"/>
  <c r="AY84" i="6"/>
  <c r="AX84" i="6"/>
  <c r="AW84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CF83" i="6"/>
  <c r="CF82" i="6"/>
  <c r="CF81" i="6"/>
  <c r="CF80" i="6"/>
  <c r="CE80" i="6"/>
  <c r="CD80" i="6"/>
  <c r="CC80" i="6"/>
  <c r="CB80" i="6"/>
  <c r="CA80" i="6"/>
  <c r="BZ80" i="6"/>
  <c r="BY80" i="6"/>
  <c r="BX80" i="6"/>
  <c r="BW80" i="6"/>
  <c r="BV80" i="6"/>
  <c r="BU80" i="6"/>
  <c r="BT80" i="6"/>
  <c r="BS80" i="6"/>
  <c r="BR80" i="6"/>
  <c r="BQ80" i="6"/>
  <c r="BP80" i="6"/>
  <c r="BO80" i="6"/>
  <c r="BN80" i="6"/>
  <c r="BM80" i="6"/>
  <c r="BL80" i="6"/>
  <c r="BK80" i="6"/>
  <c r="BJ80" i="6"/>
  <c r="BI80" i="6"/>
  <c r="BH80" i="6"/>
  <c r="BG80" i="6"/>
  <c r="BG100" i="6" s="1"/>
  <c r="BF80" i="6"/>
  <c r="BE80" i="6"/>
  <c r="BD80" i="6"/>
  <c r="BC80" i="6"/>
  <c r="BB80" i="6"/>
  <c r="BA80" i="6"/>
  <c r="AZ80" i="6"/>
  <c r="AY80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W100" i="6" s="1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CF79" i="6"/>
  <c r="CF78" i="6"/>
  <c r="CF77" i="6"/>
  <c r="CE77" i="6"/>
  <c r="CD77" i="6"/>
  <c r="CC77" i="6"/>
  <c r="CB77" i="6"/>
  <c r="CA77" i="6"/>
  <c r="BZ77" i="6"/>
  <c r="BY77" i="6"/>
  <c r="BX77" i="6"/>
  <c r="BW77" i="6"/>
  <c r="BV77" i="6"/>
  <c r="BU77" i="6"/>
  <c r="BT77" i="6"/>
  <c r="BS77" i="6"/>
  <c r="BR77" i="6"/>
  <c r="BQ77" i="6"/>
  <c r="BP77" i="6"/>
  <c r="BO77" i="6"/>
  <c r="BN77" i="6"/>
  <c r="BM77" i="6"/>
  <c r="BL77" i="6"/>
  <c r="BK77" i="6"/>
  <c r="BJ77" i="6"/>
  <c r="BI77" i="6"/>
  <c r="BH77" i="6"/>
  <c r="BG77" i="6"/>
  <c r="BF77" i="6"/>
  <c r="BE77" i="6"/>
  <c r="BD77" i="6"/>
  <c r="BC77" i="6"/>
  <c r="BB77" i="6"/>
  <c r="BA77" i="6"/>
  <c r="AZ77" i="6"/>
  <c r="AY77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CF76" i="6"/>
  <c r="CF75" i="6"/>
  <c r="CF74" i="6"/>
  <c r="CF73" i="6"/>
  <c r="CE73" i="6"/>
  <c r="CD73" i="6"/>
  <c r="CC73" i="6"/>
  <c r="CB73" i="6"/>
  <c r="CB100" i="6" s="1"/>
  <c r="CA73" i="6"/>
  <c r="BZ73" i="6"/>
  <c r="BY73" i="6"/>
  <c r="BX73" i="6"/>
  <c r="BW73" i="6"/>
  <c r="BV73" i="6"/>
  <c r="BU73" i="6"/>
  <c r="BT73" i="6"/>
  <c r="BS73" i="6"/>
  <c r="BR73" i="6"/>
  <c r="BQ73" i="6"/>
  <c r="BP73" i="6"/>
  <c r="BO73" i="6"/>
  <c r="BN73" i="6"/>
  <c r="BM73" i="6"/>
  <c r="BL73" i="6"/>
  <c r="BK73" i="6"/>
  <c r="BJ73" i="6"/>
  <c r="BI73" i="6"/>
  <c r="BH73" i="6"/>
  <c r="BG73" i="6"/>
  <c r="BF73" i="6"/>
  <c r="BE73" i="6"/>
  <c r="BD73" i="6"/>
  <c r="BD100" i="6" s="1"/>
  <c r="BC73" i="6"/>
  <c r="BB73" i="6"/>
  <c r="BA73" i="6"/>
  <c r="AZ73" i="6"/>
  <c r="AY73" i="6"/>
  <c r="AX73" i="6"/>
  <c r="AW73" i="6"/>
  <c r="AV73" i="6"/>
  <c r="AU73" i="6"/>
  <c r="AT73" i="6"/>
  <c r="AS73" i="6"/>
  <c r="AR73" i="6"/>
  <c r="AR100" i="6" s="1"/>
  <c r="AQ73" i="6"/>
  <c r="AP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T100" i="6" s="1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CF72" i="6"/>
  <c r="CF71" i="6"/>
  <c r="CE70" i="6"/>
  <c r="CD70" i="6"/>
  <c r="CC70" i="6"/>
  <c r="CB70" i="6"/>
  <c r="CA70" i="6"/>
  <c r="BZ70" i="6"/>
  <c r="BY70" i="6"/>
  <c r="BX70" i="6"/>
  <c r="BW70" i="6"/>
  <c r="BV70" i="6"/>
  <c r="BU70" i="6"/>
  <c r="BT70" i="6"/>
  <c r="BS70" i="6"/>
  <c r="BR70" i="6"/>
  <c r="BQ70" i="6"/>
  <c r="BP70" i="6"/>
  <c r="BO70" i="6"/>
  <c r="BN70" i="6"/>
  <c r="BN100" i="6" s="1"/>
  <c r="BM70" i="6"/>
  <c r="BM100" i="6" s="1"/>
  <c r="BL70" i="6"/>
  <c r="BK70" i="6"/>
  <c r="BJ70" i="6"/>
  <c r="BI70" i="6"/>
  <c r="BH70" i="6"/>
  <c r="BG70" i="6"/>
  <c r="BF70" i="6"/>
  <c r="BE70" i="6"/>
  <c r="BD70" i="6"/>
  <c r="BC70" i="6"/>
  <c r="BB70" i="6"/>
  <c r="BA70" i="6"/>
  <c r="AZ70" i="6"/>
  <c r="AY70" i="6"/>
  <c r="AX70" i="6"/>
  <c r="AW70" i="6"/>
  <c r="AV70" i="6"/>
  <c r="AU70" i="6"/>
  <c r="AT70" i="6"/>
  <c r="AS70" i="6"/>
  <c r="AR70" i="6"/>
  <c r="AQ70" i="6"/>
  <c r="AP70" i="6"/>
  <c r="AO70" i="6"/>
  <c r="AO100" i="6" s="1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Q100" i="6" s="1"/>
  <c r="P70" i="6"/>
  <c r="O70" i="6"/>
  <c r="N70" i="6"/>
  <c r="M70" i="6"/>
  <c r="L70" i="6"/>
  <c r="K70" i="6"/>
  <c r="J70" i="6"/>
  <c r="I70" i="6"/>
  <c r="H70" i="6"/>
  <c r="G70" i="6"/>
  <c r="F70" i="6"/>
  <c r="E70" i="6"/>
  <c r="CF69" i="6"/>
  <c r="CF68" i="6"/>
  <c r="CF67" i="6"/>
  <c r="CF70" i="6" s="1"/>
  <c r="CE66" i="6"/>
  <c r="CD66" i="6"/>
  <c r="CC66" i="6"/>
  <c r="CB66" i="6"/>
  <c r="CA66" i="6"/>
  <c r="BZ66" i="6"/>
  <c r="BY66" i="6"/>
  <c r="BX66" i="6"/>
  <c r="BW66" i="6"/>
  <c r="BV66" i="6"/>
  <c r="BU66" i="6"/>
  <c r="BT66" i="6"/>
  <c r="BS66" i="6"/>
  <c r="BR66" i="6"/>
  <c r="BQ66" i="6"/>
  <c r="BP66" i="6"/>
  <c r="BO66" i="6"/>
  <c r="BN66" i="6"/>
  <c r="BM66" i="6"/>
  <c r="BL66" i="6"/>
  <c r="BK66" i="6"/>
  <c r="BJ66" i="6"/>
  <c r="BI66" i="6"/>
  <c r="BH66" i="6"/>
  <c r="BG66" i="6"/>
  <c r="BF66" i="6"/>
  <c r="BE66" i="6"/>
  <c r="BD66" i="6"/>
  <c r="BC66" i="6"/>
  <c r="BB66" i="6"/>
  <c r="BA66" i="6"/>
  <c r="AZ66" i="6"/>
  <c r="AY66" i="6"/>
  <c r="AX66" i="6"/>
  <c r="AW66" i="6"/>
  <c r="AV66" i="6"/>
  <c r="AU66" i="6"/>
  <c r="AT66" i="6"/>
  <c r="AS66" i="6"/>
  <c r="AR66" i="6"/>
  <c r="AQ66" i="6"/>
  <c r="AP66" i="6"/>
  <c r="AO66" i="6"/>
  <c r="AN66" i="6"/>
  <c r="AM66" i="6"/>
  <c r="AL66" i="6"/>
  <c r="AK66" i="6"/>
  <c r="AJ66" i="6"/>
  <c r="AI66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CF65" i="6"/>
  <c r="CF66" i="6" s="1"/>
  <c r="CF64" i="6"/>
  <c r="CF63" i="6"/>
  <c r="CE62" i="6"/>
  <c r="CE100" i="6" s="1"/>
  <c r="CD62" i="6"/>
  <c r="CC62" i="6"/>
  <c r="CB62" i="6"/>
  <c r="CA62" i="6"/>
  <c r="BZ62" i="6"/>
  <c r="BY62" i="6"/>
  <c r="BX62" i="6"/>
  <c r="BW62" i="6"/>
  <c r="BV62" i="6"/>
  <c r="BU62" i="6"/>
  <c r="BT62" i="6"/>
  <c r="BS62" i="6"/>
  <c r="BR62" i="6"/>
  <c r="BQ62" i="6"/>
  <c r="BP62" i="6"/>
  <c r="BO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D100" i="6" s="1"/>
  <c r="AC62" i="6"/>
  <c r="AB62" i="6"/>
  <c r="AA62" i="6"/>
  <c r="AA100" i="6" s="1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F100" i="6" s="1"/>
  <c r="E62" i="6"/>
  <c r="CF61" i="6"/>
  <c r="CF60" i="6"/>
  <c r="CF62" i="6" s="1"/>
  <c r="CE59" i="6"/>
  <c r="CD59" i="6"/>
  <c r="CC59" i="6"/>
  <c r="CB59" i="6"/>
  <c r="CA59" i="6"/>
  <c r="BZ59" i="6"/>
  <c r="BY59" i="6"/>
  <c r="BX59" i="6"/>
  <c r="BW59" i="6"/>
  <c r="BW100" i="6" s="1"/>
  <c r="BV59" i="6"/>
  <c r="BU59" i="6"/>
  <c r="BT59" i="6"/>
  <c r="BS59" i="6"/>
  <c r="BR59" i="6"/>
  <c r="BQ59" i="6"/>
  <c r="BP59" i="6"/>
  <c r="BO59" i="6"/>
  <c r="BN59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BB100" i="6" s="1"/>
  <c r="BA59" i="6"/>
  <c r="AZ59" i="6"/>
  <c r="AY59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CF58" i="6"/>
  <c r="CF57" i="6"/>
  <c r="CF59" i="6" s="1"/>
  <c r="CE56" i="6"/>
  <c r="CD56" i="6"/>
  <c r="CC56" i="6"/>
  <c r="CB56" i="6"/>
  <c r="CA56" i="6"/>
  <c r="BZ56" i="6"/>
  <c r="BY56" i="6"/>
  <c r="BX56" i="6"/>
  <c r="BW56" i="6"/>
  <c r="BV56" i="6"/>
  <c r="BU56" i="6"/>
  <c r="BT56" i="6"/>
  <c r="BS56" i="6"/>
  <c r="BR56" i="6"/>
  <c r="BQ56" i="6"/>
  <c r="BP56" i="6"/>
  <c r="BO56" i="6"/>
  <c r="BO100" i="6" s="1"/>
  <c r="BN56" i="6"/>
  <c r="BM56" i="6"/>
  <c r="BL56" i="6"/>
  <c r="BK56" i="6"/>
  <c r="BJ56" i="6"/>
  <c r="BI56" i="6"/>
  <c r="BH56" i="6"/>
  <c r="BG56" i="6"/>
  <c r="BF56" i="6"/>
  <c r="BE56" i="6"/>
  <c r="BD56" i="6"/>
  <c r="BC56" i="6"/>
  <c r="BC100" i="6" s="1"/>
  <c r="BB56" i="6"/>
  <c r="BA56" i="6"/>
  <c r="AZ56" i="6"/>
  <c r="AY56" i="6"/>
  <c r="AY100" i="6" s="1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E100" i="6" s="1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O100" i="6" s="1"/>
  <c r="N56" i="6"/>
  <c r="M56" i="6"/>
  <c r="L56" i="6"/>
  <c r="K56" i="6"/>
  <c r="J56" i="6"/>
  <c r="I56" i="6"/>
  <c r="H56" i="6"/>
  <c r="G56" i="6"/>
  <c r="G100" i="6" s="1"/>
  <c r="F56" i="6"/>
  <c r="E56" i="6"/>
  <c r="CF55" i="6"/>
  <c r="CF54" i="6"/>
  <c r="CF56" i="6" s="1"/>
  <c r="CF53" i="6"/>
  <c r="CE53" i="6"/>
  <c r="CD53" i="6"/>
  <c r="CC53" i="6"/>
  <c r="CB53" i="6"/>
  <c r="CA53" i="6"/>
  <c r="BZ53" i="6"/>
  <c r="BY53" i="6"/>
  <c r="BX53" i="6"/>
  <c r="BW53" i="6"/>
  <c r="BV53" i="6"/>
  <c r="BU53" i="6"/>
  <c r="BT53" i="6"/>
  <c r="BS53" i="6"/>
  <c r="BR53" i="6"/>
  <c r="BQ53" i="6"/>
  <c r="BP53" i="6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CF52" i="6"/>
  <c r="CF51" i="6"/>
  <c r="CF50" i="6"/>
  <c r="CF49" i="6"/>
  <c r="CF48" i="6"/>
  <c r="CE48" i="6"/>
  <c r="CD48" i="6"/>
  <c r="CC48" i="6"/>
  <c r="CB48" i="6"/>
  <c r="CA48" i="6"/>
  <c r="BZ48" i="6"/>
  <c r="BY48" i="6"/>
  <c r="BX48" i="6"/>
  <c r="BW48" i="6"/>
  <c r="BV48" i="6"/>
  <c r="BU48" i="6"/>
  <c r="BT48" i="6"/>
  <c r="BS48" i="6"/>
  <c r="BR48" i="6"/>
  <c r="BQ48" i="6"/>
  <c r="BP48" i="6"/>
  <c r="BO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CF47" i="6"/>
  <c r="CF46" i="6"/>
  <c r="CF45" i="6"/>
  <c r="CE44" i="6"/>
  <c r="CD44" i="6"/>
  <c r="CC44" i="6"/>
  <c r="CB44" i="6"/>
  <c r="CA44" i="6"/>
  <c r="BZ44" i="6"/>
  <c r="BY44" i="6"/>
  <c r="BX44" i="6"/>
  <c r="BX100" i="6" s="1"/>
  <c r="BW44" i="6"/>
  <c r="BV44" i="6"/>
  <c r="BV100" i="6" s="1"/>
  <c r="BU44" i="6"/>
  <c r="BT44" i="6"/>
  <c r="BS44" i="6"/>
  <c r="BR44" i="6"/>
  <c r="BQ44" i="6"/>
  <c r="BP44" i="6"/>
  <c r="BO44" i="6"/>
  <c r="BN44" i="6"/>
  <c r="BM44" i="6"/>
  <c r="BL44" i="6"/>
  <c r="BL100" i="6" s="1"/>
  <c r="BK44" i="6"/>
  <c r="BJ44" i="6"/>
  <c r="BJ100" i="6" s="1"/>
  <c r="BI44" i="6"/>
  <c r="BH44" i="6"/>
  <c r="BG44" i="6"/>
  <c r="BF44" i="6"/>
  <c r="BE44" i="6"/>
  <c r="BD44" i="6"/>
  <c r="BC44" i="6"/>
  <c r="BB44" i="6"/>
  <c r="BA44" i="6"/>
  <c r="AZ44" i="6"/>
  <c r="AZ100" i="6" s="1"/>
  <c r="AY44" i="6"/>
  <c r="AX44" i="6"/>
  <c r="AX100" i="6" s="1"/>
  <c r="AW44" i="6"/>
  <c r="AV44" i="6"/>
  <c r="AU44" i="6"/>
  <c r="AT44" i="6"/>
  <c r="AS44" i="6"/>
  <c r="AR44" i="6"/>
  <c r="AQ44" i="6"/>
  <c r="AP44" i="6"/>
  <c r="AO44" i="6"/>
  <c r="AN44" i="6"/>
  <c r="AN100" i="6" s="1"/>
  <c r="AM44" i="6"/>
  <c r="AL44" i="6"/>
  <c r="AL100" i="6" s="1"/>
  <c r="AK44" i="6"/>
  <c r="AJ44" i="6"/>
  <c r="AI44" i="6"/>
  <c r="AH44" i="6"/>
  <c r="AG44" i="6"/>
  <c r="AF44" i="6"/>
  <c r="AE44" i="6"/>
  <c r="AD44" i="6"/>
  <c r="AC44" i="6"/>
  <c r="AB44" i="6"/>
  <c r="AB100" i="6" s="1"/>
  <c r="AA44" i="6"/>
  <c r="Z44" i="6"/>
  <c r="Z100" i="6" s="1"/>
  <c r="Y44" i="6"/>
  <c r="X44" i="6"/>
  <c r="W44" i="6"/>
  <c r="V44" i="6"/>
  <c r="U44" i="6"/>
  <c r="T44" i="6"/>
  <c r="S44" i="6"/>
  <c r="R44" i="6"/>
  <c r="Q44" i="6"/>
  <c r="P44" i="6"/>
  <c r="P100" i="6" s="1"/>
  <c r="O44" i="6"/>
  <c r="N44" i="6"/>
  <c r="N100" i="6" s="1"/>
  <c r="M44" i="6"/>
  <c r="L44" i="6"/>
  <c r="K44" i="6"/>
  <c r="J44" i="6"/>
  <c r="J100" i="6" s="1"/>
  <c r="I44" i="6"/>
  <c r="H44" i="6"/>
  <c r="G44" i="6"/>
  <c r="F44" i="6"/>
  <c r="E44" i="6"/>
  <c r="CF43" i="6"/>
  <c r="CF44" i="6" s="1"/>
  <c r="CF42" i="6"/>
  <c r="CF41" i="6"/>
  <c r="BW40" i="6"/>
  <c r="BT40" i="6"/>
  <c r="BS40" i="6"/>
  <c r="BR40" i="6"/>
  <c r="BH40" i="6"/>
  <c r="BG40" i="6"/>
  <c r="BC40" i="6"/>
  <c r="AY40" i="6"/>
  <c r="AV40" i="6"/>
  <c r="AU40" i="6"/>
  <c r="AT40" i="6"/>
  <c r="AM40" i="6"/>
  <c r="AE40" i="6"/>
  <c r="AA40" i="6"/>
  <c r="X40" i="6"/>
  <c r="O40" i="6"/>
  <c r="L40" i="6"/>
  <c r="K40" i="6"/>
  <c r="J40" i="6"/>
  <c r="CF39" i="6"/>
  <c r="CE38" i="6"/>
  <c r="CD38" i="6"/>
  <c r="CC38" i="6"/>
  <c r="CB38" i="6"/>
  <c r="CA38" i="6"/>
  <c r="BZ38" i="6"/>
  <c r="BY38" i="6"/>
  <c r="BX38" i="6"/>
  <c r="BW38" i="6"/>
  <c r="BV38" i="6"/>
  <c r="BU38" i="6"/>
  <c r="BT38" i="6"/>
  <c r="BS38" i="6"/>
  <c r="BR38" i="6"/>
  <c r="BQ38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CF37" i="6"/>
  <c r="CF38" i="6" s="1"/>
  <c r="CF36" i="6"/>
  <c r="CF35" i="6"/>
  <c r="CF34" i="6"/>
  <c r="CF33" i="6"/>
  <c r="CF32" i="6"/>
  <c r="CF31" i="6"/>
  <c r="CE30" i="6"/>
  <c r="CE40" i="6" s="1"/>
  <c r="CD30" i="6"/>
  <c r="CC30" i="6"/>
  <c r="CC40" i="6" s="1"/>
  <c r="CB30" i="6"/>
  <c r="CA30" i="6"/>
  <c r="BZ30" i="6"/>
  <c r="BY30" i="6"/>
  <c r="BX30" i="6"/>
  <c r="BW30" i="6"/>
  <c r="BV30" i="6"/>
  <c r="BU30" i="6"/>
  <c r="BT30" i="6"/>
  <c r="BS30" i="6"/>
  <c r="BR30" i="6"/>
  <c r="BQ30" i="6"/>
  <c r="BQ40" i="6" s="1"/>
  <c r="BP30" i="6"/>
  <c r="BP40" i="6" s="1"/>
  <c r="BO30" i="6"/>
  <c r="BN30" i="6"/>
  <c r="BM30" i="6"/>
  <c r="BL30" i="6"/>
  <c r="BK30" i="6"/>
  <c r="BK40" i="6" s="1"/>
  <c r="BJ30" i="6"/>
  <c r="BI30" i="6"/>
  <c r="BH30" i="6"/>
  <c r="BG30" i="6"/>
  <c r="BF30" i="6"/>
  <c r="BE30" i="6"/>
  <c r="BD30" i="6"/>
  <c r="BD40" i="6" s="1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J40" i="6" s="1"/>
  <c r="AI30" i="6"/>
  <c r="AI40" i="6" s="1"/>
  <c r="AH30" i="6"/>
  <c r="AG30" i="6"/>
  <c r="AG40" i="6" s="1"/>
  <c r="AF30" i="6"/>
  <c r="AF40" i="6" s="1"/>
  <c r="AE30" i="6"/>
  <c r="AD30" i="6"/>
  <c r="AC30" i="6"/>
  <c r="AB30" i="6"/>
  <c r="AA30" i="6"/>
  <c r="Z30" i="6"/>
  <c r="Y30" i="6"/>
  <c r="X30" i="6"/>
  <c r="W30" i="6"/>
  <c r="W40" i="6" s="1"/>
  <c r="V30" i="6"/>
  <c r="U30" i="6"/>
  <c r="T30" i="6"/>
  <c r="T40" i="6" s="1"/>
  <c r="S30" i="6"/>
  <c r="R30" i="6"/>
  <c r="Q30" i="6"/>
  <c r="P30" i="6"/>
  <c r="O30" i="6"/>
  <c r="N30" i="6"/>
  <c r="M30" i="6"/>
  <c r="L30" i="6"/>
  <c r="K30" i="6"/>
  <c r="J30" i="6"/>
  <c r="I30" i="6"/>
  <c r="I40" i="6" s="1"/>
  <c r="H30" i="6"/>
  <c r="H40" i="6" s="1"/>
  <c r="G30" i="6"/>
  <c r="G40" i="6" s="1"/>
  <c r="F30" i="6"/>
  <c r="E30" i="6"/>
  <c r="CF29" i="6"/>
  <c r="CF28" i="6"/>
  <c r="CF30" i="6" s="1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Q40" i="6" s="1"/>
  <c r="AP27" i="6"/>
  <c r="AO27" i="6"/>
  <c r="AN27" i="6"/>
  <c r="AM27" i="6"/>
  <c r="AL27" i="6"/>
  <c r="AK27" i="6"/>
  <c r="AJ27" i="6"/>
  <c r="AI27" i="6"/>
  <c r="AH27" i="6"/>
  <c r="AH40" i="6" s="1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CF26" i="6"/>
  <c r="CF25" i="6"/>
  <c r="CF24" i="6"/>
  <c r="CF27" i="6" s="1"/>
  <c r="CF23" i="6"/>
  <c r="CE22" i="6"/>
  <c r="CD22" i="6"/>
  <c r="CD40" i="6" s="1"/>
  <c r="CC22" i="6"/>
  <c r="CB22" i="6"/>
  <c r="CA22" i="6"/>
  <c r="CA40" i="6" s="1"/>
  <c r="BZ22" i="6"/>
  <c r="BY22" i="6"/>
  <c r="BX22" i="6"/>
  <c r="BW22" i="6"/>
  <c r="BV22" i="6"/>
  <c r="BV40" i="6" s="1"/>
  <c r="BU22" i="6"/>
  <c r="BU40" i="6" s="1"/>
  <c r="BT22" i="6"/>
  <c r="BS22" i="6"/>
  <c r="BR22" i="6"/>
  <c r="BQ22" i="6"/>
  <c r="BP22" i="6"/>
  <c r="BO22" i="6"/>
  <c r="BO40" i="6" s="1"/>
  <c r="BN22" i="6"/>
  <c r="BM22" i="6"/>
  <c r="BL22" i="6"/>
  <c r="BK22" i="6"/>
  <c r="BJ22" i="6"/>
  <c r="BJ40" i="6" s="1"/>
  <c r="BI22" i="6"/>
  <c r="BI40" i="6" s="1"/>
  <c r="BH22" i="6"/>
  <c r="BG22" i="6"/>
  <c r="BF22" i="6"/>
  <c r="BF40" i="6" s="1"/>
  <c r="BE22" i="6"/>
  <c r="BD22" i="6"/>
  <c r="BC22" i="6"/>
  <c r="BB22" i="6"/>
  <c r="BA22" i="6"/>
  <c r="AZ22" i="6"/>
  <c r="AY22" i="6"/>
  <c r="AX22" i="6"/>
  <c r="AX40" i="6" s="1"/>
  <c r="AW22" i="6"/>
  <c r="AW40" i="6" s="1"/>
  <c r="AV22" i="6"/>
  <c r="AU22" i="6"/>
  <c r="AT22" i="6"/>
  <c r="AS22" i="6"/>
  <c r="AR22" i="6"/>
  <c r="AQ22" i="6"/>
  <c r="AP22" i="6"/>
  <c r="AO22" i="6"/>
  <c r="AN22" i="6"/>
  <c r="AM22" i="6"/>
  <c r="AL22" i="6"/>
  <c r="AL40" i="6" s="1"/>
  <c r="AK22" i="6"/>
  <c r="AK40" i="6" s="1"/>
  <c r="AJ22" i="6"/>
  <c r="AI22" i="6"/>
  <c r="AH22" i="6"/>
  <c r="AG22" i="6"/>
  <c r="AF22" i="6"/>
  <c r="AE22" i="6"/>
  <c r="AD22" i="6"/>
  <c r="AC22" i="6"/>
  <c r="AB22" i="6"/>
  <c r="AA22" i="6"/>
  <c r="Z22" i="6"/>
  <c r="Z40" i="6" s="1"/>
  <c r="Y22" i="6"/>
  <c r="Y40" i="6" s="1"/>
  <c r="X22" i="6"/>
  <c r="W22" i="6"/>
  <c r="V22" i="6"/>
  <c r="V40" i="6" s="1"/>
  <c r="U22" i="6"/>
  <c r="T22" i="6"/>
  <c r="S22" i="6"/>
  <c r="S40" i="6" s="1"/>
  <c r="R22" i="6"/>
  <c r="Q22" i="6"/>
  <c r="P22" i="6"/>
  <c r="O22" i="6"/>
  <c r="N22" i="6"/>
  <c r="N40" i="6" s="1"/>
  <c r="M22" i="6"/>
  <c r="M40" i="6" s="1"/>
  <c r="L22" i="6"/>
  <c r="K22" i="6"/>
  <c r="J22" i="6"/>
  <c r="I22" i="6"/>
  <c r="H22" i="6"/>
  <c r="G22" i="6"/>
  <c r="F22" i="6"/>
  <c r="E22" i="6"/>
  <c r="CF21" i="6"/>
  <c r="CF20" i="6"/>
  <c r="CF22" i="6" s="1"/>
  <c r="BX19" i="6"/>
  <c r="BN19" i="6"/>
  <c r="BM19" i="6"/>
  <c r="BL19" i="6"/>
  <c r="BK19" i="6"/>
  <c r="AY19" i="6"/>
  <c r="AP19" i="6"/>
  <c r="AO19" i="6"/>
  <c r="AB19" i="6"/>
  <c r="AA19" i="6"/>
  <c r="S19" i="6"/>
  <c r="S197" i="6" s="1"/>
  <c r="P19" i="6"/>
  <c r="O19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Z19" i="6" s="1"/>
  <c r="AY18" i="6"/>
  <c r="AX18" i="6"/>
  <c r="AW18" i="6"/>
  <c r="AV18" i="6"/>
  <c r="AU18" i="6"/>
  <c r="AT18" i="6"/>
  <c r="AS18" i="6"/>
  <c r="AR18" i="6"/>
  <c r="AQ18" i="6"/>
  <c r="AP18" i="6"/>
  <c r="AO18" i="6"/>
  <c r="AN18" i="6"/>
  <c r="AN19" i="6" s="1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CF17" i="6"/>
  <c r="CF16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CF14" i="6"/>
  <c r="CF13" i="6"/>
  <c r="CE12" i="6"/>
  <c r="CE19" i="6" s="1"/>
  <c r="CD12" i="6"/>
  <c r="CC12" i="6"/>
  <c r="CB12" i="6"/>
  <c r="CA12" i="6"/>
  <c r="BZ12" i="6"/>
  <c r="BY12" i="6"/>
  <c r="BX12" i="6"/>
  <c r="BW12" i="6"/>
  <c r="BW19" i="6" s="1"/>
  <c r="BV12" i="6"/>
  <c r="BU12" i="6"/>
  <c r="BT12" i="6"/>
  <c r="BS12" i="6"/>
  <c r="BS19" i="6" s="1"/>
  <c r="BR12" i="6"/>
  <c r="BQ12" i="6"/>
  <c r="BP12" i="6"/>
  <c r="BO12" i="6"/>
  <c r="BO19" i="6" s="1"/>
  <c r="BO197" i="6" s="1"/>
  <c r="BN12" i="6"/>
  <c r="BM12" i="6"/>
  <c r="BL12" i="6"/>
  <c r="BK12" i="6"/>
  <c r="BJ12" i="6"/>
  <c r="BI12" i="6"/>
  <c r="BH12" i="6"/>
  <c r="BG12" i="6"/>
  <c r="BG19" i="6" s="1"/>
  <c r="BF12" i="6"/>
  <c r="BE12" i="6"/>
  <c r="BD12" i="6"/>
  <c r="BC12" i="6"/>
  <c r="BB12" i="6"/>
  <c r="BA12" i="6"/>
  <c r="AZ12" i="6"/>
  <c r="AY12" i="6"/>
  <c r="AX12" i="6"/>
  <c r="AW12" i="6"/>
  <c r="AV12" i="6"/>
  <c r="AU12" i="6"/>
  <c r="AU19" i="6" s="1"/>
  <c r="AT12" i="6"/>
  <c r="AS12" i="6"/>
  <c r="AR12" i="6"/>
  <c r="AQ12" i="6"/>
  <c r="AQ19" i="6" s="1"/>
  <c r="AQ197" i="6" s="1"/>
  <c r="AP12" i="6"/>
  <c r="AO12" i="6"/>
  <c r="AN12" i="6"/>
  <c r="AM12" i="6"/>
  <c r="AM19" i="6" s="1"/>
  <c r="AL12" i="6"/>
  <c r="AK12" i="6"/>
  <c r="AJ12" i="6"/>
  <c r="AI12" i="6"/>
  <c r="AI19" i="6" s="1"/>
  <c r="AH12" i="6"/>
  <c r="AG12" i="6"/>
  <c r="AF12" i="6"/>
  <c r="AE12" i="6"/>
  <c r="AD12" i="6"/>
  <c r="AC12" i="6"/>
  <c r="AB12" i="6"/>
  <c r="AA12" i="6"/>
  <c r="Z12" i="6"/>
  <c r="Y12" i="6"/>
  <c r="X12" i="6"/>
  <c r="W12" i="6"/>
  <c r="W19" i="6" s="1"/>
  <c r="V12" i="6"/>
  <c r="U12" i="6"/>
  <c r="T12" i="6"/>
  <c r="S12" i="6"/>
  <c r="R12" i="6"/>
  <c r="Q12" i="6"/>
  <c r="P12" i="6"/>
  <c r="O12" i="6"/>
  <c r="N12" i="6"/>
  <c r="M12" i="6"/>
  <c r="L12" i="6"/>
  <c r="K12" i="6"/>
  <c r="K19" i="6" s="1"/>
  <c r="J12" i="6"/>
  <c r="I12" i="6"/>
  <c r="H12" i="6"/>
  <c r="G12" i="6"/>
  <c r="F12" i="6"/>
  <c r="E12" i="6"/>
  <c r="CF11" i="6"/>
  <c r="CF10" i="6"/>
  <c r="CF12" i="6" s="1"/>
  <c r="CE9" i="6"/>
  <c r="CD9" i="6"/>
  <c r="CC9" i="6"/>
  <c r="CB9" i="6"/>
  <c r="CB19" i="6" s="1"/>
  <c r="CA9" i="6"/>
  <c r="BZ9" i="6"/>
  <c r="BZ19" i="6" s="1"/>
  <c r="BY9" i="6"/>
  <c r="BY19" i="6" s="1"/>
  <c r="BX9" i="6"/>
  <c r="BW9" i="6"/>
  <c r="BV9" i="6"/>
  <c r="BU9" i="6"/>
  <c r="BT9" i="6"/>
  <c r="BS9" i="6"/>
  <c r="BR9" i="6"/>
  <c r="BQ9" i="6"/>
  <c r="BP9" i="6"/>
  <c r="BP19" i="6" s="1"/>
  <c r="BO9" i="6"/>
  <c r="BN9" i="6"/>
  <c r="BM9" i="6"/>
  <c r="BL9" i="6"/>
  <c r="BK9" i="6"/>
  <c r="BJ9" i="6"/>
  <c r="BI9" i="6"/>
  <c r="BH9" i="6"/>
  <c r="BG9" i="6"/>
  <c r="BF9" i="6"/>
  <c r="BE9" i="6"/>
  <c r="BD9" i="6"/>
  <c r="BD19" i="6" s="1"/>
  <c r="BC9" i="6"/>
  <c r="BB9" i="6"/>
  <c r="BB19" i="6" s="1"/>
  <c r="BA9" i="6"/>
  <c r="BA19" i="6" s="1"/>
  <c r="AZ9" i="6"/>
  <c r="AY9" i="6"/>
  <c r="AX9" i="6"/>
  <c r="AW9" i="6"/>
  <c r="AV9" i="6"/>
  <c r="AU9" i="6"/>
  <c r="AT9" i="6"/>
  <c r="AS9" i="6"/>
  <c r="AR9" i="6"/>
  <c r="AR19" i="6" s="1"/>
  <c r="AQ9" i="6"/>
  <c r="AP9" i="6"/>
  <c r="AO9" i="6"/>
  <c r="AN9" i="6"/>
  <c r="AM9" i="6"/>
  <c r="AL9" i="6"/>
  <c r="AK9" i="6"/>
  <c r="AJ9" i="6"/>
  <c r="AI9" i="6"/>
  <c r="AH9" i="6"/>
  <c r="AG9" i="6"/>
  <c r="AF9" i="6"/>
  <c r="AF19" i="6" s="1"/>
  <c r="AE9" i="6"/>
  <c r="AD9" i="6"/>
  <c r="AD19" i="6" s="1"/>
  <c r="AC9" i="6"/>
  <c r="AC19" i="6" s="1"/>
  <c r="AB9" i="6"/>
  <c r="AA9" i="6"/>
  <c r="Z9" i="6"/>
  <c r="Y9" i="6"/>
  <c r="X9" i="6"/>
  <c r="W9" i="6"/>
  <c r="V9" i="6"/>
  <c r="U9" i="6"/>
  <c r="T9" i="6"/>
  <c r="T19" i="6" s="1"/>
  <c r="S9" i="6"/>
  <c r="R9" i="6"/>
  <c r="R19" i="6" s="1"/>
  <c r="Q9" i="6"/>
  <c r="Q19" i="6" s="1"/>
  <c r="P9" i="6"/>
  <c r="O9" i="6"/>
  <c r="N9" i="6"/>
  <c r="M9" i="6"/>
  <c r="L9" i="6"/>
  <c r="K9" i="6"/>
  <c r="J9" i="6"/>
  <c r="I9" i="6"/>
  <c r="H9" i="6"/>
  <c r="H19" i="6" s="1"/>
  <c r="G9" i="6"/>
  <c r="G19" i="6" s="1"/>
  <c r="F9" i="6"/>
  <c r="F19" i="6" s="1"/>
  <c r="E9" i="6"/>
  <c r="E19" i="6" s="1"/>
  <c r="CF8" i="6"/>
  <c r="CF7" i="6"/>
  <c r="CF9" i="6" s="1"/>
  <c r="CF6" i="6"/>
  <c r="CF5" i="6"/>
  <c r="CF4" i="6"/>
  <c r="AU197" i="6" l="1"/>
  <c r="T197" i="6"/>
  <c r="BP197" i="6"/>
  <c r="W197" i="6"/>
  <c r="CE197" i="6"/>
  <c r="AF197" i="6"/>
  <c r="AO40" i="6"/>
  <c r="AO197" i="6" s="1"/>
  <c r="BM40" i="6"/>
  <c r="BM197" i="6" s="1"/>
  <c r="F40" i="6"/>
  <c r="F197" i="6" s="1"/>
  <c r="AD40" i="6"/>
  <c r="AD197" i="6" s="1"/>
  <c r="AM197" i="6"/>
  <c r="CB40" i="6"/>
  <c r="CB197" i="6" s="1"/>
  <c r="AF100" i="6"/>
  <c r="BP100" i="6"/>
  <c r="H100" i="6"/>
  <c r="G171" i="6"/>
  <c r="G197" i="6" s="1"/>
  <c r="AE171" i="6"/>
  <c r="BC171" i="6"/>
  <c r="CA171" i="6"/>
  <c r="AA197" i="6"/>
  <c r="U40" i="6"/>
  <c r="AS40" i="6"/>
  <c r="BE40" i="6"/>
  <c r="K171" i="6"/>
  <c r="AI171" i="6"/>
  <c r="BG171" i="6"/>
  <c r="BS171" i="6"/>
  <c r="AA118" i="6"/>
  <c r="AY118" i="6"/>
  <c r="AY197" i="6" s="1"/>
  <c r="BW118" i="6"/>
  <c r="BW197" i="6" s="1"/>
  <c r="K100" i="6"/>
  <c r="K197" i="6" s="1"/>
  <c r="AI100" i="6"/>
  <c r="AI197" i="6" s="1"/>
  <c r="AU100" i="6"/>
  <c r="BS100" i="6"/>
  <c r="BY40" i="6"/>
  <c r="Q40" i="6"/>
  <c r="Q197" i="6" s="1"/>
  <c r="H197" i="6"/>
  <c r="BD197" i="6"/>
  <c r="O197" i="6"/>
  <c r="CF100" i="6"/>
  <c r="E40" i="6"/>
  <c r="E197" i="6" s="1"/>
  <c r="AC40" i="6"/>
  <c r="AC197" i="6" s="1"/>
  <c r="BA40" i="6"/>
  <c r="CF178" i="6"/>
  <c r="BK197" i="6"/>
  <c r="R40" i="6"/>
  <c r="R197" i="6" s="1"/>
  <c r="AP40" i="6"/>
  <c r="AP197" i="6" s="1"/>
  <c r="CF144" i="6"/>
  <c r="AR40" i="6"/>
  <c r="AR197" i="6" s="1"/>
  <c r="BY197" i="6"/>
  <c r="AE19" i="6"/>
  <c r="BC19" i="6"/>
  <c r="CA19" i="6"/>
  <c r="CF40" i="6"/>
  <c r="E100" i="6"/>
  <c r="AC100" i="6"/>
  <c r="BA100" i="6"/>
  <c r="BA197" i="6" s="1"/>
  <c r="BY100" i="6"/>
  <c r="BB40" i="6"/>
  <c r="BB197" i="6" s="1"/>
  <c r="BZ40" i="6"/>
  <c r="BZ197" i="6" s="1"/>
  <c r="K158" i="6"/>
  <c r="AU158" i="6"/>
  <c r="H171" i="6"/>
  <c r="AF171" i="6"/>
  <c r="BD171" i="6"/>
  <c r="CB171" i="6"/>
  <c r="U19" i="6"/>
  <c r="AS19" i="6"/>
  <c r="BQ19" i="6"/>
  <c r="L19" i="6"/>
  <c r="L197" i="6" s="1"/>
  <c r="AJ19" i="6"/>
  <c r="AJ197" i="6" s="1"/>
  <c r="BH19" i="6"/>
  <c r="BH197" i="6" s="1"/>
  <c r="I171" i="6"/>
  <c r="U171" i="6"/>
  <c r="AG171" i="6"/>
  <c r="AS171" i="6"/>
  <c r="BE171" i="6"/>
  <c r="BQ171" i="6"/>
  <c r="CC171" i="6"/>
  <c r="BN40" i="6"/>
  <c r="BN197" i="6" s="1"/>
  <c r="W158" i="6"/>
  <c r="AI158" i="6"/>
  <c r="BG158" i="6"/>
  <c r="BG197" i="6" s="1"/>
  <c r="BS158" i="6"/>
  <c r="BS197" i="6" s="1"/>
  <c r="CE158" i="6"/>
  <c r="T171" i="6"/>
  <c r="AR171" i="6"/>
  <c r="BP171" i="6"/>
  <c r="I19" i="6"/>
  <c r="AG19" i="6"/>
  <c r="BE19" i="6"/>
  <c r="CC19" i="6"/>
  <c r="CC197" i="6" s="1"/>
  <c r="X19" i="6"/>
  <c r="X197" i="6" s="1"/>
  <c r="AV19" i="6"/>
  <c r="AV197" i="6" s="1"/>
  <c r="BT19" i="6"/>
  <c r="J19" i="6"/>
  <c r="J197" i="6" s="1"/>
  <c r="V19" i="6"/>
  <c r="AH19" i="6"/>
  <c r="AT19" i="6"/>
  <c r="BF19" i="6"/>
  <c r="BR19" i="6"/>
  <c r="CD19" i="6"/>
  <c r="I100" i="6"/>
  <c r="U100" i="6"/>
  <c r="AG100" i="6"/>
  <c r="AS100" i="6"/>
  <c r="BE100" i="6"/>
  <c r="BQ100" i="6"/>
  <c r="CC100" i="6"/>
  <c r="H118" i="6"/>
  <c r="T118" i="6"/>
  <c r="AF118" i="6"/>
  <c r="AR118" i="6"/>
  <c r="BD118" i="6"/>
  <c r="BP118" i="6"/>
  <c r="CB118" i="6"/>
  <c r="J171" i="6"/>
  <c r="V171" i="6"/>
  <c r="AH171" i="6"/>
  <c r="AT171" i="6"/>
  <c r="BF171" i="6"/>
  <c r="BR171" i="6"/>
  <c r="CD171" i="6"/>
  <c r="V100" i="6"/>
  <c r="AH100" i="6"/>
  <c r="AT100" i="6"/>
  <c r="BF100" i="6"/>
  <c r="BR100" i="6"/>
  <c r="CD100" i="6"/>
  <c r="CF191" i="6"/>
  <c r="CF192" i="6" s="1"/>
  <c r="CF19" i="6"/>
  <c r="M19" i="6"/>
  <c r="Y19" i="6"/>
  <c r="AK19" i="6"/>
  <c r="AW19" i="6"/>
  <c r="BI19" i="6"/>
  <c r="BU19" i="6"/>
  <c r="L100" i="6"/>
  <c r="X100" i="6"/>
  <c r="AJ100" i="6"/>
  <c r="AV100" i="6"/>
  <c r="BH100" i="6"/>
  <c r="BT100" i="6"/>
  <c r="N19" i="6"/>
  <c r="N197" i="6" s="1"/>
  <c r="Z19" i="6"/>
  <c r="Z197" i="6" s="1"/>
  <c r="AL19" i="6"/>
  <c r="AL197" i="6" s="1"/>
  <c r="AX19" i="6"/>
  <c r="AX197" i="6" s="1"/>
  <c r="BJ19" i="6"/>
  <c r="BJ197" i="6" s="1"/>
  <c r="BV19" i="6"/>
  <c r="BV197" i="6" s="1"/>
  <c r="P40" i="6"/>
  <c r="P197" i="6" s="1"/>
  <c r="AB40" i="6"/>
  <c r="AB197" i="6" s="1"/>
  <c r="AN40" i="6"/>
  <c r="AN197" i="6" s="1"/>
  <c r="AZ40" i="6"/>
  <c r="AZ197" i="6" s="1"/>
  <c r="BL40" i="6"/>
  <c r="BL197" i="6" s="1"/>
  <c r="BX40" i="6"/>
  <c r="BX197" i="6" s="1"/>
  <c r="M100" i="6"/>
  <c r="Y100" i="6"/>
  <c r="AK100" i="6"/>
  <c r="AW100" i="6"/>
  <c r="BI100" i="6"/>
  <c r="BU100" i="6"/>
  <c r="L144" i="6"/>
  <c r="X144" i="6"/>
  <c r="AJ144" i="6"/>
  <c r="AV144" i="6"/>
  <c r="BH144" i="6"/>
  <c r="BT144" i="6"/>
  <c r="CF204" i="5"/>
  <c r="CF203" i="5"/>
  <c r="CF196" i="5"/>
  <c r="CE196" i="5"/>
  <c r="CD196" i="5"/>
  <c r="CC196" i="5"/>
  <c r="CB196" i="5"/>
  <c r="CA196" i="5"/>
  <c r="BZ196" i="5"/>
  <c r="BY196" i="5"/>
  <c r="BX196" i="5"/>
  <c r="BW196" i="5"/>
  <c r="BV196" i="5"/>
  <c r="BU196" i="5"/>
  <c r="BT196" i="5"/>
  <c r="BS196" i="5"/>
  <c r="BR196" i="5"/>
  <c r="BQ196" i="5"/>
  <c r="BP196" i="5"/>
  <c r="BO196" i="5"/>
  <c r="BN196" i="5"/>
  <c r="BM196" i="5"/>
  <c r="BL196" i="5"/>
  <c r="BK196" i="5"/>
  <c r="BJ196" i="5"/>
  <c r="BI196" i="5"/>
  <c r="BH196" i="5"/>
  <c r="BG196" i="5"/>
  <c r="BF196" i="5"/>
  <c r="BE196" i="5"/>
  <c r="BD196" i="5"/>
  <c r="BC196" i="5"/>
  <c r="BB196" i="5"/>
  <c r="BA196" i="5"/>
  <c r="AZ196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CF195" i="5"/>
  <c r="CF194" i="5"/>
  <c r="CF193" i="5"/>
  <c r="CE192" i="5"/>
  <c r="BW192" i="5"/>
  <c r="BV192" i="5"/>
  <c r="BU192" i="5"/>
  <c r="BT192" i="5"/>
  <c r="BI192" i="5"/>
  <c r="AX192" i="5"/>
  <c r="AW192" i="5"/>
  <c r="AV192" i="5"/>
  <c r="AU192" i="5"/>
  <c r="AM192" i="5"/>
  <c r="AK192" i="5"/>
  <c r="AJ192" i="5"/>
  <c r="AI192" i="5"/>
  <c r="Y192" i="5"/>
  <c r="X192" i="5"/>
  <c r="O192" i="5"/>
  <c r="N192" i="5"/>
  <c r="M192" i="5"/>
  <c r="CE191" i="5"/>
  <c r="CD191" i="5"/>
  <c r="CD192" i="5" s="1"/>
  <c r="CC191" i="5"/>
  <c r="CC192" i="5" s="1"/>
  <c r="CB191" i="5"/>
  <c r="CB192" i="5" s="1"/>
  <c r="CA191" i="5"/>
  <c r="CA192" i="5" s="1"/>
  <c r="BZ191" i="5"/>
  <c r="BZ192" i="5" s="1"/>
  <c r="BY191" i="5"/>
  <c r="BY192" i="5" s="1"/>
  <c r="BX191" i="5"/>
  <c r="BX192" i="5" s="1"/>
  <c r="BW191" i="5"/>
  <c r="BV191" i="5"/>
  <c r="BU191" i="5"/>
  <c r="BT191" i="5"/>
  <c r="BS191" i="5"/>
  <c r="BS192" i="5" s="1"/>
  <c r="BR191" i="5"/>
  <c r="BR192" i="5" s="1"/>
  <c r="BQ191" i="5"/>
  <c r="BQ192" i="5" s="1"/>
  <c r="BP191" i="5"/>
  <c r="BP192" i="5" s="1"/>
  <c r="BO191" i="5"/>
  <c r="BO192" i="5" s="1"/>
  <c r="BN191" i="5"/>
  <c r="BN192" i="5" s="1"/>
  <c r="BM191" i="5"/>
  <c r="BM192" i="5" s="1"/>
  <c r="BL191" i="5"/>
  <c r="BL192" i="5" s="1"/>
  <c r="BK191" i="5"/>
  <c r="BK192" i="5" s="1"/>
  <c r="BJ191" i="5"/>
  <c r="BJ192" i="5" s="1"/>
  <c r="BI191" i="5"/>
  <c r="BH191" i="5"/>
  <c r="BH192" i="5" s="1"/>
  <c r="BG191" i="5"/>
  <c r="BG192" i="5" s="1"/>
  <c r="BF191" i="5"/>
  <c r="BF192" i="5" s="1"/>
  <c r="BE191" i="5"/>
  <c r="BE192" i="5" s="1"/>
  <c r="BD191" i="5"/>
  <c r="BD192" i="5" s="1"/>
  <c r="BC191" i="5"/>
  <c r="BC192" i="5" s="1"/>
  <c r="BB191" i="5"/>
  <c r="BB192" i="5" s="1"/>
  <c r="BA191" i="5"/>
  <c r="BA192" i="5" s="1"/>
  <c r="AZ191" i="5"/>
  <c r="AZ192" i="5" s="1"/>
  <c r="AY191" i="5"/>
  <c r="AY192" i="5" s="1"/>
  <c r="AX191" i="5"/>
  <c r="AW191" i="5"/>
  <c r="AV191" i="5"/>
  <c r="AU191" i="5"/>
  <c r="AT191" i="5"/>
  <c r="AT192" i="5" s="1"/>
  <c r="AS191" i="5"/>
  <c r="AS192" i="5" s="1"/>
  <c r="AR191" i="5"/>
  <c r="AR192" i="5" s="1"/>
  <c r="AQ191" i="5"/>
  <c r="AQ192" i="5" s="1"/>
  <c r="AP191" i="5"/>
  <c r="AP192" i="5" s="1"/>
  <c r="AO191" i="5"/>
  <c r="AO192" i="5" s="1"/>
  <c r="AN191" i="5"/>
  <c r="AN192" i="5" s="1"/>
  <c r="AM191" i="5"/>
  <c r="AL191" i="5"/>
  <c r="AL192" i="5" s="1"/>
  <c r="AK191" i="5"/>
  <c r="AJ191" i="5"/>
  <c r="AI191" i="5"/>
  <c r="AH191" i="5"/>
  <c r="AH192" i="5" s="1"/>
  <c r="AG191" i="5"/>
  <c r="AG192" i="5" s="1"/>
  <c r="AF191" i="5"/>
  <c r="AF192" i="5" s="1"/>
  <c r="AE191" i="5"/>
  <c r="AE192" i="5" s="1"/>
  <c r="AD191" i="5"/>
  <c r="AD192" i="5" s="1"/>
  <c r="AC191" i="5"/>
  <c r="AC192" i="5" s="1"/>
  <c r="AB191" i="5"/>
  <c r="AB192" i="5" s="1"/>
  <c r="AA191" i="5"/>
  <c r="AA192" i="5" s="1"/>
  <c r="Z191" i="5"/>
  <c r="Z192" i="5" s="1"/>
  <c r="Y191" i="5"/>
  <c r="X191" i="5"/>
  <c r="W191" i="5"/>
  <c r="W192" i="5" s="1"/>
  <c r="V191" i="5"/>
  <c r="V192" i="5" s="1"/>
  <c r="U191" i="5"/>
  <c r="U192" i="5" s="1"/>
  <c r="T191" i="5"/>
  <c r="T192" i="5" s="1"/>
  <c r="S191" i="5"/>
  <c r="S192" i="5" s="1"/>
  <c r="R191" i="5"/>
  <c r="R192" i="5" s="1"/>
  <c r="Q191" i="5"/>
  <c r="Q192" i="5" s="1"/>
  <c r="P191" i="5"/>
  <c r="P192" i="5" s="1"/>
  <c r="O191" i="5"/>
  <c r="N191" i="5"/>
  <c r="M191" i="5"/>
  <c r="L191" i="5"/>
  <c r="L192" i="5" s="1"/>
  <c r="K191" i="5"/>
  <c r="K192" i="5" s="1"/>
  <c r="J191" i="5"/>
  <c r="J192" i="5" s="1"/>
  <c r="I191" i="5"/>
  <c r="I192" i="5" s="1"/>
  <c r="H191" i="5"/>
  <c r="H192" i="5" s="1"/>
  <c r="G191" i="5"/>
  <c r="G192" i="5" s="1"/>
  <c r="F191" i="5"/>
  <c r="F192" i="5" s="1"/>
  <c r="E191" i="5"/>
  <c r="E192" i="5" s="1"/>
  <c r="CF190" i="5"/>
  <c r="CF189" i="5"/>
  <c r="CF188" i="5"/>
  <c r="CF187" i="5"/>
  <c r="CF186" i="5"/>
  <c r="CF185" i="5"/>
  <c r="CF184" i="5"/>
  <c r="CF183" i="5"/>
  <c r="CF182" i="5"/>
  <c r="CF181" i="5"/>
  <c r="CF180" i="5"/>
  <c r="CF179" i="5"/>
  <c r="CC178" i="5"/>
  <c r="BV178" i="5"/>
  <c r="BQ178" i="5"/>
  <c r="BJ178" i="5"/>
  <c r="BE178" i="5"/>
  <c r="BD178" i="5"/>
  <c r="AY178" i="5"/>
  <c r="AX178" i="5"/>
  <c r="AG178" i="5"/>
  <c r="AF178" i="5"/>
  <c r="Z178" i="5"/>
  <c r="N178" i="5"/>
  <c r="I178" i="5"/>
  <c r="H178" i="5"/>
  <c r="CF177" i="5"/>
  <c r="CF176" i="5"/>
  <c r="CE175" i="5"/>
  <c r="CE178" i="5" s="1"/>
  <c r="CD175" i="5"/>
  <c r="CD178" i="5" s="1"/>
  <c r="CC175" i="5"/>
  <c r="CB175" i="5"/>
  <c r="CB178" i="5" s="1"/>
  <c r="CA175" i="5"/>
  <c r="CA178" i="5" s="1"/>
  <c r="BZ175" i="5"/>
  <c r="BZ178" i="5" s="1"/>
  <c r="BY175" i="5"/>
  <c r="BY178" i="5" s="1"/>
  <c r="BX175" i="5"/>
  <c r="BX178" i="5" s="1"/>
  <c r="BW175" i="5"/>
  <c r="BW178" i="5" s="1"/>
  <c r="BV175" i="5"/>
  <c r="BU175" i="5"/>
  <c r="BU178" i="5" s="1"/>
  <c r="BT175" i="5"/>
  <c r="BT178" i="5" s="1"/>
  <c r="BS175" i="5"/>
  <c r="BS178" i="5" s="1"/>
  <c r="BR175" i="5"/>
  <c r="BR178" i="5" s="1"/>
  <c r="BQ175" i="5"/>
  <c r="BP175" i="5"/>
  <c r="BP178" i="5" s="1"/>
  <c r="BO175" i="5"/>
  <c r="BO178" i="5" s="1"/>
  <c r="BN175" i="5"/>
  <c r="BN178" i="5" s="1"/>
  <c r="BM175" i="5"/>
  <c r="BM178" i="5" s="1"/>
  <c r="BL175" i="5"/>
  <c r="BL178" i="5" s="1"/>
  <c r="BK175" i="5"/>
  <c r="BK178" i="5" s="1"/>
  <c r="BJ175" i="5"/>
  <c r="BI175" i="5"/>
  <c r="BI178" i="5" s="1"/>
  <c r="BH175" i="5"/>
  <c r="BH178" i="5" s="1"/>
  <c r="BG175" i="5"/>
  <c r="BG178" i="5" s="1"/>
  <c r="BF175" i="5"/>
  <c r="BF178" i="5" s="1"/>
  <c r="BE175" i="5"/>
  <c r="BD175" i="5"/>
  <c r="BC175" i="5"/>
  <c r="BC178" i="5" s="1"/>
  <c r="BB175" i="5"/>
  <c r="BB178" i="5" s="1"/>
  <c r="BA175" i="5"/>
  <c r="BA178" i="5" s="1"/>
  <c r="AZ175" i="5"/>
  <c r="AZ178" i="5" s="1"/>
  <c r="AY175" i="5"/>
  <c r="AX175" i="5"/>
  <c r="AW175" i="5"/>
  <c r="AW178" i="5" s="1"/>
  <c r="AV175" i="5"/>
  <c r="AV178" i="5" s="1"/>
  <c r="AU175" i="5"/>
  <c r="AU178" i="5" s="1"/>
  <c r="AT175" i="5"/>
  <c r="AT178" i="5" s="1"/>
  <c r="AS175" i="5"/>
  <c r="AS178" i="5" s="1"/>
  <c r="AR175" i="5"/>
  <c r="AR178" i="5" s="1"/>
  <c r="AQ175" i="5"/>
  <c r="AQ178" i="5" s="1"/>
  <c r="AP175" i="5"/>
  <c r="AP178" i="5" s="1"/>
  <c r="AO175" i="5"/>
  <c r="AO178" i="5" s="1"/>
  <c r="AN175" i="5"/>
  <c r="AN178" i="5" s="1"/>
  <c r="AM175" i="5"/>
  <c r="AM178" i="5" s="1"/>
  <c r="AL175" i="5"/>
  <c r="AL178" i="5" s="1"/>
  <c r="AK175" i="5"/>
  <c r="AK178" i="5" s="1"/>
  <c r="AJ175" i="5"/>
  <c r="AJ178" i="5" s="1"/>
  <c r="AI175" i="5"/>
  <c r="AI178" i="5" s="1"/>
  <c r="AH175" i="5"/>
  <c r="AH178" i="5" s="1"/>
  <c r="AG175" i="5"/>
  <c r="AF175" i="5"/>
  <c r="AE175" i="5"/>
  <c r="AE178" i="5" s="1"/>
  <c r="AD175" i="5"/>
  <c r="AD178" i="5" s="1"/>
  <c r="AC175" i="5"/>
  <c r="AC178" i="5" s="1"/>
  <c r="AB175" i="5"/>
  <c r="AB178" i="5" s="1"/>
  <c r="AA175" i="5"/>
  <c r="AA178" i="5" s="1"/>
  <c r="Z175" i="5"/>
  <c r="Y175" i="5"/>
  <c r="Y178" i="5" s="1"/>
  <c r="X175" i="5"/>
  <c r="X178" i="5" s="1"/>
  <c r="W175" i="5"/>
  <c r="W178" i="5" s="1"/>
  <c r="V175" i="5"/>
  <c r="V178" i="5" s="1"/>
  <c r="U175" i="5"/>
  <c r="U178" i="5" s="1"/>
  <c r="T175" i="5"/>
  <c r="T178" i="5" s="1"/>
  <c r="S175" i="5"/>
  <c r="S178" i="5" s="1"/>
  <c r="R175" i="5"/>
  <c r="R178" i="5" s="1"/>
  <c r="Q175" i="5"/>
  <c r="Q178" i="5" s="1"/>
  <c r="P175" i="5"/>
  <c r="P178" i="5" s="1"/>
  <c r="O175" i="5"/>
  <c r="O178" i="5" s="1"/>
  <c r="N175" i="5"/>
  <c r="M175" i="5"/>
  <c r="M178" i="5" s="1"/>
  <c r="L175" i="5"/>
  <c r="L178" i="5" s="1"/>
  <c r="K175" i="5"/>
  <c r="K178" i="5" s="1"/>
  <c r="J175" i="5"/>
  <c r="J178" i="5" s="1"/>
  <c r="I175" i="5"/>
  <c r="H175" i="5"/>
  <c r="G175" i="5"/>
  <c r="G178" i="5" s="1"/>
  <c r="F175" i="5"/>
  <c r="F178" i="5" s="1"/>
  <c r="E175" i="5"/>
  <c r="E178" i="5" s="1"/>
  <c r="CF174" i="5"/>
  <c r="CF173" i="5"/>
  <c r="CF175" i="5" s="1"/>
  <c r="CF172" i="5"/>
  <c r="BS171" i="5"/>
  <c r="BJ171" i="5"/>
  <c r="AY171" i="5"/>
  <c r="AU171" i="5"/>
  <c r="AM171" i="5"/>
  <c r="AL171" i="5"/>
  <c r="Z171" i="5"/>
  <c r="L171" i="5"/>
  <c r="CE170" i="5"/>
  <c r="CD170" i="5"/>
  <c r="CC170" i="5"/>
  <c r="CB170" i="5"/>
  <c r="CA170" i="5"/>
  <c r="BZ170" i="5"/>
  <c r="BY170" i="5"/>
  <c r="BX170" i="5"/>
  <c r="BW170" i="5"/>
  <c r="BV170" i="5"/>
  <c r="BU170" i="5"/>
  <c r="BT170" i="5"/>
  <c r="BS170" i="5"/>
  <c r="BR170" i="5"/>
  <c r="BQ170" i="5"/>
  <c r="BP170" i="5"/>
  <c r="BO170" i="5"/>
  <c r="BN170" i="5"/>
  <c r="BM170" i="5"/>
  <c r="BL170" i="5"/>
  <c r="BK170" i="5"/>
  <c r="BJ170" i="5"/>
  <c r="BI170" i="5"/>
  <c r="BH170" i="5"/>
  <c r="BG170" i="5"/>
  <c r="BF170" i="5"/>
  <c r="BE170" i="5"/>
  <c r="BD170" i="5"/>
  <c r="BC170" i="5"/>
  <c r="BB170" i="5"/>
  <c r="BA170" i="5"/>
  <c r="AZ170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N171" i="5" s="1"/>
  <c r="M170" i="5"/>
  <c r="L170" i="5"/>
  <c r="K170" i="5"/>
  <c r="J170" i="5"/>
  <c r="I170" i="5"/>
  <c r="H170" i="5"/>
  <c r="G170" i="5"/>
  <c r="F170" i="5"/>
  <c r="E170" i="5"/>
  <c r="CF169" i="5"/>
  <c r="CF168" i="5"/>
  <c r="CF167" i="5"/>
  <c r="CF166" i="5"/>
  <c r="CE165" i="5"/>
  <c r="CD165" i="5"/>
  <c r="CC165" i="5"/>
  <c r="CB165" i="5"/>
  <c r="CA165" i="5"/>
  <c r="BZ165" i="5"/>
  <c r="BY165" i="5"/>
  <c r="BX165" i="5"/>
  <c r="BX171" i="5" s="1"/>
  <c r="BW165" i="5"/>
  <c r="BV165" i="5"/>
  <c r="BU165" i="5"/>
  <c r="BT165" i="5"/>
  <c r="BS165" i="5"/>
  <c r="BR165" i="5"/>
  <c r="BQ165" i="5"/>
  <c r="BP165" i="5"/>
  <c r="BO165" i="5"/>
  <c r="BN165" i="5"/>
  <c r="BM165" i="5"/>
  <c r="BL165" i="5"/>
  <c r="BL171" i="5" s="1"/>
  <c r="BK165" i="5"/>
  <c r="BK171" i="5" s="1"/>
  <c r="BJ165" i="5"/>
  <c r="BI165" i="5"/>
  <c r="BH165" i="5"/>
  <c r="BG165" i="5"/>
  <c r="BF165" i="5"/>
  <c r="BE165" i="5"/>
  <c r="BD165" i="5"/>
  <c r="BC165" i="5"/>
  <c r="BB165" i="5"/>
  <c r="BA165" i="5"/>
  <c r="AZ165" i="5"/>
  <c r="AZ171" i="5" s="1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N171" i="5" s="1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AA171" i="5" s="1"/>
  <c r="Z165" i="5"/>
  <c r="Y165" i="5"/>
  <c r="X165" i="5"/>
  <c r="W165" i="5"/>
  <c r="V165" i="5"/>
  <c r="U165" i="5"/>
  <c r="T165" i="5"/>
  <c r="S165" i="5"/>
  <c r="R165" i="5"/>
  <c r="Q165" i="5"/>
  <c r="P165" i="5"/>
  <c r="P171" i="5" s="1"/>
  <c r="O165" i="5"/>
  <c r="O171" i="5" s="1"/>
  <c r="N165" i="5"/>
  <c r="M165" i="5"/>
  <c r="L165" i="5"/>
  <c r="K165" i="5"/>
  <c r="J165" i="5"/>
  <c r="I165" i="5"/>
  <c r="H165" i="5"/>
  <c r="G165" i="5"/>
  <c r="F165" i="5"/>
  <c r="E165" i="5"/>
  <c r="CF164" i="5"/>
  <c r="CF163" i="5"/>
  <c r="CE162" i="5"/>
  <c r="CD162" i="5"/>
  <c r="CC162" i="5"/>
  <c r="CB162" i="5"/>
  <c r="CA162" i="5"/>
  <c r="BZ162" i="5"/>
  <c r="BZ171" i="5" s="1"/>
  <c r="BY162" i="5"/>
  <c r="BX162" i="5"/>
  <c r="BW162" i="5"/>
  <c r="BV162" i="5"/>
  <c r="BU162" i="5"/>
  <c r="BU171" i="5" s="1"/>
  <c r="BT162" i="5"/>
  <c r="BT171" i="5" s="1"/>
  <c r="BS162" i="5"/>
  <c r="BR162" i="5"/>
  <c r="BQ162" i="5"/>
  <c r="BP162" i="5"/>
  <c r="BO162" i="5"/>
  <c r="BN162" i="5"/>
  <c r="BN171" i="5" s="1"/>
  <c r="BM162" i="5"/>
  <c r="BL162" i="5"/>
  <c r="BK162" i="5"/>
  <c r="BJ162" i="5"/>
  <c r="BI162" i="5"/>
  <c r="BI171" i="5" s="1"/>
  <c r="BH162" i="5"/>
  <c r="BH171" i="5" s="1"/>
  <c r="BG162" i="5"/>
  <c r="BF162" i="5"/>
  <c r="BE162" i="5"/>
  <c r="BD162" i="5"/>
  <c r="BC162" i="5"/>
  <c r="BB162" i="5"/>
  <c r="BB171" i="5" s="1"/>
  <c r="BA162" i="5"/>
  <c r="AZ162" i="5"/>
  <c r="AY162" i="5"/>
  <c r="AX162" i="5"/>
  <c r="AW162" i="5"/>
  <c r="AW171" i="5" s="1"/>
  <c r="AV162" i="5"/>
  <c r="AV171" i="5" s="1"/>
  <c r="AU162" i="5"/>
  <c r="AT162" i="5"/>
  <c r="AS162" i="5"/>
  <c r="AR162" i="5"/>
  <c r="AQ162" i="5"/>
  <c r="AP162" i="5"/>
  <c r="AP171" i="5" s="1"/>
  <c r="AO162" i="5"/>
  <c r="AN162" i="5"/>
  <c r="AM162" i="5"/>
  <c r="AL162" i="5"/>
  <c r="AK162" i="5"/>
  <c r="AK171" i="5" s="1"/>
  <c r="AJ162" i="5"/>
  <c r="AJ171" i="5" s="1"/>
  <c r="AI162" i="5"/>
  <c r="AH162" i="5"/>
  <c r="AG162" i="5"/>
  <c r="AF162" i="5"/>
  <c r="AE162" i="5"/>
  <c r="AD162" i="5"/>
  <c r="AD171" i="5" s="1"/>
  <c r="AC162" i="5"/>
  <c r="AB162" i="5"/>
  <c r="AA162" i="5"/>
  <c r="Z162" i="5"/>
  <c r="Y162" i="5"/>
  <c r="Y171" i="5" s="1"/>
  <c r="X162" i="5"/>
  <c r="X171" i="5" s="1"/>
  <c r="W162" i="5"/>
  <c r="W171" i="5" s="1"/>
  <c r="V162" i="5"/>
  <c r="U162" i="5"/>
  <c r="T162" i="5"/>
  <c r="S162" i="5"/>
  <c r="R162" i="5"/>
  <c r="R171" i="5" s="1"/>
  <c r="Q162" i="5"/>
  <c r="P162" i="5"/>
  <c r="O162" i="5"/>
  <c r="N162" i="5"/>
  <c r="M162" i="5"/>
  <c r="M171" i="5" s="1"/>
  <c r="L162" i="5"/>
  <c r="K162" i="5"/>
  <c r="J162" i="5"/>
  <c r="I162" i="5"/>
  <c r="H162" i="5"/>
  <c r="G162" i="5"/>
  <c r="F162" i="5"/>
  <c r="F171" i="5" s="1"/>
  <c r="E162" i="5"/>
  <c r="CF161" i="5"/>
  <c r="CF160" i="5"/>
  <c r="CF159" i="5"/>
  <c r="CC158" i="5"/>
  <c r="BE158" i="5"/>
  <c r="AS158" i="5"/>
  <c r="AR158" i="5"/>
  <c r="AO158" i="5"/>
  <c r="AG158" i="5"/>
  <c r="E158" i="5"/>
  <c r="CF157" i="5"/>
  <c r="CF156" i="5"/>
  <c r="CF155" i="5"/>
  <c r="CE154" i="5"/>
  <c r="CD154" i="5"/>
  <c r="CC154" i="5"/>
  <c r="CB154" i="5"/>
  <c r="CA154" i="5"/>
  <c r="CA158" i="5" s="1"/>
  <c r="BZ154" i="5"/>
  <c r="BY154" i="5"/>
  <c r="BX154" i="5"/>
  <c r="BW154" i="5"/>
  <c r="BV154" i="5"/>
  <c r="BU154" i="5"/>
  <c r="BT154" i="5"/>
  <c r="BS154" i="5"/>
  <c r="BR154" i="5"/>
  <c r="BQ154" i="5"/>
  <c r="BP154" i="5"/>
  <c r="BO154" i="5"/>
  <c r="BN154" i="5"/>
  <c r="BM154" i="5"/>
  <c r="BL154" i="5"/>
  <c r="BK154" i="5"/>
  <c r="BJ154" i="5"/>
  <c r="BI154" i="5"/>
  <c r="BH154" i="5"/>
  <c r="BG154" i="5"/>
  <c r="BF154" i="5"/>
  <c r="BE154" i="5"/>
  <c r="BD154" i="5"/>
  <c r="BC154" i="5"/>
  <c r="BC158" i="5" s="1"/>
  <c r="BB154" i="5"/>
  <c r="BA154" i="5"/>
  <c r="AZ154" i="5"/>
  <c r="AY154" i="5"/>
  <c r="AX154" i="5"/>
  <c r="AW154" i="5"/>
  <c r="AV154" i="5"/>
  <c r="AU154" i="5"/>
  <c r="AT154" i="5"/>
  <c r="AS154" i="5"/>
  <c r="AR154" i="5"/>
  <c r="AQ154" i="5"/>
  <c r="AQ158" i="5" s="1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S158" i="5" s="1"/>
  <c r="R154" i="5"/>
  <c r="Q154" i="5"/>
  <c r="P154" i="5"/>
  <c r="O154" i="5"/>
  <c r="N154" i="5"/>
  <c r="M154" i="5"/>
  <c r="L154" i="5"/>
  <c r="K154" i="5"/>
  <c r="J154" i="5"/>
  <c r="I154" i="5"/>
  <c r="H154" i="5"/>
  <c r="G154" i="5"/>
  <c r="G158" i="5" s="1"/>
  <c r="F154" i="5"/>
  <c r="E154" i="5"/>
  <c r="CF153" i="5"/>
  <c r="CF152" i="5"/>
  <c r="CF154" i="5" s="1"/>
  <c r="CE151" i="5"/>
  <c r="CD151" i="5"/>
  <c r="CD158" i="5" s="1"/>
  <c r="CC151" i="5"/>
  <c r="CB151" i="5"/>
  <c r="CB158" i="5" s="1"/>
  <c r="CA151" i="5"/>
  <c r="BZ151" i="5"/>
  <c r="BY151" i="5"/>
  <c r="BY158" i="5" s="1"/>
  <c r="BX151" i="5"/>
  <c r="BX158" i="5" s="1"/>
  <c r="BW151" i="5"/>
  <c r="BV151" i="5"/>
  <c r="BU151" i="5"/>
  <c r="BT151" i="5"/>
  <c r="BT158" i="5" s="1"/>
  <c r="BS151" i="5"/>
  <c r="BR151" i="5"/>
  <c r="BR158" i="5" s="1"/>
  <c r="BQ151" i="5"/>
  <c r="BQ158" i="5" s="1"/>
  <c r="BP151" i="5"/>
  <c r="BP158" i="5" s="1"/>
  <c r="BO151" i="5"/>
  <c r="BN151" i="5"/>
  <c r="BM151" i="5"/>
  <c r="BM158" i="5" s="1"/>
  <c r="BL151" i="5"/>
  <c r="BL158" i="5" s="1"/>
  <c r="BK151" i="5"/>
  <c r="BJ151" i="5"/>
  <c r="BI151" i="5"/>
  <c r="BH151" i="5"/>
  <c r="BH158" i="5" s="1"/>
  <c r="BG151" i="5"/>
  <c r="BF151" i="5"/>
  <c r="BF158" i="5" s="1"/>
  <c r="BE151" i="5"/>
  <c r="BD151" i="5"/>
  <c r="BC151" i="5"/>
  <c r="BB151" i="5"/>
  <c r="BA151" i="5"/>
  <c r="BA158" i="5" s="1"/>
  <c r="AZ151" i="5"/>
  <c r="AZ158" i="5" s="1"/>
  <c r="AY151" i="5"/>
  <c r="AX151" i="5"/>
  <c r="AW151" i="5"/>
  <c r="AV151" i="5"/>
  <c r="AV158" i="5" s="1"/>
  <c r="AU151" i="5"/>
  <c r="AT151" i="5"/>
  <c r="AT158" i="5" s="1"/>
  <c r="AS151" i="5"/>
  <c r="AR151" i="5"/>
  <c r="AQ151" i="5"/>
  <c r="AP151" i="5"/>
  <c r="AO151" i="5"/>
  <c r="AN151" i="5"/>
  <c r="AM151" i="5"/>
  <c r="AL151" i="5"/>
  <c r="AK151" i="5"/>
  <c r="AJ151" i="5"/>
  <c r="AJ158" i="5" s="1"/>
  <c r="AI151" i="5"/>
  <c r="AH151" i="5"/>
  <c r="AH158" i="5" s="1"/>
  <c r="AG151" i="5"/>
  <c r="AF151" i="5"/>
  <c r="AE151" i="5"/>
  <c r="AD151" i="5"/>
  <c r="AC151" i="5"/>
  <c r="AC158" i="5" s="1"/>
  <c r="AB151" i="5"/>
  <c r="AA151" i="5"/>
  <c r="Z151" i="5"/>
  <c r="Y151" i="5"/>
  <c r="X151" i="5"/>
  <c r="X158" i="5" s="1"/>
  <c r="W151" i="5"/>
  <c r="V151" i="5"/>
  <c r="V158" i="5" s="1"/>
  <c r="U151" i="5"/>
  <c r="U158" i="5" s="1"/>
  <c r="T151" i="5"/>
  <c r="T158" i="5" s="1"/>
  <c r="S151" i="5"/>
  <c r="R151" i="5"/>
  <c r="Q151" i="5"/>
  <c r="Q158" i="5" s="1"/>
  <c r="P151" i="5"/>
  <c r="P158" i="5" s="1"/>
  <c r="O151" i="5"/>
  <c r="N151" i="5"/>
  <c r="M151" i="5"/>
  <c r="L151" i="5"/>
  <c r="L158" i="5" s="1"/>
  <c r="K151" i="5"/>
  <c r="J151" i="5"/>
  <c r="J158" i="5" s="1"/>
  <c r="I151" i="5"/>
  <c r="I158" i="5" s="1"/>
  <c r="H151" i="5"/>
  <c r="G151" i="5"/>
  <c r="F151" i="5"/>
  <c r="E151" i="5"/>
  <c r="CF150" i="5"/>
  <c r="CF149" i="5"/>
  <c r="CF148" i="5"/>
  <c r="CF147" i="5"/>
  <c r="CF146" i="5"/>
  <c r="CF145" i="5"/>
  <c r="CB144" i="5"/>
  <c r="AO144" i="5"/>
  <c r="S144" i="5"/>
  <c r="CE143" i="5"/>
  <c r="CD143" i="5"/>
  <c r="CC143" i="5"/>
  <c r="CB143" i="5"/>
  <c r="CA143" i="5"/>
  <c r="BZ143" i="5"/>
  <c r="BY143" i="5"/>
  <c r="BX143" i="5"/>
  <c r="BW143" i="5"/>
  <c r="BV143" i="5"/>
  <c r="BU143" i="5"/>
  <c r="BT143" i="5"/>
  <c r="BS143" i="5"/>
  <c r="BR143" i="5"/>
  <c r="BQ143" i="5"/>
  <c r="BP143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R144" i="5" s="1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T144" i="5" s="1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CF142" i="5"/>
  <c r="CF141" i="5"/>
  <c r="CF140" i="5"/>
  <c r="CF139" i="5"/>
  <c r="CE138" i="5"/>
  <c r="CD138" i="5"/>
  <c r="CC138" i="5"/>
  <c r="CB138" i="5"/>
  <c r="CA138" i="5"/>
  <c r="CA144" i="5" s="1"/>
  <c r="BZ138" i="5"/>
  <c r="BY138" i="5"/>
  <c r="BX138" i="5"/>
  <c r="BW138" i="5"/>
  <c r="BV138" i="5"/>
  <c r="BU138" i="5"/>
  <c r="BT138" i="5"/>
  <c r="BS138" i="5"/>
  <c r="BR138" i="5"/>
  <c r="BQ138" i="5"/>
  <c r="BP138" i="5"/>
  <c r="BO138" i="5"/>
  <c r="BO144" i="5" s="1"/>
  <c r="BN138" i="5"/>
  <c r="BM138" i="5"/>
  <c r="BL138" i="5"/>
  <c r="BK138" i="5"/>
  <c r="BJ138" i="5"/>
  <c r="BI138" i="5"/>
  <c r="BH138" i="5"/>
  <c r="BG138" i="5"/>
  <c r="BF138" i="5"/>
  <c r="BE138" i="5"/>
  <c r="BD138" i="5"/>
  <c r="BD144" i="5" s="1"/>
  <c r="BC138" i="5"/>
  <c r="BC144" i="5" s="1"/>
  <c r="BB138" i="5"/>
  <c r="BA138" i="5"/>
  <c r="AZ138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O144" i="5" s="1"/>
  <c r="N138" i="5"/>
  <c r="M138" i="5"/>
  <c r="L138" i="5"/>
  <c r="K138" i="5"/>
  <c r="J138" i="5"/>
  <c r="I138" i="5"/>
  <c r="H138" i="5"/>
  <c r="H144" i="5" s="1"/>
  <c r="G138" i="5"/>
  <c r="F138" i="5"/>
  <c r="E138" i="5"/>
  <c r="CF137" i="5"/>
  <c r="CF136" i="5"/>
  <c r="CF135" i="5"/>
  <c r="CF138" i="5" s="1"/>
  <c r="CE134" i="5"/>
  <c r="CD134" i="5"/>
  <c r="CC134" i="5"/>
  <c r="CB134" i="5"/>
  <c r="CA134" i="5"/>
  <c r="BZ134" i="5"/>
  <c r="BY134" i="5"/>
  <c r="BX134" i="5"/>
  <c r="BW134" i="5"/>
  <c r="BV134" i="5"/>
  <c r="BU134" i="5"/>
  <c r="BT134" i="5"/>
  <c r="BS134" i="5"/>
  <c r="BR134" i="5"/>
  <c r="BQ134" i="5"/>
  <c r="BP134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CF133" i="5"/>
  <c r="CF132" i="5"/>
  <c r="CF131" i="5"/>
  <c r="CF130" i="5"/>
  <c r="CF129" i="5"/>
  <c r="CE128" i="5"/>
  <c r="CD128" i="5"/>
  <c r="CC128" i="5"/>
  <c r="CB128" i="5"/>
  <c r="CA128" i="5"/>
  <c r="BZ128" i="5"/>
  <c r="BY128" i="5"/>
  <c r="BX128" i="5"/>
  <c r="BW128" i="5"/>
  <c r="BV128" i="5"/>
  <c r="BU128" i="5"/>
  <c r="BT128" i="5"/>
  <c r="BS128" i="5"/>
  <c r="BR128" i="5"/>
  <c r="BQ128" i="5"/>
  <c r="BP128" i="5"/>
  <c r="BO128" i="5"/>
  <c r="BN128" i="5"/>
  <c r="BM128" i="5"/>
  <c r="BL128" i="5"/>
  <c r="BK128" i="5"/>
  <c r="BJ128" i="5"/>
  <c r="BI128" i="5"/>
  <c r="BH128" i="5"/>
  <c r="BG128" i="5"/>
  <c r="BF128" i="5"/>
  <c r="BE128" i="5"/>
  <c r="BD128" i="5"/>
  <c r="BC128" i="5"/>
  <c r="BB128" i="5"/>
  <c r="BA128" i="5"/>
  <c r="AZ128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CF127" i="5"/>
  <c r="CF126" i="5"/>
  <c r="CF125" i="5"/>
  <c r="CF124" i="5"/>
  <c r="CF123" i="5"/>
  <c r="CE122" i="5"/>
  <c r="CD122" i="5"/>
  <c r="CC122" i="5"/>
  <c r="CB122" i="5"/>
  <c r="CA122" i="5"/>
  <c r="BZ122" i="5"/>
  <c r="BZ144" i="5" s="1"/>
  <c r="BY122" i="5"/>
  <c r="BY144" i="5" s="1"/>
  <c r="BX122" i="5"/>
  <c r="BW122" i="5"/>
  <c r="BV122" i="5"/>
  <c r="BU122" i="5"/>
  <c r="BT122" i="5"/>
  <c r="BS122" i="5"/>
  <c r="BR122" i="5"/>
  <c r="BQ122" i="5"/>
  <c r="BP122" i="5"/>
  <c r="BO122" i="5"/>
  <c r="BN122" i="5"/>
  <c r="BN144" i="5" s="1"/>
  <c r="BM122" i="5"/>
  <c r="BM144" i="5" s="1"/>
  <c r="BL122" i="5"/>
  <c r="BK122" i="5"/>
  <c r="BJ122" i="5"/>
  <c r="BI122" i="5"/>
  <c r="BH122" i="5"/>
  <c r="BG122" i="5"/>
  <c r="BF122" i="5"/>
  <c r="BE122" i="5"/>
  <c r="BD122" i="5"/>
  <c r="BC122" i="5"/>
  <c r="BB122" i="5"/>
  <c r="BB144" i="5" s="1"/>
  <c r="BA122" i="5"/>
  <c r="BA144" i="5" s="1"/>
  <c r="AZ122" i="5"/>
  <c r="AY122" i="5"/>
  <c r="AX122" i="5"/>
  <c r="AW122" i="5"/>
  <c r="AV122" i="5"/>
  <c r="AU122" i="5"/>
  <c r="AT122" i="5"/>
  <c r="AS122" i="5"/>
  <c r="AR122" i="5"/>
  <c r="AQ122" i="5"/>
  <c r="AP122" i="5"/>
  <c r="AP144" i="5" s="1"/>
  <c r="AO122" i="5"/>
  <c r="AN122" i="5"/>
  <c r="AN144" i="5" s="1"/>
  <c r="AM122" i="5"/>
  <c r="AL122" i="5"/>
  <c r="AK122" i="5"/>
  <c r="AJ122" i="5"/>
  <c r="AI122" i="5"/>
  <c r="AH122" i="5"/>
  <c r="AG122" i="5"/>
  <c r="AF122" i="5"/>
  <c r="AE122" i="5"/>
  <c r="AD122" i="5"/>
  <c r="AD144" i="5" s="1"/>
  <c r="AC122" i="5"/>
  <c r="AC144" i="5" s="1"/>
  <c r="AB122" i="5"/>
  <c r="AA122" i="5"/>
  <c r="Z122" i="5"/>
  <c r="Y122" i="5"/>
  <c r="X122" i="5"/>
  <c r="W122" i="5"/>
  <c r="V122" i="5"/>
  <c r="U122" i="5"/>
  <c r="T122" i="5"/>
  <c r="S122" i="5"/>
  <c r="R122" i="5"/>
  <c r="R144" i="5" s="1"/>
  <c r="Q122" i="5"/>
  <c r="Q144" i="5" s="1"/>
  <c r="P122" i="5"/>
  <c r="O122" i="5"/>
  <c r="N122" i="5"/>
  <c r="M122" i="5"/>
  <c r="L122" i="5"/>
  <c r="K122" i="5"/>
  <c r="J122" i="5"/>
  <c r="I122" i="5"/>
  <c r="H122" i="5"/>
  <c r="G122" i="5"/>
  <c r="F122" i="5"/>
  <c r="F144" i="5" s="1"/>
  <c r="E122" i="5"/>
  <c r="E144" i="5" s="1"/>
  <c r="CF121" i="5"/>
  <c r="CF120" i="5"/>
  <c r="CF119" i="5"/>
  <c r="BX118" i="5"/>
  <c r="BW118" i="5"/>
  <c r="BS118" i="5"/>
  <c r="BL118" i="5"/>
  <c r="BK118" i="5"/>
  <c r="AM118" i="5"/>
  <c r="AB118" i="5"/>
  <c r="AA118" i="5"/>
  <c r="X118" i="5"/>
  <c r="W118" i="5"/>
  <c r="CE117" i="5"/>
  <c r="CD117" i="5"/>
  <c r="CC117" i="5"/>
  <c r="CB117" i="5"/>
  <c r="CA117" i="5"/>
  <c r="BZ117" i="5"/>
  <c r="BY117" i="5"/>
  <c r="BX117" i="5"/>
  <c r="BW117" i="5"/>
  <c r="BV117" i="5"/>
  <c r="BU117" i="5"/>
  <c r="BT117" i="5"/>
  <c r="BS117" i="5"/>
  <c r="BR117" i="5"/>
  <c r="BQ117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CF116" i="5"/>
  <c r="CF115" i="5"/>
  <c r="CF114" i="5"/>
  <c r="CF113" i="5"/>
  <c r="CF117" i="5" s="1"/>
  <c r="CF112" i="5"/>
  <c r="CF111" i="5"/>
  <c r="CE111" i="5"/>
  <c r="CD111" i="5"/>
  <c r="CC111" i="5"/>
  <c r="CB111" i="5"/>
  <c r="CA111" i="5"/>
  <c r="BZ111" i="5"/>
  <c r="BY111" i="5"/>
  <c r="BX111" i="5"/>
  <c r="BW111" i="5"/>
  <c r="BV111" i="5"/>
  <c r="BU111" i="5"/>
  <c r="BT111" i="5"/>
  <c r="BS111" i="5"/>
  <c r="BR111" i="5"/>
  <c r="BQ111" i="5"/>
  <c r="BP111" i="5"/>
  <c r="BO111" i="5"/>
  <c r="BN111" i="5"/>
  <c r="BM111" i="5"/>
  <c r="BL111" i="5"/>
  <c r="BK111" i="5"/>
  <c r="BJ111" i="5"/>
  <c r="BJ118" i="5" s="1"/>
  <c r="BI111" i="5"/>
  <c r="BH111" i="5"/>
  <c r="BH118" i="5" s="1"/>
  <c r="BG111" i="5"/>
  <c r="BF111" i="5"/>
  <c r="BE111" i="5"/>
  <c r="BD111" i="5"/>
  <c r="BC111" i="5"/>
  <c r="BB111" i="5"/>
  <c r="BA111" i="5"/>
  <c r="AZ111" i="5"/>
  <c r="AZ118" i="5" s="1"/>
  <c r="AY111" i="5"/>
  <c r="AX111" i="5"/>
  <c r="AX118" i="5" s="1"/>
  <c r="AW111" i="5"/>
  <c r="AV111" i="5"/>
  <c r="AU111" i="5"/>
  <c r="AT111" i="5"/>
  <c r="AS111" i="5"/>
  <c r="AR111" i="5"/>
  <c r="AQ111" i="5"/>
  <c r="AP111" i="5"/>
  <c r="AO111" i="5"/>
  <c r="AN111" i="5"/>
  <c r="AN118" i="5" s="1"/>
  <c r="AM111" i="5"/>
  <c r="AL111" i="5"/>
  <c r="AL118" i="5" s="1"/>
  <c r="AK111" i="5"/>
  <c r="AJ111" i="5"/>
  <c r="AJ118" i="5" s="1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L118" i="5" s="1"/>
  <c r="K111" i="5"/>
  <c r="J111" i="5"/>
  <c r="I111" i="5"/>
  <c r="H111" i="5"/>
  <c r="G111" i="5"/>
  <c r="F111" i="5"/>
  <c r="E111" i="5"/>
  <c r="CF110" i="5"/>
  <c r="CF109" i="5"/>
  <c r="CF108" i="5"/>
  <c r="CF107" i="5"/>
  <c r="CE107" i="5"/>
  <c r="CD107" i="5"/>
  <c r="CC107" i="5"/>
  <c r="CB107" i="5"/>
  <c r="CA107" i="5"/>
  <c r="BZ107" i="5"/>
  <c r="BY107" i="5"/>
  <c r="BY118" i="5" s="1"/>
  <c r="BX107" i="5"/>
  <c r="BW107" i="5"/>
  <c r="BV107" i="5"/>
  <c r="BU107" i="5"/>
  <c r="BU118" i="5" s="1"/>
  <c r="BT107" i="5"/>
  <c r="BS107" i="5"/>
  <c r="BR107" i="5"/>
  <c r="BQ107" i="5"/>
  <c r="BP107" i="5"/>
  <c r="BO107" i="5"/>
  <c r="BN107" i="5"/>
  <c r="BM107" i="5"/>
  <c r="BM118" i="5" s="1"/>
  <c r="BL107" i="5"/>
  <c r="BK107" i="5"/>
  <c r="BJ107" i="5"/>
  <c r="BI107" i="5"/>
  <c r="BI118" i="5" s="1"/>
  <c r="BH107" i="5"/>
  <c r="BG107" i="5"/>
  <c r="BF107" i="5"/>
  <c r="BE107" i="5"/>
  <c r="BD107" i="5"/>
  <c r="BC107" i="5"/>
  <c r="BB107" i="5"/>
  <c r="BA107" i="5"/>
  <c r="BA118" i="5" s="1"/>
  <c r="AZ107" i="5"/>
  <c r="AY107" i="5"/>
  <c r="AY118" i="5" s="1"/>
  <c r="AX107" i="5"/>
  <c r="AW107" i="5"/>
  <c r="AW118" i="5" s="1"/>
  <c r="AV107" i="5"/>
  <c r="AU107" i="5"/>
  <c r="AT107" i="5"/>
  <c r="AS107" i="5"/>
  <c r="AR107" i="5"/>
  <c r="AQ107" i="5"/>
  <c r="AP107" i="5"/>
  <c r="AO107" i="5"/>
  <c r="AO118" i="5" s="1"/>
  <c r="AN107" i="5"/>
  <c r="AM107" i="5"/>
  <c r="AL107" i="5"/>
  <c r="AK107" i="5"/>
  <c r="AK118" i="5" s="1"/>
  <c r="AJ107" i="5"/>
  <c r="AI107" i="5"/>
  <c r="AH107" i="5"/>
  <c r="AG107" i="5"/>
  <c r="AF107" i="5"/>
  <c r="AE107" i="5"/>
  <c r="AD107" i="5"/>
  <c r="AC107" i="5"/>
  <c r="AC118" i="5" s="1"/>
  <c r="AB107" i="5"/>
  <c r="AA107" i="5"/>
  <c r="Z107" i="5"/>
  <c r="Y107" i="5"/>
  <c r="Y118" i="5" s="1"/>
  <c r="X107" i="5"/>
  <c r="W107" i="5"/>
  <c r="V107" i="5"/>
  <c r="U107" i="5"/>
  <c r="T107" i="5"/>
  <c r="S107" i="5"/>
  <c r="R107" i="5"/>
  <c r="Q107" i="5"/>
  <c r="Q118" i="5" s="1"/>
  <c r="P107" i="5"/>
  <c r="P118" i="5" s="1"/>
  <c r="O107" i="5"/>
  <c r="O118" i="5" s="1"/>
  <c r="N107" i="5"/>
  <c r="M107" i="5"/>
  <c r="M118" i="5" s="1"/>
  <c r="L107" i="5"/>
  <c r="K107" i="5"/>
  <c r="J107" i="5"/>
  <c r="I107" i="5"/>
  <c r="H107" i="5"/>
  <c r="G107" i="5"/>
  <c r="F107" i="5"/>
  <c r="E107" i="5"/>
  <c r="E118" i="5" s="1"/>
  <c r="CF106" i="5"/>
  <c r="CF105" i="5"/>
  <c r="CF104" i="5"/>
  <c r="CF103" i="5"/>
  <c r="CE103" i="5"/>
  <c r="CD103" i="5"/>
  <c r="CC103" i="5"/>
  <c r="CB103" i="5"/>
  <c r="CA103" i="5"/>
  <c r="BZ103" i="5"/>
  <c r="BY103" i="5"/>
  <c r="BX103" i="5"/>
  <c r="BW103" i="5"/>
  <c r="BV103" i="5"/>
  <c r="BU103" i="5"/>
  <c r="BT103" i="5"/>
  <c r="BS103" i="5"/>
  <c r="BR103" i="5"/>
  <c r="BQ103" i="5"/>
  <c r="BP103" i="5"/>
  <c r="BO103" i="5"/>
  <c r="BN103" i="5"/>
  <c r="BM103" i="5"/>
  <c r="BL103" i="5"/>
  <c r="BK103" i="5"/>
  <c r="BJ103" i="5"/>
  <c r="BI103" i="5"/>
  <c r="BH103" i="5"/>
  <c r="BG103" i="5"/>
  <c r="BF103" i="5"/>
  <c r="BE103" i="5"/>
  <c r="BD103" i="5"/>
  <c r="BC103" i="5"/>
  <c r="BB103" i="5"/>
  <c r="BA103" i="5"/>
  <c r="AZ103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A102" i="5"/>
  <c r="CF99" i="5"/>
  <c r="CE99" i="5"/>
  <c r="CD99" i="5"/>
  <c r="CC99" i="5"/>
  <c r="CB99" i="5"/>
  <c r="CA99" i="5"/>
  <c r="BZ99" i="5"/>
  <c r="BY99" i="5"/>
  <c r="BX99" i="5"/>
  <c r="BW99" i="5"/>
  <c r="BV99" i="5"/>
  <c r="BU99" i="5"/>
  <c r="BT99" i="5"/>
  <c r="BS99" i="5"/>
  <c r="BR99" i="5"/>
  <c r="BQ99" i="5"/>
  <c r="BP99" i="5"/>
  <c r="BO99" i="5"/>
  <c r="BN99" i="5"/>
  <c r="BM99" i="5"/>
  <c r="BL99" i="5"/>
  <c r="BK99" i="5"/>
  <c r="BJ99" i="5"/>
  <c r="BI99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CF98" i="5"/>
  <c r="CF97" i="5"/>
  <c r="CF96" i="5"/>
  <c r="CF95" i="5"/>
  <c r="CF94" i="5"/>
  <c r="CE94" i="5"/>
  <c r="CD94" i="5"/>
  <c r="CC94" i="5"/>
  <c r="CB94" i="5"/>
  <c r="CA94" i="5"/>
  <c r="BZ94" i="5"/>
  <c r="BY94" i="5"/>
  <c r="BX94" i="5"/>
  <c r="BW94" i="5"/>
  <c r="BV94" i="5"/>
  <c r="BU94" i="5"/>
  <c r="BT9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CF93" i="5"/>
  <c r="CF92" i="5"/>
  <c r="CF91" i="5"/>
  <c r="CF90" i="5"/>
  <c r="CE89" i="5"/>
  <c r="CD89" i="5"/>
  <c r="CC89" i="5"/>
  <c r="CB89" i="5"/>
  <c r="CA89" i="5"/>
  <c r="BZ89" i="5"/>
  <c r="BY89" i="5"/>
  <c r="BX89" i="5"/>
  <c r="BW89" i="5"/>
  <c r="BV89" i="5"/>
  <c r="BU89" i="5"/>
  <c r="BT89" i="5"/>
  <c r="BS89" i="5"/>
  <c r="BR89" i="5"/>
  <c r="BQ89" i="5"/>
  <c r="BP89" i="5"/>
  <c r="BO89" i="5"/>
  <c r="BN89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CF88" i="5"/>
  <c r="CF87" i="5"/>
  <c r="CF86" i="5"/>
  <c r="CF85" i="5"/>
  <c r="CF89" i="5" s="1"/>
  <c r="CF84" i="5"/>
  <c r="CE84" i="5"/>
  <c r="CD84" i="5"/>
  <c r="CC84" i="5"/>
  <c r="CB84" i="5"/>
  <c r="CA84" i="5"/>
  <c r="BZ84" i="5"/>
  <c r="BY84" i="5"/>
  <c r="BX84" i="5"/>
  <c r="BW84" i="5"/>
  <c r="BV84" i="5"/>
  <c r="BU84" i="5"/>
  <c r="BT84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CF83" i="5"/>
  <c r="CF82" i="5"/>
  <c r="CF81" i="5"/>
  <c r="CF80" i="5"/>
  <c r="CE80" i="5"/>
  <c r="CD80" i="5"/>
  <c r="CC80" i="5"/>
  <c r="CB80" i="5"/>
  <c r="CA80" i="5"/>
  <c r="BZ80" i="5"/>
  <c r="BY80" i="5"/>
  <c r="BX80" i="5"/>
  <c r="BW80" i="5"/>
  <c r="BV80" i="5"/>
  <c r="BU80" i="5"/>
  <c r="BT80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CF79" i="5"/>
  <c r="CF78" i="5"/>
  <c r="CE77" i="5"/>
  <c r="CD77" i="5"/>
  <c r="CC77" i="5"/>
  <c r="CB77" i="5"/>
  <c r="CA77" i="5"/>
  <c r="BZ77" i="5"/>
  <c r="BY77" i="5"/>
  <c r="BX77" i="5"/>
  <c r="BW77" i="5"/>
  <c r="BV77" i="5"/>
  <c r="BU77" i="5"/>
  <c r="BT77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CF76" i="5"/>
  <c r="CF75" i="5"/>
  <c r="CF74" i="5"/>
  <c r="CF77" i="5" s="1"/>
  <c r="CE73" i="5"/>
  <c r="CD73" i="5"/>
  <c r="CC73" i="5"/>
  <c r="CB73" i="5"/>
  <c r="CB100" i="5" s="1"/>
  <c r="CA73" i="5"/>
  <c r="BZ73" i="5"/>
  <c r="BY73" i="5"/>
  <c r="BX73" i="5"/>
  <c r="BW73" i="5"/>
  <c r="BV73" i="5"/>
  <c r="BU73" i="5"/>
  <c r="BT73" i="5"/>
  <c r="BS73" i="5"/>
  <c r="BR73" i="5"/>
  <c r="BQ73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CF72" i="5"/>
  <c r="CF71" i="5"/>
  <c r="CF73" i="5" s="1"/>
  <c r="CE70" i="5"/>
  <c r="CD70" i="5"/>
  <c r="CC70" i="5"/>
  <c r="CB70" i="5"/>
  <c r="CA70" i="5"/>
  <c r="BZ70" i="5"/>
  <c r="BY70" i="5"/>
  <c r="BX70" i="5"/>
  <c r="BW70" i="5"/>
  <c r="BV70" i="5"/>
  <c r="BU70" i="5"/>
  <c r="BT70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BA100" i="5" s="1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CF69" i="5"/>
  <c r="CF68" i="5"/>
  <c r="CF67" i="5"/>
  <c r="CE66" i="5"/>
  <c r="CD66" i="5"/>
  <c r="CC66" i="5"/>
  <c r="CB66" i="5"/>
  <c r="CA66" i="5"/>
  <c r="BZ66" i="5"/>
  <c r="BY66" i="5"/>
  <c r="BX66" i="5"/>
  <c r="BW66" i="5"/>
  <c r="BV66" i="5"/>
  <c r="BU66" i="5"/>
  <c r="BT66" i="5"/>
  <c r="BS66" i="5"/>
  <c r="BR66" i="5"/>
  <c r="BQ66" i="5"/>
  <c r="BP66" i="5"/>
  <c r="BO66" i="5"/>
  <c r="BN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CF65" i="5"/>
  <c r="CF64" i="5"/>
  <c r="CF63" i="5"/>
  <c r="CE62" i="5"/>
  <c r="CD62" i="5"/>
  <c r="CC62" i="5"/>
  <c r="CB62" i="5"/>
  <c r="CA62" i="5"/>
  <c r="BZ62" i="5"/>
  <c r="BY62" i="5"/>
  <c r="BX62" i="5"/>
  <c r="BW62" i="5"/>
  <c r="BV62" i="5"/>
  <c r="BU62" i="5"/>
  <c r="BT62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CF61" i="5"/>
  <c r="CF60" i="5"/>
  <c r="CE59" i="5"/>
  <c r="CD59" i="5"/>
  <c r="CC59" i="5"/>
  <c r="CB59" i="5"/>
  <c r="CA59" i="5"/>
  <c r="BZ59" i="5"/>
  <c r="BY59" i="5"/>
  <c r="BX59" i="5"/>
  <c r="BW59" i="5"/>
  <c r="BV59" i="5"/>
  <c r="BU59" i="5"/>
  <c r="BT59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CF58" i="5"/>
  <c r="CF57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CF55" i="5"/>
  <c r="CF54" i="5"/>
  <c r="CF56" i="5" s="1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CF52" i="5"/>
  <c r="CF51" i="5"/>
  <c r="CF50" i="5"/>
  <c r="CF49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E100" i="5" s="1"/>
  <c r="CF47" i="5"/>
  <c r="CF46" i="5"/>
  <c r="CF48" i="5" s="1"/>
  <c r="CF45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AA100" i="5" s="1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CF43" i="5"/>
  <c r="CF42" i="5"/>
  <c r="CF44" i="5" s="1"/>
  <c r="CF41" i="5"/>
  <c r="BQ40" i="5"/>
  <c r="AF40" i="5"/>
  <c r="CF39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CF37" i="5"/>
  <c r="CF36" i="5"/>
  <c r="CF35" i="5"/>
  <c r="CF34" i="5"/>
  <c r="CF33" i="5"/>
  <c r="CF32" i="5"/>
  <c r="CF31" i="5"/>
  <c r="CE30" i="5"/>
  <c r="CD30" i="5"/>
  <c r="CD40" i="5" s="1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P40" i="5" s="1"/>
  <c r="BO30" i="5"/>
  <c r="BN30" i="5"/>
  <c r="BM30" i="5"/>
  <c r="BL30" i="5"/>
  <c r="BK30" i="5"/>
  <c r="BJ30" i="5"/>
  <c r="BI30" i="5"/>
  <c r="BH30" i="5"/>
  <c r="BG30" i="5"/>
  <c r="BF30" i="5"/>
  <c r="BE30" i="5"/>
  <c r="BE40" i="5" s="1"/>
  <c r="BD30" i="5"/>
  <c r="BC30" i="5"/>
  <c r="BB30" i="5"/>
  <c r="BA30" i="5"/>
  <c r="AZ30" i="5"/>
  <c r="AY30" i="5"/>
  <c r="AX30" i="5"/>
  <c r="AW30" i="5"/>
  <c r="AV30" i="5"/>
  <c r="AU30" i="5"/>
  <c r="AT30" i="5"/>
  <c r="AT40" i="5" s="1"/>
  <c r="AS30" i="5"/>
  <c r="AS40" i="5" s="1"/>
  <c r="AR30" i="5"/>
  <c r="AR40" i="5" s="1"/>
  <c r="AQ30" i="5"/>
  <c r="AP30" i="5"/>
  <c r="AO30" i="5"/>
  <c r="AN30" i="5"/>
  <c r="AM30" i="5"/>
  <c r="AL30" i="5"/>
  <c r="AK30" i="5"/>
  <c r="AJ30" i="5"/>
  <c r="AI30" i="5"/>
  <c r="AH30" i="5"/>
  <c r="AH40" i="5" s="1"/>
  <c r="AG30" i="5"/>
  <c r="AG40" i="5" s="1"/>
  <c r="AF30" i="5"/>
  <c r="AE30" i="5"/>
  <c r="AD30" i="5"/>
  <c r="AC30" i="5"/>
  <c r="AB30" i="5"/>
  <c r="AA30" i="5"/>
  <c r="Z30" i="5"/>
  <c r="Y30" i="5"/>
  <c r="X30" i="5"/>
  <c r="W30" i="5"/>
  <c r="V30" i="5"/>
  <c r="V40" i="5" s="1"/>
  <c r="U30" i="5"/>
  <c r="U40" i="5" s="1"/>
  <c r="T30" i="5"/>
  <c r="T40" i="5" s="1"/>
  <c r="S30" i="5"/>
  <c r="R30" i="5"/>
  <c r="Q30" i="5"/>
  <c r="P30" i="5"/>
  <c r="O30" i="5"/>
  <c r="N30" i="5"/>
  <c r="M30" i="5"/>
  <c r="L30" i="5"/>
  <c r="K30" i="5"/>
  <c r="J30" i="5"/>
  <c r="I30" i="5"/>
  <c r="H30" i="5"/>
  <c r="H40" i="5" s="1"/>
  <c r="G30" i="5"/>
  <c r="F30" i="5"/>
  <c r="E30" i="5"/>
  <c r="CF29" i="5"/>
  <c r="CF28" i="5"/>
  <c r="CF30" i="5" s="1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Q40" i="5" s="1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CF26" i="5"/>
  <c r="CF25" i="5"/>
  <c r="CF24" i="5"/>
  <c r="CF23" i="5"/>
  <c r="CE22" i="5"/>
  <c r="CD22" i="5"/>
  <c r="CC22" i="5"/>
  <c r="CB22" i="5"/>
  <c r="CA22" i="5"/>
  <c r="BZ22" i="5"/>
  <c r="BY22" i="5"/>
  <c r="BX22" i="5"/>
  <c r="BW22" i="5"/>
  <c r="BV22" i="5"/>
  <c r="BU22" i="5"/>
  <c r="BU40" i="5" s="1"/>
  <c r="BT22" i="5"/>
  <c r="BS22" i="5"/>
  <c r="BR22" i="5"/>
  <c r="BQ22" i="5"/>
  <c r="BP22" i="5"/>
  <c r="BO22" i="5"/>
  <c r="BN22" i="5"/>
  <c r="BM22" i="5"/>
  <c r="BL22" i="5"/>
  <c r="BK22" i="5"/>
  <c r="BJ22" i="5"/>
  <c r="BI22" i="5"/>
  <c r="BI40" i="5" s="1"/>
  <c r="BH22" i="5"/>
  <c r="BG22" i="5"/>
  <c r="BG40" i="5" s="1"/>
  <c r="BF22" i="5"/>
  <c r="BE22" i="5"/>
  <c r="BD22" i="5"/>
  <c r="BC22" i="5"/>
  <c r="BB22" i="5"/>
  <c r="BA22" i="5"/>
  <c r="AZ22" i="5"/>
  <c r="AY22" i="5"/>
  <c r="AX22" i="5"/>
  <c r="AW22" i="5"/>
  <c r="AW40" i="5" s="1"/>
  <c r="AV22" i="5"/>
  <c r="AU22" i="5"/>
  <c r="AU40" i="5" s="1"/>
  <c r="AT22" i="5"/>
  <c r="AS22" i="5"/>
  <c r="AR22" i="5"/>
  <c r="AQ22" i="5"/>
  <c r="AP22" i="5"/>
  <c r="AO22" i="5"/>
  <c r="AN22" i="5"/>
  <c r="AM22" i="5"/>
  <c r="AL22" i="5"/>
  <c r="AK22" i="5"/>
  <c r="AK40" i="5" s="1"/>
  <c r="AJ22" i="5"/>
  <c r="AI22" i="5"/>
  <c r="AI40" i="5" s="1"/>
  <c r="AH22" i="5"/>
  <c r="AG22" i="5"/>
  <c r="AF22" i="5"/>
  <c r="AE22" i="5"/>
  <c r="AD22" i="5"/>
  <c r="AC22" i="5"/>
  <c r="AB22" i="5"/>
  <c r="AA22" i="5"/>
  <c r="Z22" i="5"/>
  <c r="Y22" i="5"/>
  <c r="Y40" i="5" s="1"/>
  <c r="X22" i="5"/>
  <c r="W22" i="5"/>
  <c r="V22" i="5"/>
  <c r="U22" i="5"/>
  <c r="T22" i="5"/>
  <c r="S22" i="5"/>
  <c r="R22" i="5"/>
  <c r="Q22" i="5"/>
  <c r="P22" i="5"/>
  <c r="O22" i="5"/>
  <c r="N22" i="5"/>
  <c r="M22" i="5"/>
  <c r="M40" i="5" s="1"/>
  <c r="L22" i="5"/>
  <c r="K22" i="5"/>
  <c r="K40" i="5" s="1"/>
  <c r="J22" i="5"/>
  <c r="I22" i="5"/>
  <c r="H22" i="5"/>
  <c r="G22" i="5"/>
  <c r="F22" i="5"/>
  <c r="E22" i="5"/>
  <c r="CF21" i="5"/>
  <c r="CF20" i="5"/>
  <c r="AC19" i="5"/>
  <c r="CE18" i="5"/>
  <c r="CD18" i="5"/>
  <c r="CC18" i="5"/>
  <c r="CB18" i="5"/>
  <c r="CA18" i="5"/>
  <c r="BZ18" i="5"/>
  <c r="BY18" i="5"/>
  <c r="BX18" i="5"/>
  <c r="BW18" i="5"/>
  <c r="BW19" i="5" s="1"/>
  <c r="BV18" i="5"/>
  <c r="BU18" i="5"/>
  <c r="BT18" i="5"/>
  <c r="BS18" i="5"/>
  <c r="BR18" i="5"/>
  <c r="BQ18" i="5"/>
  <c r="BP18" i="5"/>
  <c r="BO18" i="5"/>
  <c r="BN18" i="5"/>
  <c r="BM18" i="5"/>
  <c r="BL18" i="5"/>
  <c r="BK18" i="5"/>
  <c r="BK19" i="5" s="1"/>
  <c r="BJ18" i="5"/>
  <c r="BI18" i="5"/>
  <c r="BH18" i="5"/>
  <c r="BG18" i="5"/>
  <c r="BF18" i="5"/>
  <c r="BE18" i="5"/>
  <c r="BD18" i="5"/>
  <c r="BC18" i="5"/>
  <c r="BB18" i="5"/>
  <c r="BA18" i="5"/>
  <c r="AZ18" i="5"/>
  <c r="AY18" i="5"/>
  <c r="AY19" i="5" s="1"/>
  <c r="AX18" i="5"/>
  <c r="AW18" i="5"/>
  <c r="AV18" i="5"/>
  <c r="AU18" i="5"/>
  <c r="AT18" i="5"/>
  <c r="AS18" i="5"/>
  <c r="AR18" i="5"/>
  <c r="AQ18" i="5"/>
  <c r="AP18" i="5"/>
  <c r="AO18" i="5"/>
  <c r="AN18" i="5"/>
  <c r="AM18" i="5"/>
  <c r="AM19" i="5" s="1"/>
  <c r="AL18" i="5"/>
  <c r="AK18" i="5"/>
  <c r="AJ18" i="5"/>
  <c r="AI18" i="5"/>
  <c r="AH18" i="5"/>
  <c r="AG18" i="5"/>
  <c r="AF18" i="5"/>
  <c r="AE18" i="5"/>
  <c r="AD18" i="5"/>
  <c r="AC18" i="5"/>
  <c r="AB18" i="5"/>
  <c r="AA18" i="5"/>
  <c r="AA19" i="5" s="1"/>
  <c r="Z18" i="5"/>
  <c r="Y18" i="5"/>
  <c r="X18" i="5"/>
  <c r="W18" i="5"/>
  <c r="V18" i="5"/>
  <c r="U18" i="5"/>
  <c r="T18" i="5"/>
  <c r="S18" i="5"/>
  <c r="R18" i="5"/>
  <c r="Q18" i="5"/>
  <c r="P18" i="5"/>
  <c r="O18" i="5"/>
  <c r="O19" i="5" s="1"/>
  <c r="N18" i="5"/>
  <c r="M18" i="5"/>
  <c r="L18" i="5"/>
  <c r="K18" i="5"/>
  <c r="J18" i="5"/>
  <c r="I18" i="5"/>
  <c r="H18" i="5"/>
  <c r="G18" i="5"/>
  <c r="F18" i="5"/>
  <c r="E18" i="5"/>
  <c r="CF17" i="5"/>
  <c r="CF16" i="5"/>
  <c r="CF18" i="5" s="1"/>
  <c r="CE15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I19" i="5" s="1"/>
  <c r="BH15" i="5"/>
  <c r="BG15" i="5"/>
  <c r="BF15" i="5"/>
  <c r="BE15" i="5"/>
  <c r="BD15" i="5"/>
  <c r="BC15" i="5"/>
  <c r="BB15" i="5"/>
  <c r="BA15" i="5"/>
  <c r="AZ15" i="5"/>
  <c r="AY15" i="5"/>
  <c r="AX15" i="5"/>
  <c r="AW15" i="5"/>
  <c r="AW19" i="5" s="1"/>
  <c r="AV15" i="5"/>
  <c r="AU15" i="5"/>
  <c r="AT15" i="5"/>
  <c r="AS15" i="5"/>
  <c r="AR15" i="5"/>
  <c r="AQ15" i="5"/>
  <c r="AP15" i="5"/>
  <c r="AO15" i="5"/>
  <c r="AN15" i="5"/>
  <c r="AM15" i="5"/>
  <c r="AL15" i="5"/>
  <c r="AK15" i="5"/>
  <c r="AK19" i="5" s="1"/>
  <c r="AJ15" i="5"/>
  <c r="AI15" i="5"/>
  <c r="AH15" i="5"/>
  <c r="AG15" i="5"/>
  <c r="AF15" i="5"/>
  <c r="AE15" i="5"/>
  <c r="AD15" i="5"/>
  <c r="AC15" i="5"/>
  <c r="AB15" i="5"/>
  <c r="AA15" i="5"/>
  <c r="Z15" i="5"/>
  <c r="Y15" i="5"/>
  <c r="Y19" i="5" s="1"/>
  <c r="X15" i="5"/>
  <c r="W15" i="5"/>
  <c r="V15" i="5"/>
  <c r="U15" i="5"/>
  <c r="T15" i="5"/>
  <c r="S15" i="5"/>
  <c r="R15" i="5"/>
  <c r="Q15" i="5"/>
  <c r="P15" i="5"/>
  <c r="O15" i="5"/>
  <c r="N15" i="5"/>
  <c r="M15" i="5"/>
  <c r="M19" i="5" s="1"/>
  <c r="L15" i="5"/>
  <c r="K15" i="5"/>
  <c r="J15" i="5"/>
  <c r="I15" i="5"/>
  <c r="H15" i="5"/>
  <c r="G15" i="5"/>
  <c r="F15" i="5"/>
  <c r="E15" i="5"/>
  <c r="CF14" i="5"/>
  <c r="CF15" i="5" s="1"/>
  <c r="CF13" i="5"/>
  <c r="CE12" i="5"/>
  <c r="CD12" i="5"/>
  <c r="CC12" i="5"/>
  <c r="CB12" i="5"/>
  <c r="CA12" i="5"/>
  <c r="BZ12" i="5"/>
  <c r="BY12" i="5"/>
  <c r="BY19" i="5" s="1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D19" i="5" s="1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CF11" i="5"/>
  <c r="CF10" i="5"/>
  <c r="CF12" i="5" s="1"/>
  <c r="CE9" i="5"/>
  <c r="CD9" i="5"/>
  <c r="CC9" i="5"/>
  <c r="CB9" i="5"/>
  <c r="CB19" i="5" s="1"/>
  <c r="CA9" i="5"/>
  <c r="CA19" i="5" s="1"/>
  <c r="BZ9" i="5"/>
  <c r="BY9" i="5"/>
  <c r="BX9" i="5"/>
  <c r="BX19" i="5" s="1"/>
  <c r="BW9" i="5"/>
  <c r="BV9" i="5"/>
  <c r="BU9" i="5"/>
  <c r="BT9" i="5"/>
  <c r="BS9" i="5"/>
  <c r="BR9" i="5"/>
  <c r="BQ9" i="5"/>
  <c r="BP9" i="5"/>
  <c r="BP19" i="5" s="1"/>
  <c r="BO9" i="5"/>
  <c r="BO19" i="5" s="1"/>
  <c r="BN9" i="5"/>
  <c r="BM9" i="5"/>
  <c r="BL9" i="5"/>
  <c r="BK9" i="5"/>
  <c r="BJ9" i="5"/>
  <c r="BI9" i="5"/>
  <c r="BH9" i="5"/>
  <c r="BG9" i="5"/>
  <c r="BF9" i="5"/>
  <c r="BE9" i="5"/>
  <c r="BD9" i="5"/>
  <c r="BD19" i="5" s="1"/>
  <c r="BC9" i="5"/>
  <c r="BC19" i="5" s="1"/>
  <c r="BB9" i="5"/>
  <c r="BA9" i="5"/>
  <c r="BA19" i="5" s="1"/>
  <c r="AZ9" i="5"/>
  <c r="AY9" i="5"/>
  <c r="AX9" i="5"/>
  <c r="AW9" i="5"/>
  <c r="AV9" i="5"/>
  <c r="AU9" i="5"/>
  <c r="AT9" i="5"/>
  <c r="AS9" i="5"/>
  <c r="AR9" i="5"/>
  <c r="AR19" i="5" s="1"/>
  <c r="AQ9" i="5"/>
  <c r="AQ19" i="5" s="1"/>
  <c r="AP9" i="5"/>
  <c r="AO9" i="5"/>
  <c r="AN9" i="5"/>
  <c r="AM9" i="5"/>
  <c r="AL9" i="5"/>
  <c r="AK9" i="5"/>
  <c r="AJ9" i="5"/>
  <c r="AI9" i="5"/>
  <c r="AH9" i="5"/>
  <c r="AG9" i="5"/>
  <c r="AF9" i="5"/>
  <c r="AF19" i="5" s="1"/>
  <c r="AE9" i="5"/>
  <c r="AE19" i="5" s="1"/>
  <c r="AD9" i="5"/>
  <c r="AC9" i="5"/>
  <c r="AB9" i="5"/>
  <c r="AA9" i="5"/>
  <c r="Z9" i="5"/>
  <c r="Y9" i="5"/>
  <c r="X9" i="5"/>
  <c r="W9" i="5"/>
  <c r="V9" i="5"/>
  <c r="U9" i="5"/>
  <c r="T9" i="5"/>
  <c r="T19" i="5" s="1"/>
  <c r="S9" i="5"/>
  <c r="S19" i="5" s="1"/>
  <c r="R9" i="5"/>
  <c r="Q9" i="5"/>
  <c r="P9" i="5"/>
  <c r="O9" i="5"/>
  <c r="N9" i="5"/>
  <c r="M9" i="5"/>
  <c r="L9" i="5"/>
  <c r="K9" i="5"/>
  <c r="J9" i="5"/>
  <c r="I9" i="5"/>
  <c r="H9" i="5"/>
  <c r="H19" i="5" s="1"/>
  <c r="G9" i="5"/>
  <c r="G19" i="5" s="1"/>
  <c r="F9" i="5"/>
  <c r="E9" i="5"/>
  <c r="E19" i="5" s="1"/>
  <c r="CF8" i="5"/>
  <c r="CF7" i="5"/>
  <c r="CF9" i="5" s="1"/>
  <c r="CF6" i="5"/>
  <c r="CF5" i="5"/>
  <c r="CF4" i="5"/>
  <c r="CF204" i="4"/>
  <c r="CF203" i="4"/>
  <c r="CE196" i="4"/>
  <c r="CD196" i="4"/>
  <c r="CC196" i="4"/>
  <c r="CB196" i="4"/>
  <c r="CA196" i="4"/>
  <c r="BZ196" i="4"/>
  <c r="BY196" i="4"/>
  <c r="BX196" i="4"/>
  <c r="BW196" i="4"/>
  <c r="BV196" i="4"/>
  <c r="BU196" i="4"/>
  <c r="BT196" i="4"/>
  <c r="BS196" i="4"/>
  <c r="BR196" i="4"/>
  <c r="BQ196" i="4"/>
  <c r="BP196" i="4"/>
  <c r="BO196" i="4"/>
  <c r="BN196" i="4"/>
  <c r="BM196" i="4"/>
  <c r="BL196" i="4"/>
  <c r="BK196" i="4"/>
  <c r="BJ196" i="4"/>
  <c r="BI196" i="4"/>
  <c r="BH196" i="4"/>
  <c r="BG196" i="4"/>
  <c r="BF196" i="4"/>
  <c r="BE196" i="4"/>
  <c r="BD196" i="4"/>
  <c r="BC196" i="4"/>
  <c r="BB196" i="4"/>
  <c r="BA196" i="4"/>
  <c r="AZ196" i="4"/>
  <c r="AY196" i="4"/>
  <c r="AX196" i="4"/>
  <c r="AW196" i="4"/>
  <c r="AV196" i="4"/>
  <c r="AU196" i="4"/>
  <c r="AT196" i="4"/>
  <c r="AS196" i="4"/>
  <c r="AR196" i="4"/>
  <c r="AQ196" i="4"/>
  <c r="AP196" i="4"/>
  <c r="AO196" i="4"/>
  <c r="AN196" i="4"/>
  <c r="AM196" i="4"/>
  <c r="AL196" i="4"/>
  <c r="AK196" i="4"/>
  <c r="AJ196" i="4"/>
  <c r="AI196" i="4"/>
  <c r="AH196" i="4"/>
  <c r="AG196" i="4"/>
  <c r="AF196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CF195" i="4"/>
  <c r="CF194" i="4"/>
  <c r="CF193" i="4"/>
  <c r="BY192" i="4"/>
  <c r="BV192" i="4"/>
  <c r="BO192" i="4"/>
  <c r="BJ192" i="4"/>
  <c r="AQ192" i="4"/>
  <c r="AP192" i="4"/>
  <c r="AO192" i="4"/>
  <c r="AL192" i="4"/>
  <c r="Z192" i="4"/>
  <c r="Y192" i="4"/>
  <c r="Q192" i="4"/>
  <c r="N192" i="4"/>
  <c r="E192" i="4"/>
  <c r="CE191" i="4"/>
  <c r="CE192" i="4" s="1"/>
  <c r="CD191" i="4"/>
  <c r="CD192" i="4" s="1"/>
  <c r="CC191" i="4"/>
  <c r="CC192" i="4" s="1"/>
  <c r="CB191" i="4"/>
  <c r="CB192" i="4" s="1"/>
  <c r="CA191" i="4"/>
  <c r="CA192" i="4" s="1"/>
  <c r="BZ191" i="4"/>
  <c r="BZ192" i="4" s="1"/>
  <c r="BY191" i="4"/>
  <c r="BX191" i="4"/>
  <c r="BX192" i="4" s="1"/>
  <c r="BW191" i="4"/>
  <c r="BW192" i="4" s="1"/>
  <c r="BV191" i="4"/>
  <c r="BU191" i="4"/>
  <c r="BU192" i="4" s="1"/>
  <c r="BT191" i="4"/>
  <c r="BT192" i="4" s="1"/>
  <c r="BS191" i="4"/>
  <c r="BS192" i="4" s="1"/>
  <c r="BR191" i="4"/>
  <c r="BR192" i="4" s="1"/>
  <c r="BQ191" i="4"/>
  <c r="BQ192" i="4" s="1"/>
  <c r="BP191" i="4"/>
  <c r="BP192" i="4" s="1"/>
  <c r="BO191" i="4"/>
  <c r="BN191" i="4"/>
  <c r="BN192" i="4" s="1"/>
  <c r="BM191" i="4"/>
  <c r="BM192" i="4" s="1"/>
  <c r="BL191" i="4"/>
  <c r="BL192" i="4" s="1"/>
  <c r="BK191" i="4"/>
  <c r="BK192" i="4" s="1"/>
  <c r="BJ191" i="4"/>
  <c r="BI191" i="4"/>
  <c r="BI192" i="4" s="1"/>
  <c r="BH191" i="4"/>
  <c r="BH192" i="4" s="1"/>
  <c r="BG191" i="4"/>
  <c r="BG192" i="4" s="1"/>
  <c r="BF191" i="4"/>
  <c r="BF192" i="4" s="1"/>
  <c r="BE191" i="4"/>
  <c r="BE192" i="4" s="1"/>
  <c r="BD191" i="4"/>
  <c r="BD192" i="4" s="1"/>
  <c r="BC191" i="4"/>
  <c r="BC192" i="4" s="1"/>
  <c r="BB191" i="4"/>
  <c r="BB192" i="4" s="1"/>
  <c r="BA191" i="4"/>
  <c r="BA192" i="4" s="1"/>
  <c r="AZ191" i="4"/>
  <c r="AZ192" i="4" s="1"/>
  <c r="AY191" i="4"/>
  <c r="AY192" i="4" s="1"/>
  <c r="AX191" i="4"/>
  <c r="AX192" i="4" s="1"/>
  <c r="AW191" i="4"/>
  <c r="AW192" i="4" s="1"/>
  <c r="AV191" i="4"/>
  <c r="AV192" i="4" s="1"/>
  <c r="AU191" i="4"/>
  <c r="AU192" i="4" s="1"/>
  <c r="AT191" i="4"/>
  <c r="AT192" i="4" s="1"/>
  <c r="AS191" i="4"/>
  <c r="AS192" i="4" s="1"/>
  <c r="AR191" i="4"/>
  <c r="AR192" i="4" s="1"/>
  <c r="AQ191" i="4"/>
  <c r="AP191" i="4"/>
  <c r="AO191" i="4"/>
  <c r="AN191" i="4"/>
  <c r="AN192" i="4" s="1"/>
  <c r="AM191" i="4"/>
  <c r="AM192" i="4" s="1"/>
  <c r="AL191" i="4"/>
  <c r="AK191" i="4"/>
  <c r="AK192" i="4" s="1"/>
  <c r="AJ191" i="4"/>
  <c r="AJ192" i="4" s="1"/>
  <c r="AI191" i="4"/>
  <c r="AI192" i="4" s="1"/>
  <c r="AH191" i="4"/>
  <c r="AH192" i="4" s="1"/>
  <c r="AG191" i="4"/>
  <c r="AG192" i="4" s="1"/>
  <c r="AF191" i="4"/>
  <c r="AF192" i="4" s="1"/>
  <c r="AE191" i="4"/>
  <c r="AE192" i="4" s="1"/>
  <c r="AD191" i="4"/>
  <c r="AD192" i="4" s="1"/>
  <c r="AC191" i="4"/>
  <c r="AC192" i="4" s="1"/>
  <c r="AB191" i="4"/>
  <c r="AB192" i="4" s="1"/>
  <c r="AA191" i="4"/>
  <c r="AA192" i="4" s="1"/>
  <c r="Z191" i="4"/>
  <c r="Y191" i="4"/>
  <c r="X191" i="4"/>
  <c r="X192" i="4" s="1"/>
  <c r="W191" i="4"/>
  <c r="W192" i="4" s="1"/>
  <c r="V191" i="4"/>
  <c r="V192" i="4" s="1"/>
  <c r="U191" i="4"/>
  <c r="U192" i="4" s="1"/>
  <c r="T191" i="4"/>
  <c r="T192" i="4" s="1"/>
  <c r="S191" i="4"/>
  <c r="S192" i="4" s="1"/>
  <c r="R191" i="4"/>
  <c r="R192" i="4" s="1"/>
  <c r="Q191" i="4"/>
  <c r="P191" i="4"/>
  <c r="P192" i="4" s="1"/>
  <c r="O191" i="4"/>
  <c r="O192" i="4" s="1"/>
  <c r="N191" i="4"/>
  <c r="M191" i="4"/>
  <c r="M192" i="4" s="1"/>
  <c r="L191" i="4"/>
  <c r="L192" i="4" s="1"/>
  <c r="K191" i="4"/>
  <c r="K192" i="4" s="1"/>
  <c r="J191" i="4"/>
  <c r="J192" i="4" s="1"/>
  <c r="I191" i="4"/>
  <c r="I192" i="4" s="1"/>
  <c r="H191" i="4"/>
  <c r="H192" i="4" s="1"/>
  <c r="G191" i="4"/>
  <c r="G192" i="4" s="1"/>
  <c r="F191" i="4"/>
  <c r="F192" i="4" s="1"/>
  <c r="E191" i="4"/>
  <c r="CF190" i="4"/>
  <c r="CF189" i="4"/>
  <c r="CF188" i="4"/>
  <c r="CF187" i="4"/>
  <c r="CF186" i="4"/>
  <c r="CF185" i="4"/>
  <c r="CF184" i="4"/>
  <c r="CF183" i="4"/>
  <c r="CF182" i="4"/>
  <c r="CF181" i="4"/>
  <c r="CF180" i="4"/>
  <c r="CF179" i="4"/>
  <c r="CE178" i="4"/>
  <c r="BZ178" i="4"/>
  <c r="BJ178" i="4"/>
  <c r="AY178" i="4"/>
  <c r="AA178" i="4"/>
  <c r="S178" i="4"/>
  <c r="O178" i="4"/>
  <c r="N178" i="4"/>
  <c r="CF177" i="4"/>
  <c r="CF176" i="4"/>
  <c r="CE175" i="4"/>
  <c r="CD175" i="4"/>
  <c r="CD178" i="4" s="1"/>
  <c r="CC175" i="4"/>
  <c r="CC178" i="4" s="1"/>
  <c r="CB175" i="4"/>
  <c r="CB178" i="4" s="1"/>
  <c r="CA175" i="4"/>
  <c r="CA178" i="4" s="1"/>
  <c r="BZ175" i="4"/>
  <c r="BY175" i="4"/>
  <c r="BY178" i="4" s="1"/>
  <c r="BX175" i="4"/>
  <c r="BX178" i="4" s="1"/>
  <c r="BW175" i="4"/>
  <c r="BW178" i="4" s="1"/>
  <c r="BV175" i="4"/>
  <c r="BV178" i="4" s="1"/>
  <c r="BU175" i="4"/>
  <c r="BU178" i="4" s="1"/>
  <c r="BT175" i="4"/>
  <c r="BT178" i="4" s="1"/>
  <c r="BS175" i="4"/>
  <c r="BS178" i="4" s="1"/>
  <c r="BR175" i="4"/>
  <c r="BR178" i="4" s="1"/>
  <c r="BQ175" i="4"/>
  <c r="BQ178" i="4" s="1"/>
  <c r="BP175" i="4"/>
  <c r="BP178" i="4" s="1"/>
  <c r="BO175" i="4"/>
  <c r="BO178" i="4" s="1"/>
  <c r="BN175" i="4"/>
  <c r="BN178" i="4" s="1"/>
  <c r="BM175" i="4"/>
  <c r="BM178" i="4" s="1"/>
  <c r="BL175" i="4"/>
  <c r="BL178" i="4" s="1"/>
  <c r="BK175" i="4"/>
  <c r="BK178" i="4" s="1"/>
  <c r="BJ175" i="4"/>
  <c r="BI175" i="4"/>
  <c r="BI178" i="4" s="1"/>
  <c r="BH175" i="4"/>
  <c r="BH178" i="4" s="1"/>
  <c r="BG175" i="4"/>
  <c r="BG178" i="4" s="1"/>
  <c r="BF175" i="4"/>
  <c r="BF178" i="4" s="1"/>
  <c r="BE175" i="4"/>
  <c r="BE178" i="4" s="1"/>
  <c r="BD175" i="4"/>
  <c r="BD178" i="4" s="1"/>
  <c r="BC175" i="4"/>
  <c r="BC178" i="4" s="1"/>
  <c r="BB175" i="4"/>
  <c r="BB178" i="4" s="1"/>
  <c r="BA175" i="4"/>
  <c r="BA178" i="4" s="1"/>
  <c r="AZ175" i="4"/>
  <c r="AZ178" i="4" s="1"/>
  <c r="AY175" i="4"/>
  <c r="AX175" i="4"/>
  <c r="AX178" i="4" s="1"/>
  <c r="AW175" i="4"/>
  <c r="AW178" i="4" s="1"/>
  <c r="AV175" i="4"/>
  <c r="AV178" i="4" s="1"/>
  <c r="AU175" i="4"/>
  <c r="AU178" i="4" s="1"/>
  <c r="AT175" i="4"/>
  <c r="AT178" i="4" s="1"/>
  <c r="AS175" i="4"/>
  <c r="AS178" i="4" s="1"/>
  <c r="AR175" i="4"/>
  <c r="AR178" i="4" s="1"/>
  <c r="AQ175" i="4"/>
  <c r="AQ178" i="4" s="1"/>
  <c r="AP175" i="4"/>
  <c r="AP178" i="4" s="1"/>
  <c r="AO175" i="4"/>
  <c r="AO178" i="4" s="1"/>
  <c r="AN175" i="4"/>
  <c r="AN178" i="4" s="1"/>
  <c r="AM175" i="4"/>
  <c r="AM178" i="4" s="1"/>
  <c r="AL175" i="4"/>
  <c r="AL178" i="4" s="1"/>
  <c r="AK175" i="4"/>
  <c r="AK178" i="4" s="1"/>
  <c r="AJ175" i="4"/>
  <c r="AJ178" i="4" s="1"/>
  <c r="AI175" i="4"/>
  <c r="AI178" i="4" s="1"/>
  <c r="AH175" i="4"/>
  <c r="AH178" i="4" s="1"/>
  <c r="AG175" i="4"/>
  <c r="AG178" i="4" s="1"/>
  <c r="AF175" i="4"/>
  <c r="AF178" i="4" s="1"/>
  <c r="AE175" i="4"/>
  <c r="AE178" i="4" s="1"/>
  <c r="AD175" i="4"/>
  <c r="AD178" i="4" s="1"/>
  <c r="AC175" i="4"/>
  <c r="AC178" i="4" s="1"/>
  <c r="AB175" i="4"/>
  <c r="AB178" i="4" s="1"/>
  <c r="AA175" i="4"/>
  <c r="Z175" i="4"/>
  <c r="Z178" i="4" s="1"/>
  <c r="Y175" i="4"/>
  <c r="Y178" i="4" s="1"/>
  <c r="X175" i="4"/>
  <c r="X178" i="4" s="1"/>
  <c r="W175" i="4"/>
  <c r="W178" i="4" s="1"/>
  <c r="V175" i="4"/>
  <c r="V178" i="4" s="1"/>
  <c r="U175" i="4"/>
  <c r="U178" i="4" s="1"/>
  <c r="T175" i="4"/>
  <c r="T178" i="4" s="1"/>
  <c r="S175" i="4"/>
  <c r="R175" i="4"/>
  <c r="R178" i="4" s="1"/>
  <c r="Q175" i="4"/>
  <c r="Q178" i="4" s="1"/>
  <c r="P175" i="4"/>
  <c r="P178" i="4" s="1"/>
  <c r="O175" i="4"/>
  <c r="N175" i="4"/>
  <c r="M175" i="4"/>
  <c r="M178" i="4" s="1"/>
  <c r="L175" i="4"/>
  <c r="L178" i="4" s="1"/>
  <c r="K175" i="4"/>
  <c r="K178" i="4" s="1"/>
  <c r="J175" i="4"/>
  <c r="J178" i="4" s="1"/>
  <c r="I175" i="4"/>
  <c r="I178" i="4" s="1"/>
  <c r="H175" i="4"/>
  <c r="H178" i="4" s="1"/>
  <c r="G175" i="4"/>
  <c r="G178" i="4" s="1"/>
  <c r="F175" i="4"/>
  <c r="F178" i="4" s="1"/>
  <c r="E175" i="4"/>
  <c r="E178" i="4" s="1"/>
  <c r="CF174" i="4"/>
  <c r="CF175" i="4" s="1"/>
  <c r="CF173" i="4"/>
  <c r="CF172" i="4"/>
  <c r="BE171" i="4"/>
  <c r="U171" i="4"/>
  <c r="CE170" i="4"/>
  <c r="CD170" i="4"/>
  <c r="CC170" i="4"/>
  <c r="CB170" i="4"/>
  <c r="CA170" i="4"/>
  <c r="BZ170" i="4"/>
  <c r="BY170" i="4"/>
  <c r="BX170" i="4"/>
  <c r="BW170" i="4"/>
  <c r="BV170" i="4"/>
  <c r="BU170" i="4"/>
  <c r="BT170" i="4"/>
  <c r="BS170" i="4"/>
  <c r="BR170" i="4"/>
  <c r="BQ170" i="4"/>
  <c r="BP170" i="4"/>
  <c r="BO170" i="4"/>
  <c r="BN170" i="4"/>
  <c r="BM170" i="4"/>
  <c r="BL170" i="4"/>
  <c r="BK170" i="4"/>
  <c r="BJ170" i="4"/>
  <c r="BI170" i="4"/>
  <c r="BH170" i="4"/>
  <c r="BG170" i="4"/>
  <c r="BF170" i="4"/>
  <c r="BE170" i="4"/>
  <c r="BD170" i="4"/>
  <c r="BC170" i="4"/>
  <c r="BB170" i="4"/>
  <c r="BB171" i="4" s="1"/>
  <c r="BA170" i="4"/>
  <c r="AZ170" i="4"/>
  <c r="AY170" i="4"/>
  <c r="AX170" i="4"/>
  <c r="AW170" i="4"/>
  <c r="AV170" i="4"/>
  <c r="AU170" i="4"/>
  <c r="AT170" i="4"/>
  <c r="AS170" i="4"/>
  <c r="AR170" i="4"/>
  <c r="AQ170" i="4"/>
  <c r="AP170" i="4"/>
  <c r="AO170" i="4"/>
  <c r="AN170" i="4"/>
  <c r="AM170" i="4"/>
  <c r="AL170" i="4"/>
  <c r="AK170" i="4"/>
  <c r="AJ170" i="4"/>
  <c r="AI170" i="4"/>
  <c r="AH170" i="4"/>
  <c r="AG170" i="4"/>
  <c r="AF170" i="4"/>
  <c r="AE170" i="4"/>
  <c r="AD170" i="4"/>
  <c r="AC170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CF169" i="4"/>
  <c r="CF168" i="4"/>
  <c r="CF167" i="4"/>
  <c r="CF166" i="4"/>
  <c r="CE165" i="4"/>
  <c r="CD165" i="4"/>
  <c r="CC165" i="4"/>
  <c r="CB165" i="4"/>
  <c r="CA165" i="4"/>
  <c r="BZ165" i="4"/>
  <c r="BY165" i="4"/>
  <c r="BX165" i="4"/>
  <c r="BW165" i="4"/>
  <c r="BV165" i="4"/>
  <c r="BU165" i="4"/>
  <c r="BT165" i="4"/>
  <c r="BS165" i="4"/>
  <c r="BR165" i="4"/>
  <c r="BQ165" i="4"/>
  <c r="BP165" i="4"/>
  <c r="BO165" i="4"/>
  <c r="BN165" i="4"/>
  <c r="BM165" i="4"/>
  <c r="BL165" i="4"/>
  <c r="BK165" i="4"/>
  <c r="BJ165" i="4"/>
  <c r="BI165" i="4"/>
  <c r="BH165" i="4"/>
  <c r="BG165" i="4"/>
  <c r="BF165" i="4"/>
  <c r="BE165" i="4"/>
  <c r="BD165" i="4"/>
  <c r="BC165" i="4"/>
  <c r="BB165" i="4"/>
  <c r="BA165" i="4"/>
  <c r="AZ165" i="4"/>
  <c r="AY165" i="4"/>
  <c r="AX165" i="4"/>
  <c r="AW165" i="4"/>
  <c r="AV165" i="4"/>
  <c r="AU165" i="4"/>
  <c r="AT165" i="4"/>
  <c r="AS165" i="4"/>
  <c r="AR165" i="4"/>
  <c r="AQ165" i="4"/>
  <c r="AP165" i="4"/>
  <c r="AO165" i="4"/>
  <c r="AO171" i="4" s="1"/>
  <c r="AN165" i="4"/>
  <c r="AM165" i="4"/>
  <c r="AL165" i="4"/>
  <c r="AK165" i="4"/>
  <c r="AK171" i="4" s="1"/>
  <c r="AJ165" i="4"/>
  <c r="AI165" i="4"/>
  <c r="AH165" i="4"/>
  <c r="AG165" i="4"/>
  <c r="AF165" i="4"/>
  <c r="AE165" i="4"/>
  <c r="AD165" i="4"/>
  <c r="AC165" i="4"/>
  <c r="AC171" i="4" s="1"/>
  <c r="AB165" i="4"/>
  <c r="AA165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CF164" i="4"/>
  <c r="CF163" i="4"/>
  <c r="CF165" i="4" s="1"/>
  <c r="CE162" i="4"/>
  <c r="CD162" i="4"/>
  <c r="CC162" i="4"/>
  <c r="CB162" i="4"/>
  <c r="CB171" i="4" s="1"/>
  <c r="CA162" i="4"/>
  <c r="BZ162" i="4"/>
  <c r="BY162" i="4"/>
  <c r="BX162" i="4"/>
  <c r="BW162" i="4"/>
  <c r="BV162" i="4"/>
  <c r="BU162" i="4"/>
  <c r="BT162" i="4"/>
  <c r="BS162" i="4"/>
  <c r="BR162" i="4"/>
  <c r="BQ162" i="4"/>
  <c r="BP162" i="4"/>
  <c r="BO162" i="4"/>
  <c r="BN162" i="4"/>
  <c r="BM162" i="4"/>
  <c r="BL162" i="4"/>
  <c r="BK162" i="4"/>
  <c r="BJ162" i="4"/>
  <c r="BI162" i="4"/>
  <c r="BH162" i="4"/>
  <c r="BG162" i="4"/>
  <c r="BF162" i="4"/>
  <c r="BE162" i="4"/>
  <c r="BD162" i="4"/>
  <c r="BD171" i="4" s="1"/>
  <c r="BC162" i="4"/>
  <c r="BB162" i="4"/>
  <c r="BA162" i="4"/>
  <c r="AZ162" i="4"/>
  <c r="AY162" i="4"/>
  <c r="AX162" i="4"/>
  <c r="AW162" i="4"/>
  <c r="AV162" i="4"/>
  <c r="AU162" i="4"/>
  <c r="AT162" i="4"/>
  <c r="AS162" i="4"/>
  <c r="AR162" i="4"/>
  <c r="AR171" i="4" s="1"/>
  <c r="AQ162" i="4"/>
  <c r="AP162" i="4"/>
  <c r="AO162" i="4"/>
  <c r="AN162" i="4"/>
  <c r="AM162" i="4"/>
  <c r="AL162" i="4"/>
  <c r="AK162" i="4"/>
  <c r="AJ162" i="4"/>
  <c r="AI162" i="4"/>
  <c r="AH162" i="4"/>
  <c r="AG162" i="4"/>
  <c r="AF162" i="4"/>
  <c r="AF171" i="4" s="1"/>
  <c r="AE162" i="4"/>
  <c r="AD162" i="4"/>
  <c r="AC162" i="4"/>
  <c r="AB162" i="4"/>
  <c r="AA162" i="4"/>
  <c r="Z162" i="4"/>
  <c r="Y162" i="4"/>
  <c r="X162" i="4"/>
  <c r="W162" i="4"/>
  <c r="V162" i="4"/>
  <c r="U162" i="4"/>
  <c r="T162" i="4"/>
  <c r="T171" i="4" s="1"/>
  <c r="S162" i="4"/>
  <c r="R162" i="4"/>
  <c r="Q162" i="4"/>
  <c r="P162" i="4"/>
  <c r="O162" i="4"/>
  <c r="N162" i="4"/>
  <c r="M162" i="4"/>
  <c r="L162" i="4"/>
  <c r="K162" i="4"/>
  <c r="J162" i="4"/>
  <c r="I162" i="4"/>
  <c r="H162" i="4"/>
  <c r="H171" i="4" s="1"/>
  <c r="G162" i="4"/>
  <c r="F162" i="4"/>
  <c r="E162" i="4"/>
  <c r="CF161" i="4"/>
  <c r="CF160" i="4"/>
  <c r="CF159" i="4"/>
  <c r="T158" i="4"/>
  <c r="CF157" i="4"/>
  <c r="CF156" i="4"/>
  <c r="CF155" i="4"/>
  <c r="CE154" i="4"/>
  <c r="CD154" i="4"/>
  <c r="CC154" i="4"/>
  <c r="CC158" i="4" s="1"/>
  <c r="CB154" i="4"/>
  <c r="CB158" i="4" s="1"/>
  <c r="CA154" i="4"/>
  <c r="BZ154" i="4"/>
  <c r="BY154" i="4"/>
  <c r="BX154" i="4"/>
  <c r="BW154" i="4"/>
  <c r="BV154" i="4"/>
  <c r="BU154" i="4"/>
  <c r="BT154" i="4"/>
  <c r="BS154" i="4"/>
  <c r="BR154" i="4"/>
  <c r="BQ154" i="4"/>
  <c r="BP154" i="4"/>
  <c r="BO154" i="4"/>
  <c r="BN154" i="4"/>
  <c r="BM154" i="4"/>
  <c r="BL154" i="4"/>
  <c r="BK154" i="4"/>
  <c r="BJ154" i="4"/>
  <c r="BI154" i="4"/>
  <c r="BH154" i="4"/>
  <c r="BG154" i="4"/>
  <c r="BF154" i="4"/>
  <c r="BE154" i="4"/>
  <c r="BE158" i="4" s="1"/>
  <c r="BD154" i="4"/>
  <c r="BD158" i="4" s="1"/>
  <c r="BC154" i="4"/>
  <c r="BB154" i="4"/>
  <c r="BA154" i="4"/>
  <c r="AZ154" i="4"/>
  <c r="AY154" i="4"/>
  <c r="AX154" i="4"/>
  <c r="AW154" i="4"/>
  <c r="AV154" i="4"/>
  <c r="AU154" i="4"/>
  <c r="AT154" i="4"/>
  <c r="AS154" i="4"/>
  <c r="AR154" i="4"/>
  <c r="AR158" i="4" s="1"/>
  <c r="AQ154" i="4"/>
  <c r="AP154" i="4"/>
  <c r="AO154" i="4"/>
  <c r="AN154" i="4"/>
  <c r="AM154" i="4"/>
  <c r="AL154" i="4"/>
  <c r="AK154" i="4"/>
  <c r="AJ154" i="4"/>
  <c r="AI154" i="4"/>
  <c r="AH154" i="4"/>
  <c r="AG154" i="4"/>
  <c r="AF154" i="4"/>
  <c r="AE154" i="4"/>
  <c r="AD154" i="4"/>
  <c r="AC154" i="4"/>
  <c r="AB154" i="4"/>
  <c r="AA154" i="4"/>
  <c r="Z154" i="4"/>
  <c r="Y154" i="4"/>
  <c r="X154" i="4"/>
  <c r="W154" i="4"/>
  <c r="V154" i="4"/>
  <c r="U154" i="4"/>
  <c r="U158" i="4" s="1"/>
  <c r="T154" i="4"/>
  <c r="S154" i="4"/>
  <c r="R154" i="4"/>
  <c r="Q154" i="4"/>
  <c r="P154" i="4"/>
  <c r="O154" i="4"/>
  <c r="N154" i="4"/>
  <c r="M154" i="4"/>
  <c r="L154" i="4"/>
  <c r="K154" i="4"/>
  <c r="J154" i="4"/>
  <c r="I154" i="4"/>
  <c r="I158" i="4" s="1"/>
  <c r="H154" i="4"/>
  <c r="H158" i="4" s="1"/>
  <c r="G154" i="4"/>
  <c r="F154" i="4"/>
  <c r="E154" i="4"/>
  <c r="CF153" i="4"/>
  <c r="CF152" i="4"/>
  <c r="CE151" i="4"/>
  <c r="CE158" i="4" s="1"/>
  <c r="CD151" i="4"/>
  <c r="CD158" i="4" s="1"/>
  <c r="CC151" i="4"/>
  <c r="CB151" i="4"/>
  <c r="CA151" i="4"/>
  <c r="BZ151" i="4"/>
  <c r="BY151" i="4"/>
  <c r="BX151" i="4"/>
  <c r="BW151" i="4"/>
  <c r="BV151" i="4"/>
  <c r="BU151" i="4"/>
  <c r="BT151" i="4"/>
  <c r="BT158" i="4" s="1"/>
  <c r="BS151" i="4"/>
  <c r="BS158" i="4" s="1"/>
  <c r="BR151" i="4"/>
  <c r="BQ151" i="4"/>
  <c r="BP151" i="4"/>
  <c r="BO151" i="4"/>
  <c r="BN151" i="4"/>
  <c r="BN158" i="4" s="1"/>
  <c r="BM151" i="4"/>
  <c r="BL151" i="4"/>
  <c r="BK151" i="4"/>
  <c r="BJ151" i="4"/>
  <c r="BI151" i="4"/>
  <c r="BH151" i="4"/>
  <c r="BG151" i="4"/>
  <c r="BG158" i="4" s="1"/>
  <c r="BF151" i="4"/>
  <c r="BE151" i="4"/>
  <c r="BD151" i="4"/>
  <c r="BC151" i="4"/>
  <c r="BB151" i="4"/>
  <c r="BB158" i="4" s="1"/>
  <c r="BA151" i="4"/>
  <c r="AZ151" i="4"/>
  <c r="AY151" i="4"/>
  <c r="AX151" i="4"/>
  <c r="AW151" i="4"/>
  <c r="AV151" i="4"/>
  <c r="AV158" i="4" s="1"/>
  <c r="AU151" i="4"/>
  <c r="AU158" i="4" s="1"/>
  <c r="AT151" i="4"/>
  <c r="AS151" i="4"/>
  <c r="AR151" i="4"/>
  <c r="AQ151" i="4"/>
  <c r="AP151" i="4"/>
  <c r="AO151" i="4"/>
  <c r="AN151" i="4"/>
  <c r="AM151" i="4"/>
  <c r="AL151" i="4"/>
  <c r="AK151" i="4"/>
  <c r="AJ151" i="4"/>
  <c r="AJ158" i="4" s="1"/>
  <c r="AI151" i="4"/>
  <c r="AI158" i="4" s="1"/>
  <c r="AH151" i="4"/>
  <c r="AG151" i="4"/>
  <c r="AF151" i="4"/>
  <c r="AE151" i="4"/>
  <c r="AD151" i="4"/>
  <c r="AD158" i="4" s="1"/>
  <c r="AC151" i="4"/>
  <c r="AB151" i="4"/>
  <c r="AA151" i="4"/>
  <c r="Z151" i="4"/>
  <c r="Y151" i="4"/>
  <c r="X151" i="4"/>
  <c r="W151" i="4"/>
  <c r="W158" i="4" s="1"/>
  <c r="V151" i="4"/>
  <c r="U151" i="4"/>
  <c r="T151" i="4"/>
  <c r="S151" i="4"/>
  <c r="R151" i="4"/>
  <c r="R158" i="4" s="1"/>
  <c r="Q151" i="4"/>
  <c r="P151" i="4"/>
  <c r="O151" i="4"/>
  <c r="N151" i="4"/>
  <c r="M151" i="4"/>
  <c r="L151" i="4"/>
  <c r="K151" i="4"/>
  <c r="K158" i="4" s="1"/>
  <c r="J151" i="4"/>
  <c r="I151" i="4"/>
  <c r="H151" i="4"/>
  <c r="G151" i="4"/>
  <c r="F151" i="4"/>
  <c r="F158" i="4" s="1"/>
  <c r="E151" i="4"/>
  <c r="CF150" i="4"/>
  <c r="CF149" i="4"/>
  <c r="CF148" i="4"/>
  <c r="CF147" i="4"/>
  <c r="CF146" i="4"/>
  <c r="CF145" i="4"/>
  <c r="BG144" i="4"/>
  <c r="AI144" i="4"/>
  <c r="CE143" i="4"/>
  <c r="CD143" i="4"/>
  <c r="CC143" i="4"/>
  <c r="CB143" i="4"/>
  <c r="CA143" i="4"/>
  <c r="BZ143" i="4"/>
  <c r="BY143" i="4"/>
  <c r="BX143" i="4"/>
  <c r="BW143" i="4"/>
  <c r="BV143" i="4"/>
  <c r="BU143" i="4"/>
  <c r="BT143" i="4"/>
  <c r="BS143" i="4"/>
  <c r="BR143" i="4"/>
  <c r="BQ143" i="4"/>
  <c r="BP143" i="4"/>
  <c r="BO143" i="4"/>
  <c r="BN143" i="4"/>
  <c r="BM143" i="4"/>
  <c r="BL143" i="4"/>
  <c r="BK143" i="4"/>
  <c r="BJ143" i="4"/>
  <c r="BI143" i="4"/>
  <c r="BH143" i="4"/>
  <c r="BG143" i="4"/>
  <c r="BF143" i="4"/>
  <c r="BF144" i="4" s="1"/>
  <c r="BE143" i="4"/>
  <c r="BD143" i="4"/>
  <c r="BC143" i="4"/>
  <c r="BB143" i="4"/>
  <c r="BA143" i="4"/>
  <c r="AZ143" i="4"/>
  <c r="AY143" i="4"/>
  <c r="AX143" i="4"/>
  <c r="AW143" i="4"/>
  <c r="AV143" i="4"/>
  <c r="AU143" i="4"/>
  <c r="AT143" i="4"/>
  <c r="AT144" i="4" s="1"/>
  <c r="AS143" i="4"/>
  <c r="AR143" i="4"/>
  <c r="AQ143" i="4"/>
  <c r="AP143" i="4"/>
  <c r="AO143" i="4"/>
  <c r="AN143" i="4"/>
  <c r="AM143" i="4"/>
  <c r="AL143" i="4"/>
  <c r="AK143" i="4"/>
  <c r="AJ143" i="4"/>
  <c r="AI143" i="4"/>
  <c r="AH143" i="4"/>
  <c r="AG143" i="4"/>
  <c r="AF143" i="4"/>
  <c r="AE143" i="4"/>
  <c r="AD143" i="4"/>
  <c r="AC143" i="4"/>
  <c r="AB143" i="4"/>
  <c r="AA143" i="4"/>
  <c r="Z143" i="4"/>
  <c r="Y143" i="4"/>
  <c r="X143" i="4"/>
  <c r="W143" i="4"/>
  <c r="V143" i="4"/>
  <c r="V144" i="4" s="1"/>
  <c r="U143" i="4"/>
  <c r="T143" i="4"/>
  <c r="S143" i="4"/>
  <c r="R143" i="4"/>
  <c r="Q143" i="4"/>
  <c r="P143" i="4"/>
  <c r="O143" i="4"/>
  <c r="N143" i="4"/>
  <c r="M143" i="4"/>
  <c r="L143" i="4"/>
  <c r="K143" i="4"/>
  <c r="J143" i="4"/>
  <c r="J144" i="4" s="1"/>
  <c r="I143" i="4"/>
  <c r="H143" i="4"/>
  <c r="G143" i="4"/>
  <c r="F143" i="4"/>
  <c r="E143" i="4"/>
  <c r="CF142" i="4"/>
  <c r="CF141" i="4"/>
  <c r="CF140" i="4"/>
  <c r="CF139" i="4"/>
  <c r="CE138" i="4"/>
  <c r="CD138" i="4"/>
  <c r="CC138" i="4"/>
  <c r="CB138" i="4"/>
  <c r="CA138" i="4"/>
  <c r="BZ138" i="4"/>
  <c r="BY138" i="4"/>
  <c r="BX138" i="4"/>
  <c r="BW138" i="4"/>
  <c r="BV138" i="4"/>
  <c r="BU138" i="4"/>
  <c r="BT138" i="4"/>
  <c r="BS138" i="4"/>
  <c r="BR138" i="4"/>
  <c r="BQ138" i="4"/>
  <c r="BP138" i="4"/>
  <c r="BO138" i="4"/>
  <c r="BN138" i="4"/>
  <c r="BM138" i="4"/>
  <c r="BL138" i="4"/>
  <c r="BK138" i="4"/>
  <c r="BJ138" i="4"/>
  <c r="BI138" i="4"/>
  <c r="BH138" i="4"/>
  <c r="BG138" i="4"/>
  <c r="BF138" i="4"/>
  <c r="BE138" i="4"/>
  <c r="BE144" i="4" s="1"/>
  <c r="BD138" i="4"/>
  <c r="BC138" i="4"/>
  <c r="BB138" i="4"/>
  <c r="BA138" i="4"/>
  <c r="AZ138" i="4"/>
  <c r="AY138" i="4"/>
  <c r="AX138" i="4"/>
  <c r="AW138" i="4"/>
  <c r="AV138" i="4"/>
  <c r="AU138" i="4"/>
  <c r="AT138" i="4"/>
  <c r="AS138" i="4"/>
  <c r="AR138" i="4"/>
  <c r="AQ138" i="4"/>
  <c r="AP138" i="4"/>
  <c r="AO138" i="4"/>
  <c r="AN138" i="4"/>
  <c r="AM138" i="4"/>
  <c r="AL138" i="4"/>
  <c r="AK138" i="4"/>
  <c r="AJ138" i="4"/>
  <c r="AI138" i="4"/>
  <c r="AH138" i="4"/>
  <c r="AG138" i="4"/>
  <c r="AF138" i="4"/>
  <c r="AE138" i="4"/>
  <c r="AD138" i="4"/>
  <c r="AC138" i="4"/>
  <c r="AB138" i="4"/>
  <c r="AA138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CF137" i="4"/>
  <c r="CF136" i="4"/>
  <c r="CF135" i="4"/>
  <c r="CE134" i="4"/>
  <c r="CD134" i="4"/>
  <c r="CC134" i="4"/>
  <c r="CB134" i="4"/>
  <c r="CA134" i="4"/>
  <c r="BZ134" i="4"/>
  <c r="BY134" i="4"/>
  <c r="BX134" i="4"/>
  <c r="BW134" i="4"/>
  <c r="BV134" i="4"/>
  <c r="BU134" i="4"/>
  <c r="BT134" i="4"/>
  <c r="BS134" i="4"/>
  <c r="BR134" i="4"/>
  <c r="BQ134" i="4"/>
  <c r="BP134" i="4"/>
  <c r="BO134" i="4"/>
  <c r="BN134" i="4"/>
  <c r="BM134" i="4"/>
  <c r="BL134" i="4"/>
  <c r="BK134" i="4"/>
  <c r="BJ134" i="4"/>
  <c r="BI134" i="4"/>
  <c r="BH134" i="4"/>
  <c r="BG134" i="4"/>
  <c r="BF134" i="4"/>
  <c r="BE134" i="4"/>
  <c r="BD134" i="4"/>
  <c r="BC134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AP134" i="4"/>
  <c r="AO134" i="4"/>
  <c r="AN134" i="4"/>
  <c r="AM134" i="4"/>
  <c r="AL134" i="4"/>
  <c r="AK134" i="4"/>
  <c r="AJ134" i="4"/>
  <c r="AI134" i="4"/>
  <c r="AH134" i="4"/>
  <c r="AG134" i="4"/>
  <c r="AF134" i="4"/>
  <c r="AE134" i="4"/>
  <c r="AD134" i="4"/>
  <c r="AC134" i="4"/>
  <c r="AB134" i="4"/>
  <c r="AA134" i="4"/>
  <c r="Z134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CF133" i="4"/>
  <c r="CF132" i="4"/>
  <c r="CF131" i="4"/>
  <c r="CF130" i="4"/>
  <c r="CF129" i="4"/>
  <c r="CE128" i="4"/>
  <c r="CD128" i="4"/>
  <c r="CC128" i="4"/>
  <c r="CB128" i="4"/>
  <c r="CA128" i="4"/>
  <c r="BZ128" i="4"/>
  <c r="BY128" i="4"/>
  <c r="BX128" i="4"/>
  <c r="BW128" i="4"/>
  <c r="BV128" i="4"/>
  <c r="BU128" i="4"/>
  <c r="BT128" i="4"/>
  <c r="BS128" i="4"/>
  <c r="BR128" i="4"/>
  <c r="BQ128" i="4"/>
  <c r="BP128" i="4"/>
  <c r="BO128" i="4"/>
  <c r="BN128" i="4"/>
  <c r="BM128" i="4"/>
  <c r="BL128" i="4"/>
  <c r="BK128" i="4"/>
  <c r="BJ128" i="4"/>
  <c r="BI128" i="4"/>
  <c r="BH128" i="4"/>
  <c r="BG128" i="4"/>
  <c r="BF128" i="4"/>
  <c r="BE128" i="4"/>
  <c r="BD128" i="4"/>
  <c r="BC128" i="4"/>
  <c r="BB128" i="4"/>
  <c r="BA128" i="4"/>
  <c r="AZ128" i="4"/>
  <c r="AY128" i="4"/>
  <c r="AX128" i="4"/>
  <c r="AW128" i="4"/>
  <c r="AV128" i="4"/>
  <c r="AU128" i="4"/>
  <c r="AT128" i="4"/>
  <c r="AS128" i="4"/>
  <c r="AR128" i="4"/>
  <c r="AQ128" i="4"/>
  <c r="AP128" i="4"/>
  <c r="AO128" i="4"/>
  <c r="AN128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CF127" i="4"/>
  <c r="CF126" i="4"/>
  <c r="CF125" i="4"/>
  <c r="CF124" i="4"/>
  <c r="CF123" i="4"/>
  <c r="CE122" i="4"/>
  <c r="CE144" i="4" s="1"/>
  <c r="CD122" i="4"/>
  <c r="CC122" i="4"/>
  <c r="CB122" i="4"/>
  <c r="CA122" i="4"/>
  <c r="BZ122" i="4"/>
  <c r="BY122" i="4"/>
  <c r="BX122" i="4"/>
  <c r="BW122" i="4"/>
  <c r="BV122" i="4"/>
  <c r="BU122" i="4"/>
  <c r="BT122" i="4"/>
  <c r="BS122" i="4"/>
  <c r="BS144" i="4" s="1"/>
  <c r="BR122" i="4"/>
  <c r="BQ122" i="4"/>
  <c r="BP122" i="4"/>
  <c r="BO122" i="4"/>
  <c r="BN122" i="4"/>
  <c r="BM122" i="4"/>
  <c r="BL122" i="4"/>
  <c r="BK122" i="4"/>
  <c r="BJ122" i="4"/>
  <c r="BI122" i="4"/>
  <c r="BH122" i="4"/>
  <c r="BG122" i="4"/>
  <c r="BF122" i="4"/>
  <c r="BE122" i="4"/>
  <c r="BD122" i="4"/>
  <c r="BC122" i="4"/>
  <c r="BB122" i="4"/>
  <c r="BA122" i="4"/>
  <c r="AZ122" i="4"/>
  <c r="AY122" i="4"/>
  <c r="AX122" i="4"/>
  <c r="AW122" i="4"/>
  <c r="AV122" i="4"/>
  <c r="AU122" i="4"/>
  <c r="AU144" i="4" s="1"/>
  <c r="AT122" i="4"/>
  <c r="AS122" i="4"/>
  <c r="AR122" i="4"/>
  <c r="AQ122" i="4"/>
  <c r="AP122" i="4"/>
  <c r="AO122" i="4"/>
  <c r="AO144" i="4" s="1"/>
  <c r="AN122" i="4"/>
  <c r="AM122" i="4"/>
  <c r="AL122" i="4"/>
  <c r="AK122" i="4"/>
  <c r="AK144" i="4" s="1"/>
  <c r="AJ122" i="4"/>
  <c r="AJ144" i="4" s="1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W144" i="4" s="1"/>
  <c r="V122" i="4"/>
  <c r="U122" i="4"/>
  <c r="T122" i="4"/>
  <c r="S122" i="4"/>
  <c r="R122" i="4"/>
  <c r="Q122" i="4"/>
  <c r="P122" i="4"/>
  <c r="O122" i="4"/>
  <c r="N122" i="4"/>
  <c r="M122" i="4"/>
  <c r="L122" i="4"/>
  <c r="K122" i="4"/>
  <c r="K144" i="4" s="1"/>
  <c r="J122" i="4"/>
  <c r="I122" i="4"/>
  <c r="H122" i="4"/>
  <c r="G122" i="4"/>
  <c r="F122" i="4"/>
  <c r="F144" i="4" s="1"/>
  <c r="E122" i="4"/>
  <c r="CF121" i="4"/>
  <c r="CF120" i="4"/>
  <c r="CF119" i="4"/>
  <c r="BI118" i="4"/>
  <c r="AK118" i="4"/>
  <c r="CE117" i="4"/>
  <c r="CD117" i="4"/>
  <c r="CC117" i="4"/>
  <c r="CB117" i="4"/>
  <c r="CA117" i="4"/>
  <c r="BZ117" i="4"/>
  <c r="BY117" i="4"/>
  <c r="BX117" i="4"/>
  <c r="BW117" i="4"/>
  <c r="BV117" i="4"/>
  <c r="BU117" i="4"/>
  <c r="BT117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CF116" i="4"/>
  <c r="CF115" i="4"/>
  <c r="CF114" i="4"/>
  <c r="CF113" i="4"/>
  <c r="CF112" i="4"/>
  <c r="CE111" i="4"/>
  <c r="CD111" i="4"/>
  <c r="CC111" i="4"/>
  <c r="CB111" i="4"/>
  <c r="CA111" i="4"/>
  <c r="BZ111" i="4"/>
  <c r="BY111" i="4"/>
  <c r="BX111" i="4"/>
  <c r="BW111" i="4"/>
  <c r="BV111" i="4"/>
  <c r="BU111" i="4"/>
  <c r="BT111" i="4"/>
  <c r="BS111" i="4"/>
  <c r="BR111" i="4"/>
  <c r="BQ111" i="4"/>
  <c r="BP111" i="4"/>
  <c r="BO111" i="4"/>
  <c r="BN111" i="4"/>
  <c r="BM111" i="4"/>
  <c r="BL111" i="4"/>
  <c r="BL118" i="4" s="1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N118" i="4" s="1"/>
  <c r="AM111" i="4"/>
  <c r="AL111" i="4"/>
  <c r="AK111" i="4"/>
  <c r="AJ111" i="4"/>
  <c r="AI111" i="4"/>
  <c r="AI118" i="4" s="1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P118" i="4" s="1"/>
  <c r="O111" i="4"/>
  <c r="N111" i="4"/>
  <c r="M111" i="4"/>
  <c r="L111" i="4"/>
  <c r="K111" i="4"/>
  <c r="J111" i="4"/>
  <c r="I111" i="4"/>
  <c r="H111" i="4"/>
  <c r="G111" i="4"/>
  <c r="F111" i="4"/>
  <c r="E111" i="4"/>
  <c r="CF110" i="4"/>
  <c r="CF109" i="4"/>
  <c r="CF111" i="4" s="1"/>
  <c r="CF108" i="4"/>
  <c r="CE107" i="4"/>
  <c r="CD107" i="4"/>
  <c r="CC107" i="4"/>
  <c r="CB107" i="4"/>
  <c r="CA107" i="4"/>
  <c r="BZ107" i="4"/>
  <c r="BY107" i="4"/>
  <c r="BX107" i="4"/>
  <c r="BW107" i="4"/>
  <c r="BV107" i="4"/>
  <c r="BV118" i="4" s="1"/>
  <c r="BU107" i="4"/>
  <c r="BU118" i="4" s="1"/>
  <c r="BT107" i="4"/>
  <c r="BS107" i="4"/>
  <c r="BR107" i="4"/>
  <c r="BQ107" i="4"/>
  <c r="BP107" i="4"/>
  <c r="BO107" i="4"/>
  <c r="BN107" i="4"/>
  <c r="BN118" i="4" s="1"/>
  <c r="BM107" i="4"/>
  <c r="BL107" i="4"/>
  <c r="BK107" i="4"/>
  <c r="BJ107" i="4"/>
  <c r="BJ118" i="4" s="1"/>
  <c r="BI107" i="4"/>
  <c r="BH107" i="4"/>
  <c r="BG107" i="4"/>
  <c r="BF107" i="4"/>
  <c r="BE107" i="4"/>
  <c r="BD107" i="4"/>
  <c r="BC107" i="4"/>
  <c r="BB107" i="4"/>
  <c r="BB118" i="4" s="1"/>
  <c r="BA107" i="4"/>
  <c r="AZ107" i="4"/>
  <c r="AY107" i="4"/>
  <c r="AX107" i="4"/>
  <c r="AX118" i="4" s="1"/>
  <c r="AW107" i="4"/>
  <c r="AW118" i="4" s="1"/>
  <c r="AV107" i="4"/>
  <c r="AU107" i="4"/>
  <c r="AT107" i="4"/>
  <c r="AS107" i="4"/>
  <c r="AR107" i="4"/>
  <c r="AQ107" i="4"/>
  <c r="AP107" i="4"/>
  <c r="AO107" i="4"/>
  <c r="AN107" i="4"/>
  <c r="AM107" i="4"/>
  <c r="AL107" i="4"/>
  <c r="AL118" i="4" s="1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Z118" i="4" s="1"/>
  <c r="Y107" i="4"/>
  <c r="Y118" i="4" s="1"/>
  <c r="X107" i="4"/>
  <c r="W107" i="4"/>
  <c r="V107" i="4"/>
  <c r="U107" i="4"/>
  <c r="U118" i="4" s="1"/>
  <c r="T107" i="4"/>
  <c r="S107" i="4"/>
  <c r="R107" i="4"/>
  <c r="Q107" i="4"/>
  <c r="P107" i="4"/>
  <c r="O107" i="4"/>
  <c r="N107" i="4"/>
  <c r="N118" i="4" s="1"/>
  <c r="M107" i="4"/>
  <c r="M118" i="4" s="1"/>
  <c r="L107" i="4"/>
  <c r="K107" i="4"/>
  <c r="J107" i="4"/>
  <c r="I107" i="4"/>
  <c r="H107" i="4"/>
  <c r="G107" i="4"/>
  <c r="F107" i="4"/>
  <c r="F118" i="4" s="1"/>
  <c r="E107" i="4"/>
  <c r="CF106" i="4"/>
  <c r="CF105" i="4"/>
  <c r="CF107" i="4" s="1"/>
  <c r="CF104" i="4"/>
  <c r="CF103" i="4"/>
  <c r="CE103" i="4"/>
  <c r="CD103" i="4"/>
  <c r="CC103" i="4"/>
  <c r="CB103" i="4"/>
  <c r="CA103" i="4"/>
  <c r="BZ103" i="4"/>
  <c r="BY103" i="4"/>
  <c r="BX103" i="4"/>
  <c r="BW103" i="4"/>
  <c r="BV103" i="4"/>
  <c r="BU103" i="4"/>
  <c r="BT103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A102" i="4"/>
  <c r="CE99" i="4"/>
  <c r="CD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CF98" i="4"/>
  <c r="CF97" i="4"/>
  <c r="CF96" i="4"/>
  <c r="CF95" i="4"/>
  <c r="CE94" i="4"/>
  <c r="CD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CF93" i="4"/>
  <c r="CF92" i="4"/>
  <c r="CF94" i="4" s="1"/>
  <c r="CF91" i="4"/>
  <c r="CF90" i="4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CF88" i="4"/>
  <c r="CF87" i="4"/>
  <c r="CF86" i="4"/>
  <c r="CF85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CF83" i="4"/>
  <c r="CF82" i="4"/>
  <c r="CF81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CF79" i="4"/>
  <c r="CF78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CF76" i="4"/>
  <c r="CF75" i="4"/>
  <c r="CF74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CF72" i="4"/>
  <c r="CF71" i="4"/>
  <c r="CF73" i="4" s="1"/>
  <c r="CE70" i="4"/>
  <c r="CD70" i="4"/>
  <c r="CC70" i="4"/>
  <c r="CB70" i="4"/>
  <c r="CA70" i="4"/>
  <c r="BZ70" i="4"/>
  <c r="BY70" i="4"/>
  <c r="BX70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CF69" i="4"/>
  <c r="CF68" i="4"/>
  <c r="CF67" i="4"/>
  <c r="CE66" i="4"/>
  <c r="CD66" i="4"/>
  <c r="CC66" i="4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CF65" i="4"/>
  <c r="CF64" i="4"/>
  <c r="CF63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CF61" i="4"/>
  <c r="CF60" i="4"/>
  <c r="CF62" i="4" s="1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CF58" i="4"/>
  <c r="CF57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CF55" i="4"/>
  <c r="CF54" i="4"/>
  <c r="CF56" i="4" s="1"/>
  <c r="CE53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CF52" i="4"/>
  <c r="CF51" i="4"/>
  <c r="CF50" i="4"/>
  <c r="CF49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CF47" i="4"/>
  <c r="CF46" i="4"/>
  <c r="CF45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CF43" i="4"/>
  <c r="CF42" i="4"/>
  <c r="CF44" i="4" s="1"/>
  <c r="CF41" i="4"/>
  <c r="CB40" i="4"/>
  <c r="CF39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CF37" i="4"/>
  <c r="CF36" i="4"/>
  <c r="CF35" i="4"/>
  <c r="CF34" i="4"/>
  <c r="CF33" i="4"/>
  <c r="CF32" i="4"/>
  <c r="CF31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CF29" i="4"/>
  <c r="CF28" i="4"/>
  <c r="CF30" i="4" s="1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CF26" i="4"/>
  <c r="CF25" i="4"/>
  <c r="CF24" i="4"/>
  <c r="CF23" i="4"/>
  <c r="CE22" i="4"/>
  <c r="CD22" i="4"/>
  <c r="CC22" i="4"/>
  <c r="CB22" i="4"/>
  <c r="CA22" i="4"/>
  <c r="BZ22" i="4"/>
  <c r="BY22" i="4"/>
  <c r="BX22" i="4"/>
  <c r="BW22" i="4"/>
  <c r="BV22" i="4"/>
  <c r="BV40" i="4" s="1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G40" i="4" s="1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N40" i="4" s="1"/>
  <c r="M22" i="4"/>
  <c r="L22" i="4"/>
  <c r="K22" i="4"/>
  <c r="J22" i="4"/>
  <c r="I22" i="4"/>
  <c r="H22" i="4"/>
  <c r="G22" i="4"/>
  <c r="F22" i="4"/>
  <c r="E22" i="4"/>
  <c r="CF21" i="4"/>
  <c r="CF20" i="4"/>
  <c r="CF22" i="4" s="1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BP19" i="4" s="1"/>
  <c r="BO18" i="4"/>
  <c r="BO19" i="4" s="1"/>
  <c r="BN18" i="4"/>
  <c r="BN19" i="4" s="1"/>
  <c r="BM18" i="4"/>
  <c r="BL18" i="4"/>
  <c r="BK18" i="4"/>
  <c r="BJ18" i="4"/>
  <c r="BI18" i="4"/>
  <c r="BH18" i="4"/>
  <c r="BG18" i="4"/>
  <c r="BF18" i="4"/>
  <c r="BE18" i="4"/>
  <c r="BD18" i="4"/>
  <c r="BC18" i="4"/>
  <c r="BC19" i="4" s="1"/>
  <c r="BB18" i="4"/>
  <c r="BB19" i="4" s="1"/>
  <c r="BA18" i="4"/>
  <c r="AZ18" i="4"/>
  <c r="AY18" i="4"/>
  <c r="AX18" i="4"/>
  <c r="AW18" i="4"/>
  <c r="AV18" i="4"/>
  <c r="AU18" i="4"/>
  <c r="AT18" i="4"/>
  <c r="AS18" i="4"/>
  <c r="AR18" i="4"/>
  <c r="AR19" i="4" s="1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D19" i="4" s="1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CF17" i="4"/>
  <c r="CF16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N19" i="4" s="1"/>
  <c r="AM15" i="4"/>
  <c r="AL15" i="4"/>
  <c r="AK15" i="4"/>
  <c r="AJ15" i="4"/>
  <c r="AI15" i="4"/>
  <c r="AH15" i="4"/>
  <c r="AG15" i="4"/>
  <c r="AF15" i="4"/>
  <c r="AE15" i="4"/>
  <c r="AD15" i="4"/>
  <c r="AC15" i="4"/>
  <c r="AB15" i="4"/>
  <c r="AB19" i="4" s="1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CF14" i="4"/>
  <c r="CF13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Y19" i="4" s="1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CF11" i="4"/>
  <c r="CF10" i="4"/>
  <c r="CF12" i="4" s="1"/>
  <c r="CF9" i="4"/>
  <c r="CE9" i="4"/>
  <c r="CE19" i="4" s="1"/>
  <c r="CD9" i="4"/>
  <c r="CC9" i="4"/>
  <c r="CB9" i="4"/>
  <c r="CA9" i="4"/>
  <c r="BZ9" i="4"/>
  <c r="BY9" i="4"/>
  <c r="BX9" i="4"/>
  <c r="BW9" i="4"/>
  <c r="BV9" i="4"/>
  <c r="BU9" i="4"/>
  <c r="BT9" i="4"/>
  <c r="BS9" i="4"/>
  <c r="BS19" i="4" s="1"/>
  <c r="BR9" i="4"/>
  <c r="BQ9" i="4"/>
  <c r="BP9" i="4"/>
  <c r="BO9" i="4"/>
  <c r="BN9" i="4"/>
  <c r="BM9" i="4"/>
  <c r="BL9" i="4"/>
  <c r="BK9" i="4"/>
  <c r="BJ9" i="4"/>
  <c r="BI9" i="4"/>
  <c r="BH9" i="4"/>
  <c r="BG9" i="4"/>
  <c r="BG19" i="4" s="1"/>
  <c r="BF9" i="4"/>
  <c r="BE9" i="4"/>
  <c r="BD9" i="4"/>
  <c r="BC9" i="4"/>
  <c r="BB9" i="4"/>
  <c r="BA9" i="4"/>
  <c r="AZ9" i="4"/>
  <c r="AY9" i="4"/>
  <c r="AX9" i="4"/>
  <c r="AW9" i="4"/>
  <c r="AV9" i="4"/>
  <c r="AU9" i="4"/>
  <c r="AU19" i="4" s="1"/>
  <c r="AT9" i="4"/>
  <c r="AS9" i="4"/>
  <c r="AR9" i="4"/>
  <c r="AQ9" i="4"/>
  <c r="AP9" i="4"/>
  <c r="AO9" i="4"/>
  <c r="AN9" i="4"/>
  <c r="AM9" i="4"/>
  <c r="AL9" i="4"/>
  <c r="AK9" i="4"/>
  <c r="AJ9" i="4"/>
  <c r="AI9" i="4"/>
  <c r="AI19" i="4" s="1"/>
  <c r="AH9" i="4"/>
  <c r="AG9" i="4"/>
  <c r="AF9" i="4"/>
  <c r="AE9" i="4"/>
  <c r="AD9" i="4"/>
  <c r="AC9" i="4"/>
  <c r="AB9" i="4"/>
  <c r="AA9" i="4"/>
  <c r="Z9" i="4"/>
  <c r="Y9" i="4"/>
  <c r="X9" i="4"/>
  <c r="W9" i="4"/>
  <c r="W19" i="4" s="1"/>
  <c r="V9" i="4"/>
  <c r="U9" i="4"/>
  <c r="T9" i="4"/>
  <c r="S9" i="4"/>
  <c r="R9" i="4"/>
  <c r="Q9" i="4"/>
  <c r="P9" i="4"/>
  <c r="O9" i="4"/>
  <c r="N9" i="4"/>
  <c r="M9" i="4"/>
  <c r="L9" i="4"/>
  <c r="K9" i="4"/>
  <c r="K19" i="4" s="1"/>
  <c r="J9" i="4"/>
  <c r="I9" i="4"/>
  <c r="H9" i="4"/>
  <c r="G9" i="4"/>
  <c r="F9" i="4"/>
  <c r="E9" i="4"/>
  <c r="CF8" i="4"/>
  <c r="CF7" i="4"/>
  <c r="CF6" i="4"/>
  <c r="CF5" i="4"/>
  <c r="CF4" i="4"/>
  <c r="CF204" i="3"/>
  <c r="CF203" i="3"/>
  <c r="CE196" i="3"/>
  <c r="CD196" i="3"/>
  <c r="CC196" i="3"/>
  <c r="CB196" i="3"/>
  <c r="CA196" i="3"/>
  <c r="BZ196" i="3"/>
  <c r="BY196" i="3"/>
  <c r="BX196" i="3"/>
  <c r="BW196" i="3"/>
  <c r="BV196" i="3"/>
  <c r="BU196" i="3"/>
  <c r="BT196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CF195" i="3"/>
  <c r="CF194" i="3"/>
  <c r="CF193" i="3"/>
  <c r="BX192" i="3"/>
  <c r="BT192" i="3"/>
  <c r="BI192" i="3"/>
  <c r="BH192" i="3"/>
  <c r="AV192" i="3"/>
  <c r="CE191" i="3"/>
  <c r="CE192" i="3" s="1"/>
  <c r="CD191" i="3"/>
  <c r="CD192" i="3" s="1"/>
  <c r="CC191" i="3"/>
  <c r="CC192" i="3" s="1"/>
  <c r="CB191" i="3"/>
  <c r="CB192" i="3" s="1"/>
  <c r="CA191" i="3"/>
  <c r="CA192" i="3" s="1"/>
  <c r="BZ191" i="3"/>
  <c r="BZ192" i="3" s="1"/>
  <c r="BY191" i="3"/>
  <c r="BY192" i="3" s="1"/>
  <c r="BX191" i="3"/>
  <c r="BW191" i="3"/>
  <c r="BW192" i="3" s="1"/>
  <c r="BV191" i="3"/>
  <c r="BV192" i="3" s="1"/>
  <c r="BU191" i="3"/>
  <c r="BU192" i="3" s="1"/>
  <c r="BT191" i="3"/>
  <c r="BS191" i="3"/>
  <c r="BS192" i="3" s="1"/>
  <c r="BR191" i="3"/>
  <c r="BR192" i="3" s="1"/>
  <c r="BQ191" i="3"/>
  <c r="BQ192" i="3" s="1"/>
  <c r="BP191" i="3"/>
  <c r="BP192" i="3" s="1"/>
  <c r="BO191" i="3"/>
  <c r="BO192" i="3" s="1"/>
  <c r="BN191" i="3"/>
  <c r="BN192" i="3" s="1"/>
  <c r="BM191" i="3"/>
  <c r="BM192" i="3" s="1"/>
  <c r="BL191" i="3"/>
  <c r="BL192" i="3" s="1"/>
  <c r="BK191" i="3"/>
  <c r="BK192" i="3" s="1"/>
  <c r="BJ191" i="3"/>
  <c r="BJ192" i="3" s="1"/>
  <c r="BI191" i="3"/>
  <c r="BH191" i="3"/>
  <c r="BG191" i="3"/>
  <c r="BG192" i="3" s="1"/>
  <c r="BF191" i="3"/>
  <c r="BF192" i="3" s="1"/>
  <c r="BE191" i="3"/>
  <c r="BE192" i="3" s="1"/>
  <c r="BD191" i="3"/>
  <c r="BD192" i="3" s="1"/>
  <c r="BC191" i="3"/>
  <c r="BC192" i="3" s="1"/>
  <c r="BB191" i="3"/>
  <c r="BB192" i="3" s="1"/>
  <c r="BA191" i="3"/>
  <c r="BA192" i="3" s="1"/>
  <c r="AZ191" i="3"/>
  <c r="AZ192" i="3" s="1"/>
  <c r="AY191" i="3"/>
  <c r="AY192" i="3" s="1"/>
  <c r="AX191" i="3"/>
  <c r="AX192" i="3" s="1"/>
  <c r="AW191" i="3"/>
  <c r="AW192" i="3" s="1"/>
  <c r="AV191" i="3"/>
  <c r="AU191" i="3"/>
  <c r="AU192" i="3" s="1"/>
  <c r="AT191" i="3"/>
  <c r="AT192" i="3" s="1"/>
  <c r="AS191" i="3"/>
  <c r="AS192" i="3" s="1"/>
  <c r="AR191" i="3"/>
  <c r="AR192" i="3" s="1"/>
  <c r="AQ191" i="3"/>
  <c r="AQ192" i="3" s="1"/>
  <c r="AP191" i="3"/>
  <c r="AP192" i="3" s="1"/>
  <c r="AO191" i="3"/>
  <c r="AO192" i="3" s="1"/>
  <c r="AN191" i="3"/>
  <c r="AN192" i="3" s="1"/>
  <c r="AM191" i="3"/>
  <c r="AM192" i="3" s="1"/>
  <c r="AL191" i="3"/>
  <c r="AL192" i="3" s="1"/>
  <c r="AK191" i="3"/>
  <c r="AK192" i="3" s="1"/>
  <c r="AJ191" i="3"/>
  <c r="AJ192" i="3" s="1"/>
  <c r="AI191" i="3"/>
  <c r="AI192" i="3" s="1"/>
  <c r="AH191" i="3"/>
  <c r="AH192" i="3" s="1"/>
  <c r="AG191" i="3"/>
  <c r="AG192" i="3" s="1"/>
  <c r="AF191" i="3"/>
  <c r="AF192" i="3" s="1"/>
  <c r="AE191" i="3"/>
  <c r="AE192" i="3" s="1"/>
  <c r="AD191" i="3"/>
  <c r="AD192" i="3" s="1"/>
  <c r="AC191" i="3"/>
  <c r="AC192" i="3" s="1"/>
  <c r="AB191" i="3"/>
  <c r="AB192" i="3" s="1"/>
  <c r="AA191" i="3"/>
  <c r="AA192" i="3" s="1"/>
  <c r="Z191" i="3"/>
  <c r="Z192" i="3" s="1"/>
  <c r="Y191" i="3"/>
  <c r="Y192" i="3" s="1"/>
  <c r="X191" i="3"/>
  <c r="X192" i="3" s="1"/>
  <c r="W191" i="3"/>
  <c r="W192" i="3" s="1"/>
  <c r="V191" i="3"/>
  <c r="V192" i="3" s="1"/>
  <c r="U191" i="3"/>
  <c r="U192" i="3" s="1"/>
  <c r="T191" i="3"/>
  <c r="T192" i="3" s="1"/>
  <c r="S191" i="3"/>
  <c r="S192" i="3" s="1"/>
  <c r="R191" i="3"/>
  <c r="R192" i="3" s="1"/>
  <c r="Q191" i="3"/>
  <c r="Q192" i="3" s="1"/>
  <c r="P191" i="3"/>
  <c r="P192" i="3" s="1"/>
  <c r="O191" i="3"/>
  <c r="O192" i="3" s="1"/>
  <c r="N191" i="3"/>
  <c r="N192" i="3" s="1"/>
  <c r="M191" i="3"/>
  <c r="M192" i="3" s="1"/>
  <c r="L191" i="3"/>
  <c r="L192" i="3" s="1"/>
  <c r="K191" i="3"/>
  <c r="K192" i="3" s="1"/>
  <c r="J191" i="3"/>
  <c r="J192" i="3" s="1"/>
  <c r="I191" i="3"/>
  <c r="I192" i="3" s="1"/>
  <c r="H191" i="3"/>
  <c r="H192" i="3" s="1"/>
  <c r="G191" i="3"/>
  <c r="G192" i="3" s="1"/>
  <c r="F191" i="3"/>
  <c r="E191" i="3"/>
  <c r="E192" i="3" s="1"/>
  <c r="CF190" i="3"/>
  <c r="CF189" i="3"/>
  <c r="CF188" i="3"/>
  <c r="CF187" i="3"/>
  <c r="CF186" i="3"/>
  <c r="CF185" i="3"/>
  <c r="CF184" i="3"/>
  <c r="CF183" i="3"/>
  <c r="CF182" i="3"/>
  <c r="CF181" i="3"/>
  <c r="CF180" i="3"/>
  <c r="CF179" i="3"/>
  <c r="AE178" i="3"/>
  <c r="G178" i="3"/>
  <c r="F178" i="3"/>
  <c r="E178" i="3"/>
  <c r="CF177" i="3"/>
  <c r="CF176" i="3"/>
  <c r="CE175" i="3"/>
  <c r="CE178" i="3" s="1"/>
  <c r="CD175" i="3"/>
  <c r="CD178" i="3" s="1"/>
  <c r="CC175" i="3"/>
  <c r="CC178" i="3" s="1"/>
  <c r="CB175" i="3"/>
  <c r="CB178" i="3" s="1"/>
  <c r="CA175" i="3"/>
  <c r="CA178" i="3" s="1"/>
  <c r="BZ175" i="3"/>
  <c r="BZ178" i="3" s="1"/>
  <c r="BY175" i="3"/>
  <c r="BY178" i="3" s="1"/>
  <c r="BX175" i="3"/>
  <c r="BX178" i="3" s="1"/>
  <c r="BW175" i="3"/>
  <c r="BW178" i="3" s="1"/>
  <c r="BV175" i="3"/>
  <c r="BV178" i="3" s="1"/>
  <c r="BU175" i="3"/>
  <c r="BU178" i="3" s="1"/>
  <c r="BT175" i="3"/>
  <c r="BT178" i="3" s="1"/>
  <c r="BS175" i="3"/>
  <c r="BS178" i="3" s="1"/>
  <c r="BR175" i="3"/>
  <c r="BR178" i="3" s="1"/>
  <c r="BQ175" i="3"/>
  <c r="BQ178" i="3" s="1"/>
  <c r="BP175" i="3"/>
  <c r="BP178" i="3" s="1"/>
  <c r="BO175" i="3"/>
  <c r="BO178" i="3" s="1"/>
  <c r="BN175" i="3"/>
  <c r="BN178" i="3" s="1"/>
  <c r="BM175" i="3"/>
  <c r="BM178" i="3" s="1"/>
  <c r="BL175" i="3"/>
  <c r="BL178" i="3" s="1"/>
  <c r="BK175" i="3"/>
  <c r="BK178" i="3" s="1"/>
  <c r="BJ175" i="3"/>
  <c r="BJ178" i="3" s="1"/>
  <c r="BI175" i="3"/>
  <c r="BI178" i="3" s="1"/>
  <c r="BH175" i="3"/>
  <c r="BH178" i="3" s="1"/>
  <c r="BG175" i="3"/>
  <c r="BG178" i="3" s="1"/>
  <c r="BF175" i="3"/>
  <c r="BF178" i="3" s="1"/>
  <c r="BE175" i="3"/>
  <c r="BE178" i="3" s="1"/>
  <c r="BD175" i="3"/>
  <c r="BD178" i="3" s="1"/>
  <c r="BC175" i="3"/>
  <c r="BC178" i="3" s="1"/>
  <c r="BB175" i="3"/>
  <c r="BB178" i="3" s="1"/>
  <c r="BA175" i="3"/>
  <c r="BA178" i="3" s="1"/>
  <c r="AZ175" i="3"/>
  <c r="AZ178" i="3" s="1"/>
  <c r="AY175" i="3"/>
  <c r="AY178" i="3" s="1"/>
  <c r="AX175" i="3"/>
  <c r="AX178" i="3" s="1"/>
  <c r="AW175" i="3"/>
  <c r="AW178" i="3" s="1"/>
  <c r="AV175" i="3"/>
  <c r="AV178" i="3" s="1"/>
  <c r="AU175" i="3"/>
  <c r="AU178" i="3" s="1"/>
  <c r="AT175" i="3"/>
  <c r="AT178" i="3" s="1"/>
  <c r="AS175" i="3"/>
  <c r="AS178" i="3" s="1"/>
  <c r="AR175" i="3"/>
  <c r="AR178" i="3" s="1"/>
  <c r="AQ175" i="3"/>
  <c r="AQ178" i="3" s="1"/>
  <c r="AP175" i="3"/>
  <c r="AP178" i="3" s="1"/>
  <c r="AO175" i="3"/>
  <c r="AO178" i="3" s="1"/>
  <c r="AN175" i="3"/>
  <c r="AN178" i="3" s="1"/>
  <c r="AM175" i="3"/>
  <c r="AM178" i="3" s="1"/>
  <c r="AL175" i="3"/>
  <c r="AL178" i="3" s="1"/>
  <c r="AK175" i="3"/>
  <c r="AK178" i="3" s="1"/>
  <c r="AJ175" i="3"/>
  <c r="AJ178" i="3" s="1"/>
  <c r="AI175" i="3"/>
  <c r="AI178" i="3" s="1"/>
  <c r="AH175" i="3"/>
  <c r="AH178" i="3" s="1"/>
  <c r="AG175" i="3"/>
  <c r="AG178" i="3" s="1"/>
  <c r="AF175" i="3"/>
  <c r="AF178" i="3" s="1"/>
  <c r="AE175" i="3"/>
  <c r="AD175" i="3"/>
  <c r="AD178" i="3" s="1"/>
  <c r="AC175" i="3"/>
  <c r="AC178" i="3" s="1"/>
  <c r="AB175" i="3"/>
  <c r="AB178" i="3" s="1"/>
  <c r="AA175" i="3"/>
  <c r="AA178" i="3" s="1"/>
  <c r="Z175" i="3"/>
  <c r="Z178" i="3" s="1"/>
  <c r="Y175" i="3"/>
  <c r="Y178" i="3" s="1"/>
  <c r="X175" i="3"/>
  <c r="X178" i="3" s="1"/>
  <c r="W175" i="3"/>
  <c r="W178" i="3" s="1"/>
  <c r="V175" i="3"/>
  <c r="V178" i="3" s="1"/>
  <c r="U175" i="3"/>
  <c r="U178" i="3" s="1"/>
  <c r="T175" i="3"/>
  <c r="T178" i="3" s="1"/>
  <c r="S175" i="3"/>
  <c r="S178" i="3" s="1"/>
  <c r="R175" i="3"/>
  <c r="R178" i="3" s="1"/>
  <c r="Q175" i="3"/>
  <c r="Q178" i="3" s="1"/>
  <c r="P175" i="3"/>
  <c r="P178" i="3" s="1"/>
  <c r="O175" i="3"/>
  <c r="O178" i="3" s="1"/>
  <c r="N175" i="3"/>
  <c r="N178" i="3" s="1"/>
  <c r="M175" i="3"/>
  <c r="M178" i="3" s="1"/>
  <c r="L175" i="3"/>
  <c r="L178" i="3" s="1"/>
  <c r="K175" i="3"/>
  <c r="K178" i="3" s="1"/>
  <c r="J175" i="3"/>
  <c r="J178" i="3" s="1"/>
  <c r="I175" i="3"/>
  <c r="I178" i="3" s="1"/>
  <c r="H175" i="3"/>
  <c r="H178" i="3" s="1"/>
  <c r="G175" i="3"/>
  <c r="F175" i="3"/>
  <c r="E175" i="3"/>
  <c r="CF174" i="3"/>
  <c r="CF173" i="3"/>
  <c r="CF175" i="3" s="1"/>
  <c r="CF172" i="3"/>
  <c r="AC171" i="3"/>
  <c r="CE170" i="3"/>
  <c r="CD170" i="3"/>
  <c r="CC170" i="3"/>
  <c r="CB170" i="3"/>
  <c r="CA170" i="3"/>
  <c r="BZ170" i="3"/>
  <c r="BY170" i="3"/>
  <c r="BX170" i="3"/>
  <c r="BW170" i="3"/>
  <c r="BV170" i="3"/>
  <c r="BU170" i="3"/>
  <c r="BT170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L171" i="3" s="1"/>
  <c r="K170" i="3"/>
  <c r="J170" i="3"/>
  <c r="I170" i="3"/>
  <c r="H170" i="3"/>
  <c r="G170" i="3"/>
  <c r="F170" i="3"/>
  <c r="E170" i="3"/>
  <c r="CF169" i="3"/>
  <c r="CF168" i="3"/>
  <c r="CF167" i="3"/>
  <c r="CF166" i="3"/>
  <c r="CE165" i="3"/>
  <c r="CD165" i="3"/>
  <c r="CC165" i="3"/>
  <c r="CB165" i="3"/>
  <c r="CA165" i="3"/>
  <c r="BZ165" i="3"/>
  <c r="BY165" i="3"/>
  <c r="BX165" i="3"/>
  <c r="BW165" i="3"/>
  <c r="BV165" i="3"/>
  <c r="BU165" i="3"/>
  <c r="BT165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BA171" i="3" s="1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CF164" i="3"/>
  <c r="CF163" i="3"/>
  <c r="CF165" i="3" s="1"/>
  <c r="CE162" i="3"/>
  <c r="CD162" i="3"/>
  <c r="CC162" i="3"/>
  <c r="CB162" i="3"/>
  <c r="CB171" i="3" s="1"/>
  <c r="CA162" i="3"/>
  <c r="CA171" i="3" s="1"/>
  <c r="BZ162" i="3"/>
  <c r="BY162" i="3"/>
  <c r="BX162" i="3"/>
  <c r="BW162" i="3"/>
  <c r="BV162" i="3"/>
  <c r="BU162" i="3"/>
  <c r="BT162" i="3"/>
  <c r="BS162" i="3"/>
  <c r="BR162" i="3"/>
  <c r="BQ162" i="3"/>
  <c r="BP162" i="3"/>
  <c r="BP171" i="3" s="1"/>
  <c r="BO162" i="3"/>
  <c r="BO171" i="3" s="1"/>
  <c r="BN162" i="3"/>
  <c r="BM162" i="3"/>
  <c r="BL162" i="3"/>
  <c r="BK162" i="3"/>
  <c r="BJ162" i="3"/>
  <c r="BI162" i="3"/>
  <c r="BH162" i="3"/>
  <c r="BG162" i="3"/>
  <c r="BF162" i="3"/>
  <c r="BE162" i="3"/>
  <c r="BD162" i="3"/>
  <c r="BD171" i="3" s="1"/>
  <c r="BC162" i="3"/>
  <c r="BC171" i="3" s="1"/>
  <c r="BB162" i="3"/>
  <c r="BA162" i="3"/>
  <c r="AZ162" i="3"/>
  <c r="AY162" i="3"/>
  <c r="AX162" i="3"/>
  <c r="AW162" i="3"/>
  <c r="AV162" i="3"/>
  <c r="AU162" i="3"/>
  <c r="AT162" i="3"/>
  <c r="AS162" i="3"/>
  <c r="AR162" i="3"/>
  <c r="AR171" i="3" s="1"/>
  <c r="AQ162" i="3"/>
  <c r="AQ171" i="3" s="1"/>
  <c r="AP162" i="3"/>
  <c r="AO162" i="3"/>
  <c r="AN162" i="3"/>
  <c r="AM162" i="3"/>
  <c r="AL162" i="3"/>
  <c r="AK162" i="3"/>
  <c r="AJ162" i="3"/>
  <c r="AI162" i="3"/>
  <c r="AH162" i="3"/>
  <c r="AG162" i="3"/>
  <c r="AF162" i="3"/>
  <c r="AF171" i="3" s="1"/>
  <c r="AE162" i="3"/>
  <c r="AE171" i="3" s="1"/>
  <c r="AD162" i="3"/>
  <c r="AC162" i="3"/>
  <c r="AB162" i="3"/>
  <c r="AA162" i="3"/>
  <c r="Z162" i="3"/>
  <c r="Y162" i="3"/>
  <c r="X162" i="3"/>
  <c r="W162" i="3"/>
  <c r="V162" i="3"/>
  <c r="U162" i="3"/>
  <c r="T162" i="3"/>
  <c r="T171" i="3" s="1"/>
  <c r="S162" i="3"/>
  <c r="S171" i="3" s="1"/>
  <c r="R162" i="3"/>
  <c r="Q162" i="3"/>
  <c r="P162" i="3"/>
  <c r="O162" i="3"/>
  <c r="O171" i="3" s="1"/>
  <c r="N162" i="3"/>
  <c r="M162" i="3"/>
  <c r="L162" i="3"/>
  <c r="K162" i="3"/>
  <c r="J162" i="3"/>
  <c r="I162" i="3"/>
  <c r="H162" i="3"/>
  <c r="H171" i="3" s="1"/>
  <c r="G162" i="3"/>
  <c r="G171" i="3" s="1"/>
  <c r="F162" i="3"/>
  <c r="E162" i="3"/>
  <c r="CF161" i="3"/>
  <c r="CF160" i="3"/>
  <c r="CF159" i="3"/>
  <c r="AK158" i="3"/>
  <c r="J158" i="3"/>
  <c r="CF157" i="3"/>
  <c r="CF156" i="3"/>
  <c r="CF155" i="3"/>
  <c r="CE154" i="3"/>
  <c r="CD154" i="3"/>
  <c r="CC154" i="3"/>
  <c r="CB154" i="3"/>
  <c r="CB158" i="3" s="1"/>
  <c r="CA154" i="3"/>
  <c r="BZ154" i="3"/>
  <c r="BY154" i="3"/>
  <c r="BX154" i="3"/>
  <c r="BW154" i="3"/>
  <c r="BV154" i="3"/>
  <c r="BU154" i="3"/>
  <c r="BT154" i="3"/>
  <c r="BS154" i="3"/>
  <c r="BR154" i="3"/>
  <c r="BQ154" i="3"/>
  <c r="BP154" i="3"/>
  <c r="BP158" i="3" s="1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D158" i="3" s="1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R158" i="3" s="1"/>
  <c r="AQ154" i="3"/>
  <c r="AP154" i="3"/>
  <c r="AO154" i="3"/>
  <c r="AN154" i="3"/>
  <c r="AM154" i="3"/>
  <c r="AL154" i="3"/>
  <c r="AK154" i="3"/>
  <c r="AJ154" i="3"/>
  <c r="AI154" i="3"/>
  <c r="AH154" i="3"/>
  <c r="AH158" i="3" s="1"/>
  <c r="AG154" i="3"/>
  <c r="AF154" i="3"/>
  <c r="AF158" i="3" s="1"/>
  <c r="AE154" i="3"/>
  <c r="AD154" i="3"/>
  <c r="AC154" i="3"/>
  <c r="AB154" i="3"/>
  <c r="AA154" i="3"/>
  <c r="Z154" i="3"/>
  <c r="Y154" i="3"/>
  <c r="X154" i="3"/>
  <c r="W154" i="3"/>
  <c r="V154" i="3"/>
  <c r="V158" i="3" s="1"/>
  <c r="U154" i="3"/>
  <c r="U158" i="3" s="1"/>
  <c r="T154" i="3"/>
  <c r="T158" i="3" s="1"/>
  <c r="S154" i="3"/>
  <c r="R154" i="3"/>
  <c r="Q154" i="3"/>
  <c r="P154" i="3"/>
  <c r="O154" i="3"/>
  <c r="N154" i="3"/>
  <c r="M154" i="3"/>
  <c r="L154" i="3"/>
  <c r="K154" i="3"/>
  <c r="J154" i="3"/>
  <c r="I154" i="3"/>
  <c r="H154" i="3"/>
  <c r="H158" i="3" s="1"/>
  <c r="G154" i="3"/>
  <c r="F154" i="3"/>
  <c r="E154" i="3"/>
  <c r="CF153" i="3"/>
  <c r="CF152" i="3"/>
  <c r="CE151" i="3"/>
  <c r="CD151" i="3"/>
  <c r="CC151" i="3"/>
  <c r="CB151" i="3"/>
  <c r="CA151" i="3"/>
  <c r="BZ151" i="3"/>
  <c r="BZ158" i="3" s="1"/>
  <c r="BY151" i="3"/>
  <c r="BY158" i="3" s="1"/>
  <c r="BX151" i="3"/>
  <c r="BW151" i="3"/>
  <c r="BV151" i="3"/>
  <c r="BV158" i="3" s="1"/>
  <c r="BU151" i="3"/>
  <c r="BT151" i="3"/>
  <c r="BT158" i="3" s="1"/>
  <c r="BS151" i="3"/>
  <c r="BR151" i="3"/>
  <c r="BQ151" i="3"/>
  <c r="BP151" i="3"/>
  <c r="BO151" i="3"/>
  <c r="BN151" i="3"/>
  <c r="BN158" i="3" s="1"/>
  <c r="BM151" i="3"/>
  <c r="BL151" i="3"/>
  <c r="BL158" i="3" s="1"/>
  <c r="BK151" i="3"/>
  <c r="BJ151" i="3"/>
  <c r="BJ158" i="3" s="1"/>
  <c r="BI151" i="3"/>
  <c r="BH151" i="3"/>
  <c r="BH158" i="3" s="1"/>
  <c r="BG151" i="3"/>
  <c r="BF151" i="3"/>
  <c r="BE151" i="3"/>
  <c r="BD151" i="3"/>
  <c r="BC151" i="3"/>
  <c r="BB151" i="3"/>
  <c r="BB158" i="3" s="1"/>
  <c r="BA151" i="3"/>
  <c r="AZ151" i="3"/>
  <c r="AY151" i="3"/>
  <c r="AX151" i="3"/>
  <c r="AX158" i="3" s="1"/>
  <c r="AW151" i="3"/>
  <c r="AW158" i="3" s="1"/>
  <c r="AV151" i="3"/>
  <c r="AV158" i="3" s="1"/>
  <c r="AU151" i="3"/>
  <c r="AT151" i="3"/>
  <c r="AS151" i="3"/>
  <c r="AR151" i="3"/>
  <c r="AQ151" i="3"/>
  <c r="AP151" i="3"/>
  <c r="AP158" i="3" s="1"/>
  <c r="AO151" i="3"/>
  <c r="AN151" i="3"/>
  <c r="AM151" i="3"/>
  <c r="AL151" i="3"/>
  <c r="AL158" i="3" s="1"/>
  <c r="AK151" i="3"/>
  <c r="AJ151" i="3"/>
  <c r="AJ158" i="3" s="1"/>
  <c r="AI151" i="3"/>
  <c r="AH151" i="3"/>
  <c r="AG151" i="3"/>
  <c r="AF151" i="3"/>
  <c r="AE151" i="3"/>
  <c r="AD151" i="3"/>
  <c r="AD158" i="3" s="1"/>
  <c r="AC151" i="3"/>
  <c r="AB151" i="3"/>
  <c r="AA151" i="3"/>
  <c r="Z151" i="3"/>
  <c r="Z158" i="3" s="1"/>
  <c r="Y151" i="3"/>
  <c r="Y158" i="3" s="1"/>
  <c r="X151" i="3"/>
  <c r="X158" i="3" s="1"/>
  <c r="W151" i="3"/>
  <c r="V151" i="3"/>
  <c r="U151" i="3"/>
  <c r="T151" i="3"/>
  <c r="S151" i="3"/>
  <c r="R151" i="3"/>
  <c r="R158" i="3" s="1"/>
  <c r="Q151" i="3"/>
  <c r="P151" i="3"/>
  <c r="O151" i="3"/>
  <c r="N151" i="3"/>
  <c r="N158" i="3" s="1"/>
  <c r="M151" i="3"/>
  <c r="L151" i="3"/>
  <c r="L158" i="3" s="1"/>
  <c r="K151" i="3"/>
  <c r="J151" i="3"/>
  <c r="I151" i="3"/>
  <c r="H151" i="3"/>
  <c r="G151" i="3"/>
  <c r="F151" i="3"/>
  <c r="F158" i="3" s="1"/>
  <c r="E151" i="3"/>
  <c r="CF150" i="3"/>
  <c r="CF149" i="3"/>
  <c r="CF148" i="3"/>
  <c r="CF147" i="3"/>
  <c r="CF146" i="3"/>
  <c r="CF145" i="3"/>
  <c r="BA144" i="3"/>
  <c r="AO144" i="3"/>
  <c r="AD144" i="3"/>
  <c r="Q144" i="3"/>
  <c r="M144" i="3"/>
  <c r="CE143" i="3"/>
  <c r="CD143" i="3"/>
  <c r="CC143" i="3"/>
  <c r="CB143" i="3"/>
  <c r="CA143" i="3"/>
  <c r="BZ143" i="3"/>
  <c r="BY143" i="3"/>
  <c r="BX143" i="3"/>
  <c r="BW143" i="3"/>
  <c r="BV143" i="3"/>
  <c r="BU143" i="3"/>
  <c r="BT143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CF142" i="3"/>
  <c r="CF141" i="3"/>
  <c r="CF140" i="3"/>
  <c r="CF139" i="3"/>
  <c r="CE138" i="3"/>
  <c r="CD138" i="3"/>
  <c r="CC138" i="3"/>
  <c r="CB138" i="3"/>
  <c r="CA138" i="3"/>
  <c r="BZ138" i="3"/>
  <c r="BY138" i="3"/>
  <c r="BX138" i="3"/>
  <c r="BW138" i="3"/>
  <c r="BV138" i="3"/>
  <c r="BU138" i="3"/>
  <c r="BT138" i="3"/>
  <c r="BS138" i="3"/>
  <c r="BR138" i="3"/>
  <c r="BQ138" i="3"/>
  <c r="BP138" i="3"/>
  <c r="BO138" i="3"/>
  <c r="BN138" i="3"/>
  <c r="BM138" i="3"/>
  <c r="BM144" i="3" s="1"/>
  <c r="BL138" i="3"/>
  <c r="BK138" i="3"/>
  <c r="BJ138" i="3"/>
  <c r="BI138" i="3"/>
  <c r="BH138" i="3"/>
  <c r="BG138" i="3"/>
  <c r="BF138" i="3"/>
  <c r="BE138" i="3"/>
  <c r="BD138" i="3"/>
  <c r="BC138" i="3"/>
  <c r="BB138" i="3"/>
  <c r="BB144" i="3" s="1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CF137" i="3"/>
  <c r="CF136" i="3"/>
  <c r="CF135" i="3"/>
  <c r="CF138" i="3" s="1"/>
  <c r="CE134" i="3"/>
  <c r="CD134" i="3"/>
  <c r="CC134" i="3"/>
  <c r="CB134" i="3"/>
  <c r="CA134" i="3"/>
  <c r="BZ134" i="3"/>
  <c r="BY134" i="3"/>
  <c r="BX134" i="3"/>
  <c r="BW134" i="3"/>
  <c r="BV134" i="3"/>
  <c r="BU134" i="3"/>
  <c r="BT134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CF133" i="3"/>
  <c r="CF132" i="3"/>
  <c r="CF131" i="3"/>
  <c r="CF130" i="3"/>
  <c r="CF129" i="3"/>
  <c r="CE128" i="3"/>
  <c r="CD128" i="3"/>
  <c r="CC128" i="3"/>
  <c r="CB128" i="3"/>
  <c r="CA128" i="3"/>
  <c r="BZ128" i="3"/>
  <c r="BY128" i="3"/>
  <c r="BX128" i="3"/>
  <c r="BW128" i="3"/>
  <c r="BV128" i="3"/>
  <c r="BU128" i="3"/>
  <c r="BT128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CF127" i="3"/>
  <c r="CF126" i="3"/>
  <c r="CF125" i="3"/>
  <c r="CF124" i="3"/>
  <c r="CF123" i="3"/>
  <c r="CF122" i="3"/>
  <c r="CE122" i="3"/>
  <c r="CE144" i="3" s="1"/>
  <c r="CD122" i="3"/>
  <c r="CC122" i="3"/>
  <c r="CB122" i="3"/>
  <c r="CA122" i="3"/>
  <c r="BZ122" i="3"/>
  <c r="BY122" i="3"/>
  <c r="BX122" i="3"/>
  <c r="BW122" i="3"/>
  <c r="BV122" i="3"/>
  <c r="BU122" i="3"/>
  <c r="BT122" i="3"/>
  <c r="BS122" i="3"/>
  <c r="BS144" i="3" s="1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G144" i="3" s="1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U144" i="3" s="1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I144" i="3" s="1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W144" i="3" s="1"/>
  <c r="V122" i="3"/>
  <c r="U122" i="3"/>
  <c r="T122" i="3"/>
  <c r="S122" i="3"/>
  <c r="R122" i="3"/>
  <c r="Q122" i="3"/>
  <c r="P122" i="3"/>
  <c r="O122" i="3"/>
  <c r="N122" i="3"/>
  <c r="M122" i="3"/>
  <c r="L122" i="3"/>
  <c r="K122" i="3"/>
  <c r="K144" i="3" s="1"/>
  <c r="J122" i="3"/>
  <c r="I122" i="3"/>
  <c r="H122" i="3"/>
  <c r="G122" i="3"/>
  <c r="F122" i="3"/>
  <c r="E122" i="3"/>
  <c r="CF121" i="3"/>
  <c r="CF120" i="3"/>
  <c r="CF119" i="3"/>
  <c r="CB118" i="3"/>
  <c r="BP118" i="3"/>
  <c r="AN118" i="3"/>
  <c r="T118" i="3"/>
  <c r="G118" i="3"/>
  <c r="CE117" i="3"/>
  <c r="CD117" i="3"/>
  <c r="CC117" i="3"/>
  <c r="CB117" i="3"/>
  <c r="CA117" i="3"/>
  <c r="BZ117" i="3"/>
  <c r="BY117" i="3"/>
  <c r="BX117" i="3"/>
  <c r="BW117" i="3"/>
  <c r="BV117" i="3"/>
  <c r="BU117" i="3"/>
  <c r="BT117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CF116" i="3"/>
  <c r="CF115" i="3"/>
  <c r="CF114" i="3"/>
  <c r="CF113" i="3"/>
  <c r="CF112" i="3"/>
  <c r="CE111" i="3"/>
  <c r="CD111" i="3"/>
  <c r="CC111" i="3"/>
  <c r="CB111" i="3"/>
  <c r="CA111" i="3"/>
  <c r="BZ111" i="3"/>
  <c r="BY111" i="3"/>
  <c r="BX111" i="3"/>
  <c r="BW111" i="3"/>
  <c r="BV111" i="3"/>
  <c r="BU111" i="3"/>
  <c r="BT111" i="3"/>
  <c r="BS111" i="3"/>
  <c r="BR111" i="3"/>
  <c r="BQ111" i="3"/>
  <c r="BP111" i="3"/>
  <c r="BO111" i="3"/>
  <c r="BN111" i="3"/>
  <c r="BM111" i="3"/>
  <c r="BL111" i="3"/>
  <c r="BK111" i="3"/>
  <c r="BK118" i="3" s="1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CF110" i="3"/>
  <c r="CF109" i="3"/>
  <c r="CF111" i="3" s="1"/>
  <c r="CF108" i="3"/>
  <c r="CE107" i="3"/>
  <c r="CD107" i="3"/>
  <c r="CC107" i="3"/>
  <c r="CC118" i="3" s="1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Q118" i="3" s="1"/>
  <c r="BP107" i="3"/>
  <c r="BO107" i="3"/>
  <c r="BN107" i="3"/>
  <c r="BM107" i="3"/>
  <c r="BL107" i="3"/>
  <c r="BK107" i="3"/>
  <c r="BJ107" i="3"/>
  <c r="BI107" i="3"/>
  <c r="BH107" i="3"/>
  <c r="BG107" i="3"/>
  <c r="BF107" i="3"/>
  <c r="BF118" i="3" s="1"/>
  <c r="BE107" i="3"/>
  <c r="BD107" i="3"/>
  <c r="BD118" i="3" s="1"/>
  <c r="BC107" i="3"/>
  <c r="BB107" i="3"/>
  <c r="BA107" i="3"/>
  <c r="AZ107" i="3"/>
  <c r="AY107" i="3"/>
  <c r="AX107" i="3"/>
  <c r="AW107" i="3"/>
  <c r="AV107" i="3"/>
  <c r="AU107" i="3"/>
  <c r="AT107" i="3"/>
  <c r="AS107" i="3"/>
  <c r="AS118" i="3" s="1"/>
  <c r="AR107" i="3"/>
  <c r="AR118" i="3" s="1"/>
  <c r="AQ107" i="3"/>
  <c r="AQ118" i="3" s="1"/>
  <c r="AP107" i="3"/>
  <c r="AO107" i="3"/>
  <c r="AN107" i="3"/>
  <c r="AM107" i="3"/>
  <c r="AL107" i="3"/>
  <c r="AK107" i="3"/>
  <c r="AJ107" i="3"/>
  <c r="AI107" i="3"/>
  <c r="AH107" i="3"/>
  <c r="AG107" i="3"/>
  <c r="AG118" i="3" s="1"/>
  <c r="AF107" i="3"/>
  <c r="AF118" i="3" s="1"/>
  <c r="AE107" i="3"/>
  <c r="AD107" i="3"/>
  <c r="AC107" i="3"/>
  <c r="AB107" i="3"/>
  <c r="AA107" i="3"/>
  <c r="Z107" i="3"/>
  <c r="Y107" i="3"/>
  <c r="X107" i="3"/>
  <c r="W107" i="3"/>
  <c r="V107" i="3"/>
  <c r="V118" i="3" s="1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I118" i="3" s="1"/>
  <c r="H107" i="3"/>
  <c r="G107" i="3"/>
  <c r="F107" i="3"/>
  <c r="E107" i="3"/>
  <c r="CF106" i="3"/>
  <c r="CF105" i="3"/>
  <c r="CF104" i="3"/>
  <c r="CF103" i="3"/>
  <c r="CE103" i="3"/>
  <c r="CD103" i="3"/>
  <c r="CC103" i="3"/>
  <c r="CB103" i="3"/>
  <c r="CA103" i="3"/>
  <c r="BZ103" i="3"/>
  <c r="BY103" i="3"/>
  <c r="BX103" i="3"/>
  <c r="BW103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A102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CF98" i="3"/>
  <c r="CF97" i="3"/>
  <c r="CF96" i="3"/>
  <c r="CF95" i="3"/>
  <c r="CE94" i="3"/>
  <c r="CD94" i="3"/>
  <c r="CC94" i="3"/>
  <c r="CB94" i="3"/>
  <c r="CA94" i="3"/>
  <c r="BZ94" i="3"/>
  <c r="BY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CF93" i="3"/>
  <c r="CF92" i="3"/>
  <c r="CF94" i="3" s="1"/>
  <c r="CF91" i="3"/>
  <c r="CF90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CF88" i="3"/>
  <c r="CF87" i="3"/>
  <c r="CF86" i="3"/>
  <c r="CF85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CF83" i="3"/>
  <c r="CF82" i="3"/>
  <c r="CF81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CF79" i="3"/>
  <c r="CF78" i="3"/>
  <c r="CF80" i="3" s="1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CF76" i="3"/>
  <c r="CF75" i="3"/>
  <c r="CF74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CF72" i="3"/>
  <c r="CF71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CF69" i="3"/>
  <c r="CF68" i="3"/>
  <c r="CF67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CF65" i="3"/>
  <c r="CF64" i="3"/>
  <c r="CF63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CF61" i="3"/>
  <c r="CF60" i="3"/>
  <c r="CF62" i="3" s="1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CF58" i="3"/>
  <c r="CF57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CF55" i="3"/>
  <c r="CF54" i="3"/>
  <c r="CF56" i="3" s="1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CF52" i="3"/>
  <c r="CF51" i="3"/>
  <c r="CF50" i="3"/>
  <c r="CF53" i="3" s="1"/>
  <c r="CF49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CF47" i="3"/>
  <c r="CF46" i="3"/>
  <c r="CF45" i="3"/>
  <c r="CF48" i="3" s="1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CF43" i="3"/>
  <c r="CF44" i="3" s="1"/>
  <c r="CF42" i="3"/>
  <c r="CF41" i="3"/>
  <c r="BZ40" i="3"/>
  <c r="CF39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CF37" i="3"/>
  <c r="CF36" i="3"/>
  <c r="CF35" i="3"/>
  <c r="CF34" i="3"/>
  <c r="CF33" i="3"/>
  <c r="CF32" i="3"/>
  <c r="CF31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CF29" i="3"/>
  <c r="CF28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C40" i="3" s="1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CF26" i="3"/>
  <c r="CF25" i="3"/>
  <c r="CF24" i="3"/>
  <c r="CF23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B40" i="3" s="1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CF21" i="3"/>
  <c r="CF20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L19" i="3" s="1"/>
  <c r="K18" i="3"/>
  <c r="J18" i="3"/>
  <c r="I18" i="3"/>
  <c r="H18" i="3"/>
  <c r="G18" i="3"/>
  <c r="F18" i="3"/>
  <c r="E18" i="3"/>
  <c r="CF17" i="3"/>
  <c r="CF16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CF14" i="3"/>
  <c r="CF13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X19" i="3" s="1"/>
  <c r="W12" i="3"/>
  <c r="V12" i="3"/>
  <c r="U12" i="3"/>
  <c r="T12" i="3"/>
  <c r="S12" i="3"/>
  <c r="S19" i="3" s="1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CF11" i="3"/>
  <c r="CF10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CF8" i="3"/>
  <c r="CF7" i="3"/>
  <c r="CF6" i="3"/>
  <c r="CF5" i="3"/>
  <c r="CF4" i="3"/>
  <c r="BF197" i="6" l="1"/>
  <c r="BC197" i="6"/>
  <c r="U197" i="6"/>
  <c r="AW197" i="6"/>
  <c r="AT197" i="6"/>
  <c r="AE197" i="6"/>
  <c r="AK197" i="6"/>
  <c r="AH197" i="6"/>
  <c r="M197" i="6"/>
  <c r="CF197" i="6"/>
  <c r="BT197" i="6"/>
  <c r="BQ197" i="6"/>
  <c r="AS197" i="6"/>
  <c r="BE197" i="6"/>
  <c r="CD197" i="6"/>
  <c r="AG197" i="6"/>
  <c r="BU197" i="6"/>
  <c r="BR197" i="6"/>
  <c r="I197" i="6"/>
  <c r="CA197" i="6"/>
  <c r="BI197" i="6"/>
  <c r="Y197" i="6"/>
  <c r="V197" i="6"/>
  <c r="BL100" i="5"/>
  <c r="F100" i="5"/>
  <c r="AD118" i="5"/>
  <c r="BB118" i="5"/>
  <c r="BZ118" i="5"/>
  <c r="CF143" i="3"/>
  <c r="AK144" i="3"/>
  <c r="AW144" i="3"/>
  <c r="BI144" i="3"/>
  <c r="BU144" i="3"/>
  <c r="AG19" i="4"/>
  <c r="BQ19" i="4"/>
  <c r="CC19" i="4"/>
  <c r="AB40" i="4"/>
  <c r="I40" i="5"/>
  <c r="AA144" i="3"/>
  <c r="CF134" i="3"/>
  <c r="BD19" i="4"/>
  <c r="BB144" i="4"/>
  <c r="CF59" i="5"/>
  <c r="CF100" i="5" s="1"/>
  <c r="BW100" i="5"/>
  <c r="AE158" i="5"/>
  <c r="BO158" i="5"/>
  <c r="Q40" i="3"/>
  <c r="AD40" i="3"/>
  <c r="AP40" i="3"/>
  <c r="AB100" i="5"/>
  <c r="AD100" i="5"/>
  <c r="BB100" i="5"/>
  <c r="F118" i="5"/>
  <c r="R118" i="5"/>
  <c r="AP118" i="5"/>
  <c r="BN118" i="5"/>
  <c r="W118" i="4"/>
  <c r="BO40" i="5"/>
  <c r="CA40" i="5"/>
  <c r="BK100" i="5"/>
  <c r="Y144" i="3"/>
  <c r="I19" i="4"/>
  <c r="I197" i="4" s="1"/>
  <c r="AO118" i="4"/>
  <c r="BA118" i="4"/>
  <c r="BM118" i="4"/>
  <c r="AE100" i="5"/>
  <c r="CA100" i="5"/>
  <c r="AQ100" i="5"/>
  <c r="H158" i="5"/>
  <c r="AF158" i="5"/>
  <c r="BD158" i="5"/>
  <c r="CF30" i="3"/>
  <c r="CF99" i="3"/>
  <c r="E144" i="3"/>
  <c r="AC144" i="3"/>
  <c r="AB144" i="3"/>
  <c r="F171" i="3"/>
  <c r="R171" i="3"/>
  <c r="AD171" i="3"/>
  <c r="AP171" i="3"/>
  <c r="BB171" i="3"/>
  <c r="BN171" i="3"/>
  <c r="BZ171" i="3"/>
  <c r="CF15" i="4"/>
  <c r="AP171" i="4"/>
  <c r="CF196" i="4"/>
  <c r="BS40" i="5"/>
  <c r="CF165" i="5"/>
  <c r="BI19" i="3"/>
  <c r="AB158" i="3"/>
  <c r="AZ158" i="3"/>
  <c r="N118" i="5"/>
  <c r="BV118" i="5"/>
  <c r="BK144" i="5"/>
  <c r="M19" i="4"/>
  <c r="G118" i="4"/>
  <c r="S118" i="4"/>
  <c r="AE118" i="4"/>
  <c r="AQ118" i="4"/>
  <c r="BC118" i="4"/>
  <c r="BO118" i="4"/>
  <c r="CA118" i="4"/>
  <c r="AS144" i="4"/>
  <c r="CF70" i="5"/>
  <c r="P158" i="3"/>
  <c r="AN158" i="3"/>
  <c r="BX158" i="3"/>
  <c r="CE171" i="3"/>
  <c r="Z118" i="5"/>
  <c r="AQ19" i="3"/>
  <c r="CF18" i="3"/>
  <c r="P40" i="3"/>
  <c r="AB40" i="3"/>
  <c r="CF117" i="3"/>
  <c r="N171" i="3"/>
  <c r="K100" i="4"/>
  <c r="W100" i="4"/>
  <c r="AU100" i="4"/>
  <c r="BG100" i="4"/>
  <c r="BG197" i="4" s="1"/>
  <c r="BS100" i="4"/>
  <c r="CF89" i="4"/>
  <c r="CF99" i="4"/>
  <c r="H118" i="4"/>
  <c r="T118" i="4"/>
  <c r="AF118" i="4"/>
  <c r="AR118" i="4"/>
  <c r="BD118" i="4"/>
  <c r="BP118" i="4"/>
  <c r="CB118" i="4"/>
  <c r="CF22" i="5"/>
  <c r="O40" i="5"/>
  <c r="AA40" i="5"/>
  <c r="AM40" i="5"/>
  <c r="AY40" i="5"/>
  <c r="BK40" i="5"/>
  <c r="BK197" i="5" s="1"/>
  <c r="BW40" i="5"/>
  <c r="G40" i="5"/>
  <c r="S40" i="5"/>
  <c r="CF53" i="5"/>
  <c r="AM144" i="5"/>
  <c r="AB171" i="5"/>
  <c r="AP19" i="3"/>
  <c r="AY40" i="3"/>
  <c r="K118" i="3"/>
  <c r="W118" i="3"/>
  <c r="AI118" i="3"/>
  <c r="AU118" i="3"/>
  <c r="BG118" i="3"/>
  <c r="BS118" i="3"/>
  <c r="CE118" i="3"/>
  <c r="BI118" i="3"/>
  <c r="F144" i="3"/>
  <c r="R144" i="3"/>
  <c r="AP144" i="3"/>
  <c r="BN144" i="3"/>
  <c r="BZ144" i="3"/>
  <c r="AO171" i="3"/>
  <c r="BH40" i="4"/>
  <c r="CF66" i="4"/>
  <c r="CF84" i="4"/>
  <c r="I171" i="4"/>
  <c r="AG171" i="4"/>
  <c r="AS171" i="4"/>
  <c r="BQ171" i="4"/>
  <c r="CC171" i="4"/>
  <c r="J40" i="5"/>
  <c r="BF40" i="5"/>
  <c r="BR40" i="5"/>
  <c r="P144" i="5"/>
  <c r="AB144" i="5"/>
  <c r="AZ144" i="5"/>
  <c r="BL144" i="5"/>
  <c r="BX144" i="5"/>
  <c r="K158" i="5"/>
  <c r="W158" i="5"/>
  <c r="AI158" i="5"/>
  <c r="AU158" i="5"/>
  <c r="BG158" i="5"/>
  <c r="BS158" i="5"/>
  <c r="CE158" i="5"/>
  <c r="CF170" i="5"/>
  <c r="K118" i="5"/>
  <c r="AI118" i="5"/>
  <c r="AU118" i="5"/>
  <c r="BG118" i="5"/>
  <c r="CE118" i="5"/>
  <c r="CF118" i="5"/>
  <c r="G144" i="5"/>
  <c r="AE144" i="5"/>
  <c r="AQ144" i="5"/>
  <c r="AX171" i="5"/>
  <c r="BV171" i="5"/>
  <c r="BK158" i="3"/>
  <c r="BW158" i="3"/>
  <c r="CC171" i="3"/>
  <c r="M171" i="3"/>
  <c r="J19" i="4"/>
  <c r="V19" i="4"/>
  <c r="AH19" i="4"/>
  <c r="AT19" i="4"/>
  <c r="BF19" i="4"/>
  <c r="BR19" i="4"/>
  <c r="CD19" i="4"/>
  <c r="AO19" i="4"/>
  <c r="BA19" i="4"/>
  <c r="Q40" i="4"/>
  <c r="AC40" i="4"/>
  <c r="CF122" i="4"/>
  <c r="AM144" i="4"/>
  <c r="M158" i="4"/>
  <c r="Y158" i="4"/>
  <c r="AK158" i="4"/>
  <c r="AW158" i="4"/>
  <c r="BI158" i="4"/>
  <c r="BU158" i="4"/>
  <c r="N40" i="5"/>
  <c r="Z40" i="5"/>
  <c r="AL40" i="5"/>
  <c r="AX40" i="5"/>
  <c r="BJ40" i="5"/>
  <c r="BV40" i="5"/>
  <c r="CF27" i="5"/>
  <c r="AV118" i="5"/>
  <c r="BT118" i="5"/>
  <c r="AF144" i="5"/>
  <c r="BP144" i="5"/>
  <c r="BW171" i="5"/>
  <c r="CF107" i="3"/>
  <c r="CF118" i="3" s="1"/>
  <c r="CF170" i="3"/>
  <c r="G40" i="4"/>
  <c r="S40" i="4"/>
  <c r="AE40" i="4"/>
  <c r="AQ40" i="4"/>
  <c r="BC40" i="4"/>
  <c r="CA40" i="4"/>
  <c r="CF59" i="4"/>
  <c r="N158" i="4"/>
  <c r="Z158" i="4"/>
  <c r="AL158" i="4"/>
  <c r="AX158" i="4"/>
  <c r="BJ158" i="4"/>
  <c r="BV158" i="4"/>
  <c r="W171" i="4"/>
  <c r="BS171" i="4"/>
  <c r="BV171" i="4"/>
  <c r="CF170" i="4"/>
  <c r="AE40" i="5"/>
  <c r="BC40" i="5"/>
  <c r="CB40" i="5"/>
  <c r="W40" i="5"/>
  <c r="CE40" i="5"/>
  <c r="CF62" i="5"/>
  <c r="O100" i="5"/>
  <c r="AM100" i="5"/>
  <c r="BM100" i="5"/>
  <c r="G100" i="5"/>
  <c r="G197" i="5" s="1"/>
  <c r="I144" i="5"/>
  <c r="U144" i="5"/>
  <c r="AG144" i="5"/>
  <c r="AS144" i="5"/>
  <c r="BE144" i="5"/>
  <c r="BQ144" i="5"/>
  <c r="CC144" i="5"/>
  <c r="M158" i="5"/>
  <c r="M197" i="5" s="1"/>
  <c r="Y158" i="5"/>
  <c r="AK158" i="5"/>
  <c r="AW158" i="5"/>
  <c r="BI158" i="5"/>
  <c r="BU158" i="5"/>
  <c r="AB158" i="5"/>
  <c r="AN158" i="5"/>
  <c r="CF162" i="5"/>
  <c r="P118" i="3"/>
  <c r="M158" i="3"/>
  <c r="BI158" i="3"/>
  <c r="AZ171" i="3"/>
  <c r="U40" i="4"/>
  <c r="X171" i="4"/>
  <c r="BT171" i="4"/>
  <c r="Q19" i="5"/>
  <c r="AO19" i="5"/>
  <c r="AO197" i="5" s="1"/>
  <c r="BM19" i="5"/>
  <c r="BM197" i="5" s="1"/>
  <c r="BD40" i="5"/>
  <c r="BD197" i="5" s="1"/>
  <c r="CC40" i="5"/>
  <c r="L40" i="5"/>
  <c r="X40" i="5"/>
  <c r="AJ40" i="5"/>
  <c r="AV40" i="5"/>
  <c r="BH40" i="5"/>
  <c r="BT40" i="5"/>
  <c r="J144" i="5"/>
  <c r="V144" i="5"/>
  <c r="AH144" i="5"/>
  <c r="AT144" i="5"/>
  <c r="BF144" i="5"/>
  <c r="BR144" i="5"/>
  <c r="CD144" i="5"/>
  <c r="N158" i="5"/>
  <c r="Z158" i="5"/>
  <c r="AL158" i="5"/>
  <c r="AX158" i="5"/>
  <c r="BJ158" i="5"/>
  <c r="BV158" i="5"/>
  <c r="BU40" i="3"/>
  <c r="CF77" i="3"/>
  <c r="E118" i="3"/>
  <c r="Q118" i="3"/>
  <c r="AC118" i="3"/>
  <c r="AO118" i="3"/>
  <c r="BA118" i="3"/>
  <c r="BM118" i="3"/>
  <c r="BY118" i="3"/>
  <c r="S118" i="3"/>
  <c r="AE118" i="3"/>
  <c r="BC118" i="3"/>
  <c r="BO118" i="3"/>
  <c r="CC144" i="3"/>
  <c r="AP19" i="4"/>
  <c r="G158" i="4"/>
  <c r="S158" i="4"/>
  <c r="AE158" i="4"/>
  <c r="AQ158" i="4"/>
  <c r="BC158" i="4"/>
  <c r="CA158" i="4"/>
  <c r="F19" i="5"/>
  <c r="F197" i="5" s="1"/>
  <c r="R19" i="5"/>
  <c r="AP19" i="5"/>
  <c r="BB19" i="5"/>
  <c r="BN19" i="5"/>
  <c r="BZ19" i="5"/>
  <c r="Q100" i="5"/>
  <c r="AC100" i="5"/>
  <c r="AO100" i="5"/>
  <c r="S100" i="5"/>
  <c r="BC100" i="5"/>
  <c r="BO100" i="5"/>
  <c r="CF143" i="5"/>
  <c r="CF151" i="5"/>
  <c r="CF158" i="5" s="1"/>
  <c r="F158" i="5"/>
  <c r="R158" i="5"/>
  <c r="AD158" i="5"/>
  <c r="AP158" i="5"/>
  <c r="BB158" i="5"/>
  <c r="BN158" i="5"/>
  <c r="BZ158" i="5"/>
  <c r="E171" i="5"/>
  <c r="Q171" i="5"/>
  <c r="AC171" i="5"/>
  <c r="AO171" i="5"/>
  <c r="BA171" i="5"/>
  <c r="BM171" i="5"/>
  <c r="BY171" i="5"/>
  <c r="S171" i="4"/>
  <c r="AE171" i="4"/>
  <c r="BC171" i="4"/>
  <c r="BO171" i="4"/>
  <c r="P19" i="5"/>
  <c r="AB19" i="5"/>
  <c r="AB197" i="5" s="1"/>
  <c r="AN19" i="5"/>
  <c r="AZ19" i="5"/>
  <c r="BL19" i="5"/>
  <c r="AY100" i="5"/>
  <c r="G118" i="5"/>
  <c r="S118" i="5"/>
  <c r="AE118" i="5"/>
  <c r="AQ118" i="5"/>
  <c r="BC118" i="5"/>
  <c r="BO118" i="5"/>
  <c r="CA118" i="5"/>
  <c r="N144" i="5"/>
  <c r="Z144" i="5"/>
  <c r="AL144" i="5"/>
  <c r="AX144" i="5"/>
  <c r="BJ144" i="5"/>
  <c r="BV144" i="5"/>
  <c r="CF128" i="5"/>
  <c r="CF134" i="5"/>
  <c r="K171" i="5"/>
  <c r="AI171" i="5"/>
  <c r="BG171" i="5"/>
  <c r="CE171" i="5"/>
  <c r="CF151" i="3"/>
  <c r="O158" i="3"/>
  <c r="AA158" i="3"/>
  <c r="AM158" i="3"/>
  <c r="AY158" i="3"/>
  <c r="BM171" i="3"/>
  <c r="BY171" i="3"/>
  <c r="L100" i="4"/>
  <c r="CF122" i="5"/>
  <c r="AA144" i="5"/>
  <c r="AA197" i="5" s="1"/>
  <c r="AY144" i="5"/>
  <c r="BW144" i="5"/>
  <c r="I171" i="5"/>
  <c r="U171" i="5"/>
  <c r="AG171" i="5"/>
  <c r="AS171" i="5"/>
  <c r="BE171" i="5"/>
  <c r="BQ171" i="5"/>
  <c r="CC171" i="5"/>
  <c r="BB197" i="5"/>
  <c r="AD197" i="5"/>
  <c r="CF66" i="5"/>
  <c r="AE197" i="5"/>
  <c r="AY197" i="5"/>
  <c r="AZ100" i="5"/>
  <c r="R100" i="5"/>
  <c r="AP100" i="5"/>
  <c r="BZ100" i="5"/>
  <c r="BX100" i="5"/>
  <c r="BN100" i="5"/>
  <c r="BY100" i="5"/>
  <c r="P100" i="5"/>
  <c r="AN100" i="5"/>
  <c r="CF144" i="5"/>
  <c r="CF178" i="5"/>
  <c r="CF38" i="5"/>
  <c r="CF192" i="5"/>
  <c r="AZ40" i="5"/>
  <c r="BD118" i="5"/>
  <c r="U19" i="5"/>
  <c r="BQ19" i="5"/>
  <c r="BA40" i="5"/>
  <c r="BD100" i="5"/>
  <c r="I100" i="5"/>
  <c r="P40" i="5"/>
  <c r="AN40" i="5"/>
  <c r="AF118" i="5"/>
  <c r="BE19" i="5"/>
  <c r="E40" i="5"/>
  <c r="BM40" i="5"/>
  <c r="BP100" i="5"/>
  <c r="V19" i="5"/>
  <c r="BR19" i="5"/>
  <c r="AD40" i="5"/>
  <c r="BZ40" i="5"/>
  <c r="BZ197" i="5" s="1"/>
  <c r="AS100" i="5"/>
  <c r="AH118" i="5"/>
  <c r="BR118" i="5"/>
  <c r="BW158" i="5"/>
  <c r="AI19" i="5"/>
  <c r="AU19" i="5"/>
  <c r="BG19" i="5"/>
  <c r="BS19" i="5"/>
  <c r="CE19" i="5"/>
  <c r="Z19" i="5"/>
  <c r="AL19" i="5"/>
  <c r="AL197" i="5" s="1"/>
  <c r="AX19" i="5"/>
  <c r="AX197" i="5" s="1"/>
  <c r="BJ19" i="5"/>
  <c r="BV19" i="5"/>
  <c r="J100" i="5"/>
  <c r="V100" i="5"/>
  <c r="AH100" i="5"/>
  <c r="AT100" i="5"/>
  <c r="BR100" i="5"/>
  <c r="CD100" i="5"/>
  <c r="H171" i="5"/>
  <c r="T171" i="5"/>
  <c r="AF171" i="5"/>
  <c r="AR171" i="5"/>
  <c r="BD171" i="5"/>
  <c r="BP171" i="5"/>
  <c r="CB171" i="5"/>
  <c r="CB197" i="5" s="1"/>
  <c r="BX40" i="5"/>
  <c r="BX197" i="5" s="1"/>
  <c r="AR118" i="5"/>
  <c r="I19" i="5"/>
  <c r="I197" i="5" s="1"/>
  <c r="AO40" i="5"/>
  <c r="T100" i="5"/>
  <c r="T197" i="5" s="1"/>
  <c r="AS118" i="5"/>
  <c r="AT19" i="5"/>
  <c r="R40" i="5"/>
  <c r="BN40" i="5"/>
  <c r="BN197" i="5" s="1"/>
  <c r="BE100" i="5"/>
  <c r="J118" i="5"/>
  <c r="V118" i="5"/>
  <c r="BF118" i="5"/>
  <c r="CD118" i="5"/>
  <c r="O158" i="5"/>
  <c r="AA158" i="5"/>
  <c r="AM158" i="5"/>
  <c r="AY158" i="5"/>
  <c r="BK158" i="5"/>
  <c r="G171" i="5"/>
  <c r="S171" i="5"/>
  <c r="S197" i="5" s="1"/>
  <c r="AE171" i="5"/>
  <c r="AQ171" i="5"/>
  <c r="BC171" i="5"/>
  <c r="BC197" i="5" s="1"/>
  <c r="BO171" i="5"/>
  <c r="BO197" i="5" s="1"/>
  <c r="CA171" i="5"/>
  <c r="K19" i="5"/>
  <c r="W19" i="5"/>
  <c r="N19" i="5"/>
  <c r="CF19" i="5"/>
  <c r="L19" i="5"/>
  <c r="X19" i="5"/>
  <c r="AJ19" i="5"/>
  <c r="AV19" i="5"/>
  <c r="BH19" i="5"/>
  <c r="BT19" i="5"/>
  <c r="BT197" i="5" s="1"/>
  <c r="K100" i="5"/>
  <c r="W100" i="5"/>
  <c r="AI100" i="5"/>
  <c r="AU100" i="5"/>
  <c r="BG100" i="5"/>
  <c r="BS100" i="5"/>
  <c r="CE100" i="5"/>
  <c r="K144" i="5"/>
  <c r="W144" i="5"/>
  <c r="AI144" i="5"/>
  <c r="AU144" i="5"/>
  <c r="BG144" i="5"/>
  <c r="BS144" i="5"/>
  <c r="CE144" i="5"/>
  <c r="BU19" i="5"/>
  <c r="AB40" i="5"/>
  <c r="H118" i="5"/>
  <c r="CB118" i="5"/>
  <c r="AS19" i="5"/>
  <c r="AC40" i="5"/>
  <c r="AC197" i="5" s="1"/>
  <c r="H100" i="5"/>
  <c r="H197" i="5" s="1"/>
  <c r="AR100" i="5"/>
  <c r="I118" i="5"/>
  <c r="AG118" i="5"/>
  <c r="BE118" i="5"/>
  <c r="BQ118" i="5"/>
  <c r="CC118" i="5"/>
  <c r="J19" i="5"/>
  <c r="BF19" i="5"/>
  <c r="AP40" i="5"/>
  <c r="U100" i="5"/>
  <c r="CC100" i="5"/>
  <c r="AT118" i="5"/>
  <c r="BF100" i="5"/>
  <c r="L100" i="5"/>
  <c r="X100" i="5"/>
  <c r="AJ100" i="5"/>
  <c r="AV100" i="5"/>
  <c r="BH100" i="5"/>
  <c r="BT100" i="5"/>
  <c r="L144" i="5"/>
  <c r="X144" i="5"/>
  <c r="AJ144" i="5"/>
  <c r="AV144" i="5"/>
  <c r="BH144" i="5"/>
  <c r="BT144" i="5"/>
  <c r="J171" i="5"/>
  <c r="V171" i="5"/>
  <c r="AH171" i="5"/>
  <c r="AT171" i="5"/>
  <c r="BF171" i="5"/>
  <c r="BR171" i="5"/>
  <c r="CD171" i="5"/>
  <c r="BL40" i="5"/>
  <c r="BL197" i="5" s="1"/>
  <c r="T118" i="5"/>
  <c r="BP118" i="5"/>
  <c r="AG19" i="5"/>
  <c r="CC19" i="5"/>
  <c r="Q40" i="5"/>
  <c r="Q197" i="5" s="1"/>
  <c r="BY40" i="5"/>
  <c r="AF100" i="5"/>
  <c r="U118" i="5"/>
  <c r="AH19" i="5"/>
  <c r="CD19" i="5"/>
  <c r="F40" i="5"/>
  <c r="BB40" i="5"/>
  <c r="AG100" i="5"/>
  <c r="BQ100" i="5"/>
  <c r="M100" i="5"/>
  <c r="Y100" i="5"/>
  <c r="AK100" i="5"/>
  <c r="AK197" i="5" s="1"/>
  <c r="AW100" i="5"/>
  <c r="BI100" i="5"/>
  <c r="BU100" i="5"/>
  <c r="N100" i="5"/>
  <c r="Z100" i="5"/>
  <c r="AL100" i="5"/>
  <c r="AX100" i="5"/>
  <c r="BJ100" i="5"/>
  <c r="BV100" i="5"/>
  <c r="M144" i="5"/>
  <c r="Y144" i="5"/>
  <c r="AK144" i="5"/>
  <c r="AW144" i="5"/>
  <c r="BI144" i="5"/>
  <c r="BU144" i="5"/>
  <c r="CF191" i="5"/>
  <c r="BR40" i="3"/>
  <c r="AI171" i="3"/>
  <c r="CD100" i="4"/>
  <c r="N100" i="4"/>
  <c r="BV100" i="4"/>
  <c r="BK118" i="4"/>
  <c r="BZ100" i="4"/>
  <c r="BH100" i="4"/>
  <c r="I19" i="3"/>
  <c r="U19" i="3"/>
  <c r="AG19" i="3"/>
  <c r="AS19" i="3"/>
  <c r="BE19" i="3"/>
  <c r="BQ19" i="3"/>
  <c r="CC19" i="3"/>
  <c r="CC197" i="3" s="1"/>
  <c r="AJ19" i="3"/>
  <c r="AJ197" i="3" s="1"/>
  <c r="AV19" i="3"/>
  <c r="AV197" i="3" s="1"/>
  <c r="BT19" i="3"/>
  <c r="N19" i="3"/>
  <c r="AL19" i="3"/>
  <c r="AX19" i="3"/>
  <c r="BJ19" i="3"/>
  <c r="Q19" i="3"/>
  <c r="AO19" i="3"/>
  <c r="BY19" i="3"/>
  <c r="AQ40" i="3"/>
  <c r="Z144" i="3"/>
  <c r="BO158" i="4"/>
  <c r="CF162" i="4"/>
  <c r="F171" i="4"/>
  <c r="R171" i="4"/>
  <c r="BF40" i="3"/>
  <c r="BS171" i="3"/>
  <c r="M100" i="4"/>
  <c r="Z100" i="4"/>
  <c r="AF100" i="4"/>
  <c r="AN40" i="3"/>
  <c r="AZ40" i="3"/>
  <c r="BL40" i="3"/>
  <c r="BX40" i="3"/>
  <c r="E158" i="3"/>
  <c r="Q158" i="3"/>
  <c r="AC158" i="3"/>
  <c r="AO158" i="3"/>
  <c r="BA158" i="3"/>
  <c r="BM158" i="3"/>
  <c r="AF158" i="4"/>
  <c r="BP158" i="4"/>
  <c r="AT40" i="3"/>
  <c r="AK40" i="3"/>
  <c r="BG171" i="3"/>
  <c r="Y100" i="4"/>
  <c r="AY171" i="3"/>
  <c r="AX100" i="4"/>
  <c r="BY100" i="4"/>
  <c r="AE144" i="4"/>
  <c r="E171" i="4"/>
  <c r="Q171" i="4"/>
  <c r="CD40" i="3"/>
  <c r="W171" i="3"/>
  <c r="J100" i="4"/>
  <c r="BU100" i="4"/>
  <c r="BC19" i="3"/>
  <c r="AA171" i="3"/>
  <c r="BJ100" i="4"/>
  <c r="AA118" i="4"/>
  <c r="K19" i="3"/>
  <c r="G40" i="3"/>
  <c r="H40" i="4"/>
  <c r="T40" i="4"/>
  <c r="AF40" i="4"/>
  <c r="AR40" i="4"/>
  <c r="I40" i="4"/>
  <c r="AG40" i="4"/>
  <c r="AS40" i="4"/>
  <c r="CC40" i="4"/>
  <c r="R144" i="4"/>
  <c r="BN144" i="4"/>
  <c r="BZ144" i="4"/>
  <c r="AF144" i="4"/>
  <c r="AD171" i="4"/>
  <c r="BN171" i="4"/>
  <c r="V40" i="3"/>
  <c r="CF70" i="4"/>
  <c r="AU171" i="3"/>
  <c r="AL171" i="3"/>
  <c r="AH100" i="4"/>
  <c r="BI100" i="4"/>
  <c r="G19" i="3"/>
  <c r="AM171" i="3"/>
  <c r="AL100" i="4"/>
  <c r="O118" i="4"/>
  <c r="BG19" i="3"/>
  <c r="BH19" i="3"/>
  <c r="J40" i="3"/>
  <c r="AH40" i="3"/>
  <c r="K171" i="3"/>
  <c r="BF100" i="4"/>
  <c r="BO19" i="3"/>
  <c r="BW171" i="3"/>
  <c r="AY118" i="4"/>
  <c r="BW118" i="4"/>
  <c r="BJ118" i="3"/>
  <c r="BE40" i="4"/>
  <c r="BE197" i="4" s="1"/>
  <c r="BQ40" i="4"/>
  <c r="G144" i="4"/>
  <c r="S144" i="4"/>
  <c r="BO144" i="4"/>
  <c r="CA144" i="4"/>
  <c r="AG144" i="4"/>
  <c r="G171" i="4"/>
  <c r="AQ171" i="4"/>
  <c r="O118" i="3"/>
  <c r="AY118" i="3"/>
  <c r="BW118" i="3"/>
  <c r="J40" i="4"/>
  <c r="V40" i="4"/>
  <c r="AH40" i="4"/>
  <c r="AT40" i="4"/>
  <c r="BF40" i="4"/>
  <c r="BR40" i="4"/>
  <c r="CD40" i="4"/>
  <c r="BV19" i="3"/>
  <c r="BO40" i="3"/>
  <c r="Y171" i="3"/>
  <c r="AK171" i="3"/>
  <c r="AW171" i="3"/>
  <c r="BI171" i="3"/>
  <c r="BU171" i="3"/>
  <c r="P171" i="3"/>
  <c r="G19" i="4"/>
  <c r="S19" i="4"/>
  <c r="CA19" i="4"/>
  <c r="BX100" i="4"/>
  <c r="AZ118" i="4"/>
  <c r="H144" i="4"/>
  <c r="T144" i="4"/>
  <c r="AR144" i="4"/>
  <c r="CB144" i="4"/>
  <c r="AG158" i="4"/>
  <c r="BQ158" i="4"/>
  <c r="CF9" i="3"/>
  <c r="F19" i="3"/>
  <c r="AD19" i="3"/>
  <c r="BB19" i="3"/>
  <c r="BN19" i="3"/>
  <c r="BZ19" i="3"/>
  <c r="H40" i="3"/>
  <c r="T40" i="3"/>
  <c r="AF40" i="3"/>
  <c r="AR40" i="3"/>
  <c r="BD40" i="3"/>
  <c r="BP40" i="3"/>
  <c r="CB40" i="3"/>
  <c r="I40" i="3"/>
  <c r="U40" i="3"/>
  <c r="AG40" i="3"/>
  <c r="BE40" i="3"/>
  <c r="BQ40" i="3"/>
  <c r="CC40" i="3"/>
  <c r="L40" i="3"/>
  <c r="X40" i="3"/>
  <c r="AJ40" i="3"/>
  <c r="AV40" i="3"/>
  <c r="BH40" i="3"/>
  <c r="BT40" i="3"/>
  <c r="P100" i="3"/>
  <c r="AB100" i="3"/>
  <c r="AN100" i="3"/>
  <c r="AZ100" i="3"/>
  <c r="BL100" i="3"/>
  <c r="BX100" i="3"/>
  <c r="Z171" i="3"/>
  <c r="BV171" i="3"/>
  <c r="H19" i="4"/>
  <c r="T19" i="4"/>
  <c r="CB19" i="4"/>
  <c r="CF38" i="4"/>
  <c r="AC118" i="4"/>
  <c r="BY118" i="4"/>
  <c r="I144" i="4"/>
  <c r="U144" i="4"/>
  <c r="G144" i="3"/>
  <c r="S144" i="3"/>
  <c r="AE144" i="3"/>
  <c r="AQ144" i="3"/>
  <c r="BC144" i="3"/>
  <c r="BO144" i="3"/>
  <c r="CA144" i="3"/>
  <c r="CF27" i="4"/>
  <c r="CF40" i="4" s="1"/>
  <c r="BR144" i="4"/>
  <c r="AB171" i="3"/>
  <c r="BL171" i="3"/>
  <c r="AQ100" i="4"/>
  <c r="AS100" i="4"/>
  <c r="AG118" i="4"/>
  <c r="BO40" i="4"/>
  <c r="AR100" i="4"/>
  <c r="AR197" i="4" s="1"/>
  <c r="AN158" i="4"/>
  <c r="BI40" i="3"/>
  <c r="CF38" i="3"/>
  <c r="AA118" i="3"/>
  <c r="CC118" i="4"/>
  <c r="Y40" i="3"/>
  <c r="AW40" i="3"/>
  <c r="AM118" i="3"/>
  <c r="CF196" i="3"/>
  <c r="H19" i="3"/>
  <c r="T19" i="3"/>
  <c r="T197" i="3" s="1"/>
  <c r="AF19" i="3"/>
  <c r="AR19" i="3"/>
  <c r="BD19" i="3"/>
  <c r="BP19" i="3"/>
  <c r="CB19" i="3"/>
  <c r="Y19" i="3"/>
  <c r="AB19" i="3"/>
  <c r="AN19" i="3"/>
  <c r="AN197" i="3" s="1"/>
  <c r="BX19" i="3"/>
  <c r="CF59" i="3"/>
  <c r="AB118" i="3"/>
  <c r="AZ118" i="3"/>
  <c r="BL118" i="3"/>
  <c r="BX118" i="3"/>
  <c r="L144" i="3"/>
  <c r="X144" i="3"/>
  <c r="AJ144" i="3"/>
  <c r="AV144" i="3"/>
  <c r="BH144" i="3"/>
  <c r="BT144" i="3"/>
  <c r="CF154" i="3"/>
  <c r="J171" i="3"/>
  <c r="V171" i="3"/>
  <c r="AH171" i="3"/>
  <c r="AT171" i="3"/>
  <c r="BR171" i="3"/>
  <c r="CD171" i="3"/>
  <c r="AK19" i="4"/>
  <c r="AA19" i="4"/>
  <c r="AO40" i="4"/>
  <c r="BA40" i="4"/>
  <c r="BM40" i="4"/>
  <c r="AT100" i="4"/>
  <c r="X100" i="4"/>
  <c r="BT100" i="4"/>
  <c r="AE100" i="4"/>
  <c r="CF128" i="4"/>
  <c r="CF134" i="4"/>
  <c r="AN144" i="4"/>
  <c r="AZ144" i="4"/>
  <c r="BA144" i="4"/>
  <c r="CF151" i="4"/>
  <c r="AP158" i="4"/>
  <c r="P171" i="4"/>
  <c r="AB171" i="4"/>
  <c r="AN171" i="4"/>
  <c r="AZ171" i="4"/>
  <c r="BL171" i="4"/>
  <c r="BX171" i="4"/>
  <c r="CA19" i="3"/>
  <c r="AC40" i="3"/>
  <c r="AO40" i="3"/>
  <c r="BM40" i="3"/>
  <c r="BY40" i="3"/>
  <c r="N118" i="3"/>
  <c r="Z118" i="3"/>
  <c r="AL118" i="3"/>
  <c r="AX118" i="3"/>
  <c r="BV118" i="3"/>
  <c r="J144" i="3"/>
  <c r="V144" i="3"/>
  <c r="AH144" i="3"/>
  <c r="BF144" i="3"/>
  <c r="BR144" i="3"/>
  <c r="CD144" i="3"/>
  <c r="X171" i="3"/>
  <c r="AJ171" i="3"/>
  <c r="AV171" i="3"/>
  <c r="BH171" i="3"/>
  <c r="BT171" i="3"/>
  <c r="U19" i="4"/>
  <c r="CF18" i="4"/>
  <c r="CF19" i="4" s="1"/>
  <c r="F40" i="4"/>
  <c r="R40" i="4"/>
  <c r="AD40" i="4"/>
  <c r="AP40" i="4"/>
  <c r="BB40" i="4"/>
  <c r="BN40" i="4"/>
  <c r="BZ40" i="4"/>
  <c r="BD40" i="4"/>
  <c r="BP40" i="4"/>
  <c r="CF53" i="4"/>
  <c r="AB118" i="4"/>
  <c r="BX118" i="4"/>
  <c r="R118" i="4"/>
  <c r="AD118" i="4"/>
  <c r="AP118" i="4"/>
  <c r="BZ118" i="4"/>
  <c r="E158" i="4"/>
  <c r="Q158" i="4"/>
  <c r="AO158" i="4"/>
  <c r="BA158" i="4"/>
  <c r="BU171" i="4"/>
  <c r="BW171" i="4"/>
  <c r="R118" i="3"/>
  <c r="AD118" i="3"/>
  <c r="AP118" i="3"/>
  <c r="BB118" i="3"/>
  <c r="BZ118" i="3"/>
  <c r="N144" i="3"/>
  <c r="I158" i="3"/>
  <c r="AG158" i="3"/>
  <c r="AS158" i="3"/>
  <c r="BE158" i="3"/>
  <c r="BQ158" i="3"/>
  <c r="CC158" i="3"/>
  <c r="AX171" i="3"/>
  <c r="BJ171" i="3"/>
  <c r="BE19" i="4"/>
  <c r="K40" i="4"/>
  <c r="W40" i="4"/>
  <c r="W197" i="4" s="1"/>
  <c r="AI40" i="4"/>
  <c r="AI197" i="4" s="1"/>
  <c r="AU40" i="4"/>
  <c r="BS40" i="4"/>
  <c r="CE40" i="4"/>
  <c r="BO100" i="4"/>
  <c r="AI100" i="4"/>
  <c r="CE100" i="4"/>
  <c r="BZ171" i="4"/>
  <c r="F118" i="3"/>
  <c r="BN118" i="3"/>
  <c r="J19" i="3"/>
  <c r="V19" i="3"/>
  <c r="AH19" i="3"/>
  <c r="AT19" i="3"/>
  <c r="BF19" i="3"/>
  <c r="BR19" i="3"/>
  <c r="CD19" i="3"/>
  <c r="CF15" i="3"/>
  <c r="AA19" i="3"/>
  <c r="BW19" i="3"/>
  <c r="AI40" i="3"/>
  <c r="CF70" i="3"/>
  <c r="G100" i="3"/>
  <c r="H118" i="3"/>
  <c r="P144" i="3"/>
  <c r="AN144" i="3"/>
  <c r="AZ144" i="3"/>
  <c r="BL144" i="3"/>
  <c r="BX144" i="3"/>
  <c r="CF128" i="3"/>
  <c r="CF144" i="3" s="1"/>
  <c r="O144" i="3"/>
  <c r="AM144" i="3"/>
  <c r="BK144" i="3"/>
  <c r="BW144" i="3"/>
  <c r="AT158" i="3"/>
  <c r="BF158" i="3"/>
  <c r="BR158" i="3"/>
  <c r="CD158" i="3"/>
  <c r="BK171" i="3"/>
  <c r="AJ100" i="4"/>
  <c r="L118" i="4"/>
  <c r="X118" i="4"/>
  <c r="AJ118" i="4"/>
  <c r="AV118" i="4"/>
  <c r="BH118" i="4"/>
  <c r="BT118" i="4"/>
  <c r="AH144" i="4"/>
  <c r="CD144" i="4"/>
  <c r="BH100" i="3"/>
  <c r="BK100" i="3"/>
  <c r="CF89" i="3"/>
  <c r="BY144" i="3"/>
  <c r="AN171" i="3"/>
  <c r="BX171" i="3"/>
  <c r="M40" i="4"/>
  <c r="BI40" i="4"/>
  <c r="BU40" i="4"/>
  <c r="O40" i="4"/>
  <c r="BW40" i="4"/>
  <c r="CF143" i="4"/>
  <c r="AS158" i="4"/>
  <c r="L158" i="4"/>
  <c r="X158" i="4"/>
  <c r="BH158" i="4"/>
  <c r="BP171" i="4"/>
  <c r="AO100" i="3"/>
  <c r="AG100" i="3"/>
  <c r="K100" i="3"/>
  <c r="U118" i="3"/>
  <c r="BE118" i="3"/>
  <c r="CF158" i="3"/>
  <c r="E171" i="3"/>
  <c r="Q171" i="3"/>
  <c r="AS19" i="4"/>
  <c r="P40" i="4"/>
  <c r="AN40" i="4"/>
  <c r="AZ40" i="4"/>
  <c r="BL40" i="4"/>
  <c r="BX40" i="4"/>
  <c r="CF117" i="4"/>
  <c r="CF118" i="4" s="1"/>
  <c r="L144" i="4"/>
  <c r="X144" i="4"/>
  <c r="AV144" i="4"/>
  <c r="BH144" i="4"/>
  <c r="BT144" i="4"/>
  <c r="J158" i="4"/>
  <c r="V158" i="4"/>
  <c r="AH158" i="4"/>
  <c r="AT158" i="4"/>
  <c r="BF158" i="4"/>
  <c r="BR158" i="4"/>
  <c r="BG171" i="4"/>
  <c r="E100" i="3"/>
  <c r="BY100" i="3"/>
  <c r="CA100" i="3"/>
  <c r="AS100" i="3"/>
  <c r="BE100" i="3"/>
  <c r="CC100" i="3"/>
  <c r="BG100" i="3"/>
  <c r="Y100" i="3"/>
  <c r="F100" i="3"/>
  <c r="AP100" i="3"/>
  <c r="BZ100" i="3"/>
  <c r="AR100" i="3"/>
  <c r="X100" i="3"/>
  <c r="Z100" i="3"/>
  <c r="CF66" i="3"/>
  <c r="AA100" i="3"/>
  <c r="CF84" i="3"/>
  <c r="J118" i="3"/>
  <c r="AH118" i="3"/>
  <c r="AT118" i="3"/>
  <c r="BR118" i="3"/>
  <c r="CD118" i="3"/>
  <c r="BU158" i="3"/>
  <c r="BQ171" i="3"/>
  <c r="F19" i="4"/>
  <c r="R19" i="4"/>
  <c r="AF19" i="4"/>
  <c r="E40" i="4"/>
  <c r="BY40" i="4"/>
  <c r="I100" i="4"/>
  <c r="U100" i="4"/>
  <c r="BE100" i="4"/>
  <c r="BQ100" i="4"/>
  <c r="CF77" i="4"/>
  <c r="AM118" i="4"/>
  <c r="CF138" i="4"/>
  <c r="J171" i="4"/>
  <c r="V171" i="4"/>
  <c r="AH171" i="4"/>
  <c r="AT171" i="4"/>
  <c r="BF171" i="4"/>
  <c r="BR171" i="4"/>
  <c r="CD171" i="4"/>
  <c r="AJ171" i="4"/>
  <c r="BH171" i="4"/>
  <c r="X19" i="4"/>
  <c r="AJ19" i="4"/>
  <c r="BO197" i="4"/>
  <c r="CF191" i="4"/>
  <c r="CF192" i="4" s="1"/>
  <c r="M144" i="4"/>
  <c r="Y144" i="4"/>
  <c r="AW144" i="4"/>
  <c r="BI144" i="4"/>
  <c r="BU144" i="4"/>
  <c r="O100" i="4"/>
  <c r="AA100" i="4"/>
  <c r="AM100" i="4"/>
  <c r="AY100" i="4"/>
  <c r="BK100" i="4"/>
  <c r="BW100" i="4"/>
  <c r="P100" i="4"/>
  <c r="AB100" i="4"/>
  <c r="AN100" i="4"/>
  <c r="AZ100" i="4"/>
  <c r="BL100" i="4"/>
  <c r="F100" i="4"/>
  <c r="R100" i="4"/>
  <c r="AD100" i="4"/>
  <c r="AP100" i="4"/>
  <c r="BN100" i="4"/>
  <c r="E100" i="4"/>
  <c r="Q100" i="4"/>
  <c r="AC100" i="4"/>
  <c r="AO100" i="4"/>
  <c r="BA100" i="4"/>
  <c r="BA197" i="4" s="1"/>
  <c r="BM100" i="4"/>
  <c r="AW100" i="4"/>
  <c r="P158" i="4"/>
  <c r="AB158" i="4"/>
  <c r="BX158" i="4"/>
  <c r="L40" i="4"/>
  <c r="X40" i="4"/>
  <c r="AJ40" i="4"/>
  <c r="AV40" i="4"/>
  <c r="BT40" i="4"/>
  <c r="AS118" i="4"/>
  <c r="BF118" i="4"/>
  <c r="O171" i="4"/>
  <c r="BK171" i="4"/>
  <c r="Y40" i="4"/>
  <c r="AK40" i="4"/>
  <c r="AW40" i="4"/>
  <c r="BB100" i="4"/>
  <c r="BB197" i="4" s="1"/>
  <c r="N144" i="4"/>
  <c r="Z144" i="4"/>
  <c r="AL144" i="4"/>
  <c r="AX144" i="4"/>
  <c r="BJ144" i="4"/>
  <c r="BV144" i="4"/>
  <c r="AC158" i="4"/>
  <c r="Z40" i="4"/>
  <c r="AL40" i="4"/>
  <c r="AX40" i="4"/>
  <c r="BJ40" i="4"/>
  <c r="O144" i="4"/>
  <c r="AA144" i="4"/>
  <c r="AY144" i="4"/>
  <c r="BK144" i="4"/>
  <c r="BW144" i="4"/>
  <c r="L19" i="4"/>
  <c r="AV19" i="4"/>
  <c r="BH19" i="4"/>
  <c r="BT19" i="4"/>
  <c r="P19" i="4"/>
  <c r="BL19" i="4"/>
  <c r="BX19" i="4"/>
  <c r="AA40" i="4"/>
  <c r="AM40" i="4"/>
  <c r="AY40" i="4"/>
  <c r="H100" i="4"/>
  <c r="T100" i="4"/>
  <c r="BD100" i="4"/>
  <c r="AB144" i="4"/>
  <c r="BL144" i="4"/>
  <c r="BX144" i="4"/>
  <c r="K171" i="4"/>
  <c r="AI171" i="4"/>
  <c r="AU171" i="4"/>
  <c r="CE171" i="4"/>
  <c r="Y19" i="4"/>
  <c r="AW19" i="4"/>
  <c r="BI19" i="4"/>
  <c r="BU19" i="4"/>
  <c r="I118" i="4"/>
  <c r="BE118" i="4"/>
  <c r="BQ118" i="4"/>
  <c r="E144" i="4"/>
  <c r="BM144" i="4"/>
  <c r="BY144" i="4"/>
  <c r="L171" i="4"/>
  <c r="AV171" i="4"/>
  <c r="AZ19" i="4"/>
  <c r="V100" i="4"/>
  <c r="BR100" i="4"/>
  <c r="J118" i="4"/>
  <c r="V118" i="4"/>
  <c r="AH118" i="4"/>
  <c r="AT118" i="4"/>
  <c r="BR118" i="4"/>
  <c r="CD118" i="4"/>
  <c r="M171" i="4"/>
  <c r="Y171" i="4"/>
  <c r="AW171" i="4"/>
  <c r="BI171" i="4"/>
  <c r="O19" i="4"/>
  <c r="BK19" i="4"/>
  <c r="BW19" i="4"/>
  <c r="AC19" i="4"/>
  <c r="AQ19" i="4"/>
  <c r="K118" i="4"/>
  <c r="AU118" i="4"/>
  <c r="BG118" i="4"/>
  <c r="BS118" i="4"/>
  <c r="CE118" i="4"/>
  <c r="CE197" i="4" s="1"/>
  <c r="CF171" i="4"/>
  <c r="AX171" i="4"/>
  <c r="BJ171" i="4"/>
  <c r="E19" i="4"/>
  <c r="Q19" i="4"/>
  <c r="BY19" i="4"/>
  <c r="AE19" i="4"/>
  <c r="AK100" i="4"/>
  <c r="CF48" i="4"/>
  <c r="G100" i="4"/>
  <c r="S100" i="4"/>
  <c r="BC100" i="4"/>
  <c r="BC197" i="4" s="1"/>
  <c r="CA100" i="4"/>
  <c r="AG100" i="4"/>
  <c r="AV100" i="4"/>
  <c r="CF154" i="4"/>
  <c r="AM19" i="4"/>
  <c r="BK40" i="4"/>
  <c r="AM158" i="4"/>
  <c r="BM19" i="4"/>
  <c r="CC100" i="4"/>
  <c r="AD144" i="4"/>
  <c r="AP144" i="4"/>
  <c r="BM158" i="4"/>
  <c r="BY158" i="4"/>
  <c r="BZ19" i="4"/>
  <c r="E118" i="4"/>
  <c r="Q118" i="4"/>
  <c r="BD144" i="4"/>
  <c r="BP144" i="4"/>
  <c r="BQ144" i="4"/>
  <c r="CC144" i="4"/>
  <c r="CA171" i="4"/>
  <c r="CF178" i="4"/>
  <c r="P144" i="4"/>
  <c r="O158" i="4"/>
  <c r="AA158" i="4"/>
  <c r="AY158" i="4"/>
  <c r="BK158" i="4"/>
  <c r="BW158" i="4"/>
  <c r="N171" i="4"/>
  <c r="Z171" i="4"/>
  <c r="AL171" i="4"/>
  <c r="BP100" i="4"/>
  <c r="CB100" i="4"/>
  <c r="Q144" i="4"/>
  <c r="AC144" i="4"/>
  <c r="AZ158" i="4"/>
  <c r="BL158" i="4"/>
  <c r="AA171" i="4"/>
  <c r="AM171" i="4"/>
  <c r="AY171" i="4"/>
  <c r="AQ144" i="4"/>
  <c r="BC144" i="4"/>
  <c r="BZ158" i="4"/>
  <c r="BA171" i="4"/>
  <c r="BM171" i="4"/>
  <c r="BY171" i="4"/>
  <c r="N19" i="4"/>
  <c r="Z19" i="4"/>
  <c r="AL19" i="4"/>
  <c r="AX19" i="4"/>
  <c r="BJ19" i="4"/>
  <c r="BV19" i="4"/>
  <c r="F192" i="3"/>
  <c r="CF191" i="3"/>
  <c r="CF192" i="3" s="1"/>
  <c r="AS40" i="3"/>
  <c r="BM100" i="3"/>
  <c r="BU100" i="3"/>
  <c r="L118" i="3"/>
  <c r="X118" i="3"/>
  <c r="X197" i="3" s="1"/>
  <c r="AJ118" i="3"/>
  <c r="AV118" i="3"/>
  <c r="BH118" i="3"/>
  <c r="BT118" i="3"/>
  <c r="BT197" i="3" s="1"/>
  <c r="AD100" i="3"/>
  <c r="BN100" i="3"/>
  <c r="H100" i="3"/>
  <c r="T100" i="3"/>
  <c r="AF100" i="3"/>
  <c r="AF197" i="3" s="1"/>
  <c r="BP100" i="3"/>
  <c r="CB100" i="3"/>
  <c r="L100" i="3"/>
  <c r="O100" i="3"/>
  <c r="M118" i="3"/>
  <c r="Y118" i="3"/>
  <c r="Y197" i="3" s="1"/>
  <c r="AK118" i="3"/>
  <c r="AW118" i="3"/>
  <c r="BU118" i="3"/>
  <c r="K40" i="3"/>
  <c r="W40" i="3"/>
  <c r="AU40" i="3"/>
  <c r="BG40" i="3"/>
  <c r="BS40" i="3"/>
  <c r="CE40" i="3"/>
  <c r="S100" i="3"/>
  <c r="AE100" i="3"/>
  <c r="BC100" i="3"/>
  <c r="BO100" i="3"/>
  <c r="I144" i="3"/>
  <c r="U144" i="3"/>
  <c r="AG144" i="3"/>
  <c r="AS144" i="3"/>
  <c r="BE144" i="3"/>
  <c r="BQ144" i="3"/>
  <c r="BQ197" i="3" s="1"/>
  <c r="H144" i="3"/>
  <c r="T144" i="3"/>
  <c r="AF144" i="3"/>
  <c r="AR144" i="3"/>
  <c r="BD144" i="3"/>
  <c r="BP144" i="3"/>
  <c r="CB144" i="3"/>
  <c r="AK19" i="3"/>
  <c r="AW19" i="3"/>
  <c r="BU19" i="3"/>
  <c r="AT144" i="3"/>
  <c r="W19" i="3"/>
  <c r="AI19" i="3"/>
  <c r="AU19" i="3"/>
  <c r="BS19" i="3"/>
  <c r="CE19" i="3"/>
  <c r="AC19" i="3"/>
  <c r="BT100" i="3"/>
  <c r="AL100" i="3"/>
  <c r="AK100" i="3"/>
  <c r="BB100" i="3"/>
  <c r="O40" i="3"/>
  <c r="AM40" i="3"/>
  <c r="BK40" i="3"/>
  <c r="BW40" i="3"/>
  <c r="AU100" i="3"/>
  <c r="BS100" i="3"/>
  <c r="Q100" i="3"/>
  <c r="AY100" i="3"/>
  <c r="BA100" i="3"/>
  <c r="O19" i="3"/>
  <c r="BK19" i="3"/>
  <c r="AD197" i="3"/>
  <c r="AM100" i="3"/>
  <c r="M100" i="3"/>
  <c r="N100" i="3"/>
  <c r="AX100" i="3"/>
  <c r="AC100" i="3"/>
  <c r="R100" i="3"/>
  <c r="AY19" i="3"/>
  <c r="P19" i="3"/>
  <c r="BL19" i="3"/>
  <c r="BA19" i="3"/>
  <c r="AQ100" i="3"/>
  <c r="AQ197" i="3" s="1"/>
  <c r="CF19" i="3"/>
  <c r="M19" i="3"/>
  <c r="M40" i="3"/>
  <c r="BD100" i="3"/>
  <c r="Z19" i="3"/>
  <c r="I100" i="3"/>
  <c r="U100" i="3"/>
  <c r="BQ100" i="3"/>
  <c r="AL144" i="3"/>
  <c r="AX144" i="3"/>
  <c r="BJ144" i="3"/>
  <c r="BV144" i="3"/>
  <c r="AM19" i="3"/>
  <c r="AM197" i="3" s="1"/>
  <c r="CF22" i="3"/>
  <c r="AA40" i="3"/>
  <c r="J100" i="3"/>
  <c r="V100" i="3"/>
  <c r="AH100" i="3"/>
  <c r="AT100" i="3"/>
  <c r="BF100" i="3"/>
  <c r="BR100" i="3"/>
  <c r="CD100" i="3"/>
  <c r="AY144" i="3"/>
  <c r="AZ19" i="3"/>
  <c r="W100" i="3"/>
  <c r="AI100" i="3"/>
  <c r="CE100" i="3"/>
  <c r="BI100" i="3"/>
  <c r="E19" i="3"/>
  <c r="BM19" i="3"/>
  <c r="E40" i="3"/>
  <c r="BA40" i="3"/>
  <c r="AJ100" i="3"/>
  <c r="AV100" i="3"/>
  <c r="CA118" i="3"/>
  <c r="R40" i="3"/>
  <c r="BN40" i="3"/>
  <c r="AW100" i="3"/>
  <c r="BW100" i="3"/>
  <c r="G158" i="3"/>
  <c r="S158" i="3"/>
  <c r="AE158" i="3"/>
  <c r="AQ158" i="3"/>
  <c r="BC158" i="3"/>
  <c r="BO158" i="3"/>
  <c r="CA158" i="3"/>
  <c r="I171" i="3"/>
  <c r="U171" i="3"/>
  <c r="AG171" i="3"/>
  <c r="AS171" i="3"/>
  <c r="BE171" i="3"/>
  <c r="R19" i="3"/>
  <c r="F40" i="3"/>
  <c r="AE19" i="3"/>
  <c r="S40" i="3"/>
  <c r="AE40" i="3"/>
  <c r="CA40" i="3"/>
  <c r="BJ100" i="3"/>
  <c r="BV100" i="3"/>
  <c r="CF73" i="3"/>
  <c r="BF171" i="3"/>
  <c r="K158" i="3"/>
  <c r="W158" i="3"/>
  <c r="AI158" i="3"/>
  <c r="AU158" i="3"/>
  <c r="BG158" i="3"/>
  <c r="BS158" i="3"/>
  <c r="CE158" i="3"/>
  <c r="CF178" i="3"/>
  <c r="CF27" i="3"/>
  <c r="N40" i="3"/>
  <c r="Z40" i="3"/>
  <c r="AL40" i="3"/>
  <c r="AX40" i="3"/>
  <c r="BJ40" i="3"/>
  <c r="BV40" i="3"/>
  <c r="CF162" i="3"/>
  <c r="CF171" i="3" s="1"/>
  <c r="CF100" i="3" l="1"/>
  <c r="R197" i="5"/>
  <c r="BV197" i="3"/>
  <c r="BS197" i="4"/>
  <c r="BZ197" i="3"/>
  <c r="N197" i="5"/>
  <c r="AM197" i="5"/>
  <c r="BP197" i="5"/>
  <c r="CF171" i="5"/>
  <c r="CF197" i="5" s="1"/>
  <c r="F197" i="4"/>
  <c r="AB197" i="3"/>
  <c r="AZ197" i="5"/>
  <c r="AZ197" i="3"/>
  <c r="BP197" i="3"/>
  <c r="BA197" i="5"/>
  <c r="BO197" i="3"/>
  <c r="AP197" i="3"/>
  <c r="U197" i="4"/>
  <c r="BR197" i="3"/>
  <c r="BC197" i="3"/>
  <c r="AB197" i="4"/>
  <c r="AT197" i="3"/>
  <c r="BN197" i="4"/>
  <c r="AT197" i="4"/>
  <c r="CD197" i="3"/>
  <c r="K197" i="5"/>
  <c r="O197" i="5"/>
  <c r="AU197" i="5"/>
  <c r="E197" i="5"/>
  <c r="AP197" i="5"/>
  <c r="AH197" i="4"/>
  <c r="BH197" i="3"/>
  <c r="BI197" i="5"/>
  <c r="AF197" i="5"/>
  <c r="CA197" i="5"/>
  <c r="BE197" i="5"/>
  <c r="CF40" i="5"/>
  <c r="AW197" i="5"/>
  <c r="BY197" i="5"/>
  <c r="BW197" i="5"/>
  <c r="AN197" i="4"/>
  <c r="G197" i="3"/>
  <c r="BX197" i="3"/>
  <c r="N197" i="3"/>
  <c r="Y197" i="5"/>
  <c r="AQ197" i="5"/>
  <c r="BV197" i="5"/>
  <c r="P197" i="5"/>
  <c r="T197" i="4"/>
  <c r="AN197" i="5"/>
  <c r="H197" i="4"/>
  <c r="AF197" i="4"/>
  <c r="J197" i="3"/>
  <c r="BB197" i="3"/>
  <c r="AG197" i="4"/>
  <c r="R197" i="4"/>
  <c r="CF144" i="4"/>
  <c r="AR197" i="5"/>
  <c r="BJ197" i="5"/>
  <c r="BU197" i="5"/>
  <c r="AI197" i="5"/>
  <c r="CC197" i="5"/>
  <c r="BH197" i="5"/>
  <c r="AG197" i="5"/>
  <c r="AV197" i="5"/>
  <c r="AJ197" i="5"/>
  <c r="X197" i="5"/>
  <c r="AS197" i="5"/>
  <c r="L197" i="5"/>
  <c r="AT197" i="5"/>
  <c r="Z197" i="5"/>
  <c r="BR197" i="5"/>
  <c r="BQ197" i="5"/>
  <c r="CE197" i="5"/>
  <c r="V197" i="5"/>
  <c r="U197" i="5"/>
  <c r="CD197" i="5"/>
  <c r="BF197" i="5"/>
  <c r="BS197" i="5"/>
  <c r="AH197" i="5"/>
  <c r="J197" i="5"/>
  <c r="W197" i="5"/>
  <c r="BG197" i="5"/>
  <c r="AA197" i="4"/>
  <c r="BX197" i="4"/>
  <c r="S197" i="3"/>
  <c r="BL197" i="3"/>
  <c r="BK197" i="3"/>
  <c r="CB197" i="4"/>
  <c r="AD197" i="4"/>
  <c r="G197" i="4"/>
  <c r="CD197" i="4"/>
  <c r="AK197" i="4"/>
  <c r="AO197" i="4"/>
  <c r="AJ197" i="4"/>
  <c r="BM197" i="3"/>
  <c r="AH197" i="3"/>
  <c r="P197" i="3"/>
  <c r="AW197" i="3"/>
  <c r="F197" i="3"/>
  <c r="BP197" i="4"/>
  <c r="CA197" i="4"/>
  <c r="CC197" i="4"/>
  <c r="CF100" i="4"/>
  <c r="CF197" i="4" s="1"/>
  <c r="AU197" i="4"/>
  <c r="BR197" i="4"/>
  <c r="X197" i="4"/>
  <c r="H197" i="3"/>
  <c r="U197" i="3"/>
  <c r="K197" i="4"/>
  <c r="AR197" i="3"/>
  <c r="BH197" i="4"/>
  <c r="BI197" i="3"/>
  <c r="BE197" i="3"/>
  <c r="BQ197" i="4"/>
  <c r="AA197" i="3"/>
  <c r="S197" i="4"/>
  <c r="V197" i="3"/>
  <c r="AE197" i="4"/>
  <c r="I197" i="3"/>
  <c r="AY197" i="4"/>
  <c r="AZ197" i="4"/>
  <c r="CA197" i="3"/>
  <c r="AY197" i="3"/>
  <c r="BG197" i="3"/>
  <c r="BJ197" i="3"/>
  <c r="BW197" i="3"/>
  <c r="Z197" i="3"/>
  <c r="AS197" i="3"/>
  <c r="V197" i="4"/>
  <c r="BF197" i="4"/>
  <c r="AX197" i="3"/>
  <c r="K197" i="3"/>
  <c r="CF40" i="3"/>
  <c r="BD197" i="3"/>
  <c r="Q197" i="3"/>
  <c r="AG197" i="3"/>
  <c r="L197" i="3"/>
  <c r="BD197" i="4"/>
  <c r="J197" i="4"/>
  <c r="AS197" i="4"/>
  <c r="BY197" i="3"/>
  <c r="AL197" i="3"/>
  <c r="BF197" i="3"/>
  <c r="BN197" i="3"/>
  <c r="CB197" i="3"/>
  <c r="CF158" i="4"/>
  <c r="AP197" i="4"/>
  <c r="M197" i="4"/>
  <c r="AO197" i="3"/>
  <c r="BI197" i="4"/>
  <c r="AW197" i="4"/>
  <c r="Y197" i="4"/>
  <c r="BM197" i="4"/>
  <c r="BV197" i="4"/>
  <c r="BL197" i="4"/>
  <c r="BJ197" i="4"/>
  <c r="AM197" i="4"/>
  <c r="P197" i="4"/>
  <c r="AX197" i="4"/>
  <c r="BY197" i="4"/>
  <c r="AQ197" i="4"/>
  <c r="BT197" i="4"/>
  <c r="AL197" i="4"/>
  <c r="Q197" i="4"/>
  <c r="AC197" i="4"/>
  <c r="Z197" i="4"/>
  <c r="BZ197" i="4"/>
  <c r="E197" i="4"/>
  <c r="BW197" i="4"/>
  <c r="AV197" i="4"/>
  <c r="N197" i="4"/>
  <c r="BK197" i="4"/>
  <c r="L197" i="4"/>
  <c r="O197" i="4"/>
  <c r="BU197" i="4"/>
  <c r="BS197" i="3"/>
  <c r="BA197" i="3"/>
  <c r="AU197" i="3"/>
  <c r="M197" i="3"/>
  <c r="CE197" i="3"/>
  <c r="AK197" i="3"/>
  <c r="CF197" i="3"/>
  <c r="O197" i="3"/>
  <c r="AC197" i="3"/>
  <c r="AI197" i="3"/>
  <c r="AE197" i="3"/>
  <c r="W197" i="3"/>
  <c r="E197" i="3"/>
  <c r="R197" i="3"/>
  <c r="BU197" i="3"/>
  <c r="CF204" i="2"/>
  <c r="CF203" i="2"/>
  <c r="CE196" i="2"/>
  <c r="CD196" i="2"/>
  <c r="CC196" i="2"/>
  <c r="CB196" i="2"/>
  <c r="CA196" i="2"/>
  <c r="BZ196" i="2"/>
  <c r="BY196" i="2"/>
  <c r="BX196" i="2"/>
  <c r="BW196" i="2"/>
  <c r="BV196" i="2"/>
  <c r="BU196" i="2"/>
  <c r="BT196" i="2"/>
  <c r="BS196" i="2"/>
  <c r="BR196" i="2"/>
  <c r="BQ196" i="2"/>
  <c r="BP196" i="2"/>
  <c r="BO196" i="2"/>
  <c r="BN196" i="2"/>
  <c r="BM196" i="2"/>
  <c r="BL196" i="2"/>
  <c r="BK196" i="2"/>
  <c r="BJ196" i="2"/>
  <c r="BI196" i="2"/>
  <c r="BH196" i="2"/>
  <c r="BG196" i="2"/>
  <c r="BF196" i="2"/>
  <c r="BE196" i="2"/>
  <c r="BD196" i="2"/>
  <c r="BC196" i="2"/>
  <c r="BB196" i="2"/>
  <c r="BA196" i="2"/>
  <c r="AZ196" i="2"/>
  <c r="AY196" i="2"/>
  <c r="AX196" i="2"/>
  <c r="AW196" i="2"/>
  <c r="AV196" i="2"/>
  <c r="AU196" i="2"/>
  <c r="AT196" i="2"/>
  <c r="AS196" i="2"/>
  <c r="AR196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CF195" i="2"/>
  <c r="CF194" i="2"/>
  <c r="CF193" i="2"/>
  <c r="Y192" i="2"/>
  <c r="X192" i="2"/>
  <c r="CE191" i="2"/>
  <c r="CE192" i="2" s="1"/>
  <c r="CD191" i="2"/>
  <c r="CD192" i="2" s="1"/>
  <c r="CC191" i="2"/>
  <c r="CC192" i="2" s="1"/>
  <c r="CB191" i="2"/>
  <c r="CB192" i="2" s="1"/>
  <c r="CA191" i="2"/>
  <c r="CA192" i="2" s="1"/>
  <c r="BZ191" i="2"/>
  <c r="BZ192" i="2" s="1"/>
  <c r="BY191" i="2"/>
  <c r="BY192" i="2" s="1"/>
  <c r="BX191" i="2"/>
  <c r="BX192" i="2" s="1"/>
  <c r="BW191" i="2"/>
  <c r="BW192" i="2" s="1"/>
  <c r="BV191" i="2"/>
  <c r="BV192" i="2" s="1"/>
  <c r="BU191" i="2"/>
  <c r="BU192" i="2" s="1"/>
  <c r="BT191" i="2"/>
  <c r="BT192" i="2" s="1"/>
  <c r="BS191" i="2"/>
  <c r="BS192" i="2" s="1"/>
  <c r="BR191" i="2"/>
  <c r="BR192" i="2" s="1"/>
  <c r="BQ191" i="2"/>
  <c r="BQ192" i="2" s="1"/>
  <c r="BP191" i="2"/>
  <c r="BP192" i="2" s="1"/>
  <c r="BO191" i="2"/>
  <c r="BO192" i="2" s="1"/>
  <c r="BN191" i="2"/>
  <c r="BN192" i="2" s="1"/>
  <c r="BM191" i="2"/>
  <c r="BM192" i="2" s="1"/>
  <c r="BL191" i="2"/>
  <c r="BL192" i="2" s="1"/>
  <c r="BK191" i="2"/>
  <c r="BK192" i="2" s="1"/>
  <c r="BJ191" i="2"/>
  <c r="BJ192" i="2" s="1"/>
  <c r="BI191" i="2"/>
  <c r="BI192" i="2" s="1"/>
  <c r="BH191" i="2"/>
  <c r="BH192" i="2" s="1"/>
  <c r="BG191" i="2"/>
  <c r="BG192" i="2" s="1"/>
  <c r="BF191" i="2"/>
  <c r="BF192" i="2" s="1"/>
  <c r="BE191" i="2"/>
  <c r="BE192" i="2" s="1"/>
  <c r="BD191" i="2"/>
  <c r="BD192" i="2" s="1"/>
  <c r="BC191" i="2"/>
  <c r="BC192" i="2" s="1"/>
  <c r="BB191" i="2"/>
  <c r="BB192" i="2" s="1"/>
  <c r="BA191" i="2"/>
  <c r="BA192" i="2" s="1"/>
  <c r="AZ191" i="2"/>
  <c r="AZ192" i="2" s="1"/>
  <c r="AY191" i="2"/>
  <c r="AY192" i="2" s="1"/>
  <c r="AX191" i="2"/>
  <c r="AX192" i="2" s="1"/>
  <c r="AW191" i="2"/>
  <c r="AW192" i="2" s="1"/>
  <c r="AV191" i="2"/>
  <c r="AV192" i="2" s="1"/>
  <c r="AU191" i="2"/>
  <c r="AU192" i="2" s="1"/>
  <c r="AT191" i="2"/>
  <c r="AT192" i="2" s="1"/>
  <c r="AS191" i="2"/>
  <c r="AS192" i="2" s="1"/>
  <c r="AR191" i="2"/>
  <c r="AR192" i="2" s="1"/>
  <c r="AQ191" i="2"/>
  <c r="AQ192" i="2" s="1"/>
  <c r="AP191" i="2"/>
  <c r="AP192" i="2" s="1"/>
  <c r="AO191" i="2"/>
  <c r="AO192" i="2" s="1"/>
  <c r="AN191" i="2"/>
  <c r="AN192" i="2" s="1"/>
  <c r="AM191" i="2"/>
  <c r="AM192" i="2" s="1"/>
  <c r="AL191" i="2"/>
  <c r="AL192" i="2" s="1"/>
  <c r="AK191" i="2"/>
  <c r="AK192" i="2" s="1"/>
  <c r="AJ191" i="2"/>
  <c r="AJ192" i="2" s="1"/>
  <c r="AI191" i="2"/>
  <c r="AI192" i="2" s="1"/>
  <c r="AH191" i="2"/>
  <c r="AH192" i="2" s="1"/>
  <c r="AG191" i="2"/>
  <c r="AG192" i="2" s="1"/>
  <c r="AF191" i="2"/>
  <c r="AF192" i="2" s="1"/>
  <c r="AE191" i="2"/>
  <c r="AE192" i="2" s="1"/>
  <c r="AD191" i="2"/>
  <c r="AD192" i="2" s="1"/>
  <c r="AC191" i="2"/>
  <c r="AC192" i="2" s="1"/>
  <c r="AB191" i="2"/>
  <c r="AB192" i="2" s="1"/>
  <c r="AA191" i="2"/>
  <c r="AA192" i="2" s="1"/>
  <c r="Z191" i="2"/>
  <c r="Z192" i="2" s="1"/>
  <c r="Y191" i="2"/>
  <c r="X191" i="2"/>
  <c r="W191" i="2"/>
  <c r="W192" i="2" s="1"/>
  <c r="V191" i="2"/>
  <c r="V192" i="2" s="1"/>
  <c r="U191" i="2"/>
  <c r="U192" i="2" s="1"/>
  <c r="T191" i="2"/>
  <c r="T192" i="2" s="1"/>
  <c r="S191" i="2"/>
  <c r="S192" i="2" s="1"/>
  <c r="R191" i="2"/>
  <c r="R192" i="2" s="1"/>
  <c r="Q191" i="2"/>
  <c r="Q192" i="2" s="1"/>
  <c r="P191" i="2"/>
  <c r="P192" i="2" s="1"/>
  <c r="O191" i="2"/>
  <c r="O192" i="2" s="1"/>
  <c r="N191" i="2"/>
  <c r="N192" i="2" s="1"/>
  <c r="M191" i="2"/>
  <c r="M192" i="2" s="1"/>
  <c r="L191" i="2"/>
  <c r="L192" i="2" s="1"/>
  <c r="K191" i="2"/>
  <c r="K192" i="2" s="1"/>
  <c r="J191" i="2"/>
  <c r="J192" i="2" s="1"/>
  <c r="I191" i="2"/>
  <c r="I192" i="2" s="1"/>
  <c r="H191" i="2"/>
  <c r="H192" i="2" s="1"/>
  <c r="G191" i="2"/>
  <c r="G192" i="2" s="1"/>
  <c r="F191" i="2"/>
  <c r="E191" i="2"/>
  <c r="E192" i="2" s="1"/>
  <c r="CF190" i="2"/>
  <c r="CF189" i="2"/>
  <c r="CF188" i="2"/>
  <c r="CF187" i="2"/>
  <c r="CF186" i="2"/>
  <c r="CF185" i="2"/>
  <c r="CF184" i="2"/>
  <c r="CF183" i="2"/>
  <c r="CF182" i="2"/>
  <c r="CF181" i="2"/>
  <c r="CF180" i="2"/>
  <c r="CF179" i="2"/>
  <c r="BY178" i="2"/>
  <c r="BX178" i="2"/>
  <c r="AO178" i="2"/>
  <c r="AN178" i="2"/>
  <c r="AB178" i="2"/>
  <c r="AA178" i="2"/>
  <c r="Q178" i="2"/>
  <c r="E178" i="2"/>
  <c r="CF177" i="2"/>
  <c r="CF176" i="2"/>
  <c r="CF175" i="2"/>
  <c r="CE175" i="2"/>
  <c r="CE178" i="2" s="1"/>
  <c r="CD175" i="2"/>
  <c r="CD178" i="2" s="1"/>
  <c r="CC175" i="2"/>
  <c r="CC178" i="2" s="1"/>
  <c r="CB175" i="2"/>
  <c r="CB178" i="2" s="1"/>
  <c r="CA175" i="2"/>
  <c r="CA178" i="2" s="1"/>
  <c r="BZ175" i="2"/>
  <c r="BZ178" i="2" s="1"/>
  <c r="BY175" i="2"/>
  <c r="BX175" i="2"/>
  <c r="BW175" i="2"/>
  <c r="BW178" i="2" s="1"/>
  <c r="BV175" i="2"/>
  <c r="BV178" i="2" s="1"/>
  <c r="BU175" i="2"/>
  <c r="BU178" i="2" s="1"/>
  <c r="BT175" i="2"/>
  <c r="BT178" i="2" s="1"/>
  <c r="BS175" i="2"/>
  <c r="BS178" i="2" s="1"/>
  <c r="BR175" i="2"/>
  <c r="BR178" i="2" s="1"/>
  <c r="BQ175" i="2"/>
  <c r="BQ178" i="2" s="1"/>
  <c r="BP175" i="2"/>
  <c r="BP178" i="2" s="1"/>
  <c r="BO175" i="2"/>
  <c r="BO178" i="2" s="1"/>
  <c r="BN175" i="2"/>
  <c r="BN178" i="2" s="1"/>
  <c r="BM175" i="2"/>
  <c r="BM178" i="2" s="1"/>
  <c r="BL175" i="2"/>
  <c r="BL178" i="2" s="1"/>
  <c r="BK175" i="2"/>
  <c r="BK178" i="2" s="1"/>
  <c r="BJ175" i="2"/>
  <c r="BJ178" i="2" s="1"/>
  <c r="BI175" i="2"/>
  <c r="BI178" i="2" s="1"/>
  <c r="BH175" i="2"/>
  <c r="BH178" i="2" s="1"/>
  <c r="BG175" i="2"/>
  <c r="BG178" i="2" s="1"/>
  <c r="BF175" i="2"/>
  <c r="BF178" i="2" s="1"/>
  <c r="BE175" i="2"/>
  <c r="BE178" i="2" s="1"/>
  <c r="BD175" i="2"/>
  <c r="BD178" i="2" s="1"/>
  <c r="BC175" i="2"/>
  <c r="BC178" i="2" s="1"/>
  <c r="BB175" i="2"/>
  <c r="BB178" i="2" s="1"/>
  <c r="BA175" i="2"/>
  <c r="BA178" i="2" s="1"/>
  <c r="AZ175" i="2"/>
  <c r="AZ178" i="2" s="1"/>
  <c r="AY175" i="2"/>
  <c r="AY178" i="2" s="1"/>
  <c r="AX175" i="2"/>
  <c r="AX178" i="2" s="1"/>
  <c r="AW175" i="2"/>
  <c r="AW178" i="2" s="1"/>
  <c r="AV175" i="2"/>
  <c r="AV178" i="2" s="1"/>
  <c r="AU175" i="2"/>
  <c r="AU178" i="2" s="1"/>
  <c r="AT175" i="2"/>
  <c r="AT178" i="2" s="1"/>
  <c r="AS175" i="2"/>
  <c r="AS178" i="2" s="1"/>
  <c r="AR175" i="2"/>
  <c r="AR178" i="2" s="1"/>
  <c r="AQ175" i="2"/>
  <c r="AQ178" i="2" s="1"/>
  <c r="AP175" i="2"/>
  <c r="AP178" i="2" s="1"/>
  <c r="AO175" i="2"/>
  <c r="AN175" i="2"/>
  <c r="AM175" i="2"/>
  <c r="AM178" i="2" s="1"/>
  <c r="AL175" i="2"/>
  <c r="AL178" i="2" s="1"/>
  <c r="AK175" i="2"/>
  <c r="AK178" i="2" s="1"/>
  <c r="AJ175" i="2"/>
  <c r="AJ178" i="2" s="1"/>
  <c r="AI175" i="2"/>
  <c r="AI178" i="2" s="1"/>
  <c r="AH175" i="2"/>
  <c r="AH178" i="2" s="1"/>
  <c r="AG175" i="2"/>
  <c r="AG178" i="2" s="1"/>
  <c r="AF175" i="2"/>
  <c r="AF178" i="2" s="1"/>
  <c r="AE175" i="2"/>
  <c r="AE178" i="2" s="1"/>
  <c r="AD175" i="2"/>
  <c r="AD178" i="2" s="1"/>
  <c r="AC175" i="2"/>
  <c r="AC178" i="2" s="1"/>
  <c r="AB175" i="2"/>
  <c r="AA175" i="2"/>
  <c r="Z175" i="2"/>
  <c r="Z178" i="2" s="1"/>
  <c r="Y175" i="2"/>
  <c r="Y178" i="2" s="1"/>
  <c r="X175" i="2"/>
  <c r="X178" i="2" s="1"/>
  <c r="W175" i="2"/>
  <c r="W178" i="2" s="1"/>
  <c r="V175" i="2"/>
  <c r="V178" i="2" s="1"/>
  <c r="U175" i="2"/>
  <c r="U178" i="2" s="1"/>
  <c r="T175" i="2"/>
  <c r="T178" i="2" s="1"/>
  <c r="S175" i="2"/>
  <c r="S178" i="2" s="1"/>
  <c r="R175" i="2"/>
  <c r="R178" i="2" s="1"/>
  <c r="Q175" i="2"/>
  <c r="P175" i="2"/>
  <c r="P178" i="2" s="1"/>
  <c r="O175" i="2"/>
  <c r="O178" i="2" s="1"/>
  <c r="N175" i="2"/>
  <c r="N178" i="2" s="1"/>
  <c r="M175" i="2"/>
  <c r="M178" i="2" s="1"/>
  <c r="L175" i="2"/>
  <c r="L178" i="2" s="1"/>
  <c r="K175" i="2"/>
  <c r="K178" i="2" s="1"/>
  <c r="J175" i="2"/>
  <c r="J178" i="2" s="1"/>
  <c r="I175" i="2"/>
  <c r="I178" i="2" s="1"/>
  <c r="H175" i="2"/>
  <c r="H178" i="2" s="1"/>
  <c r="G175" i="2"/>
  <c r="G178" i="2" s="1"/>
  <c r="F175" i="2"/>
  <c r="F178" i="2" s="1"/>
  <c r="E175" i="2"/>
  <c r="CF174" i="2"/>
  <c r="CF173" i="2"/>
  <c r="CF172" i="2"/>
  <c r="AA171" i="2"/>
  <c r="CE170" i="2"/>
  <c r="CE171" i="2" s="1"/>
  <c r="CD170" i="2"/>
  <c r="CC170" i="2"/>
  <c r="CB170" i="2"/>
  <c r="CA170" i="2"/>
  <c r="BZ170" i="2"/>
  <c r="BY170" i="2"/>
  <c r="BX170" i="2"/>
  <c r="BW170" i="2"/>
  <c r="BV170" i="2"/>
  <c r="BU170" i="2"/>
  <c r="BT170" i="2"/>
  <c r="BS170" i="2"/>
  <c r="BR170" i="2"/>
  <c r="BQ170" i="2"/>
  <c r="BP170" i="2"/>
  <c r="BO170" i="2"/>
  <c r="BN170" i="2"/>
  <c r="BM170" i="2"/>
  <c r="BL170" i="2"/>
  <c r="BK170" i="2"/>
  <c r="BJ170" i="2"/>
  <c r="BI170" i="2"/>
  <c r="BH170" i="2"/>
  <c r="BG170" i="2"/>
  <c r="BF170" i="2"/>
  <c r="BE170" i="2"/>
  <c r="BD170" i="2"/>
  <c r="BC170" i="2"/>
  <c r="BB170" i="2"/>
  <c r="BA170" i="2"/>
  <c r="AZ170" i="2"/>
  <c r="AY170" i="2"/>
  <c r="AY171" i="2" s="1"/>
  <c r="AX170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CF169" i="2"/>
  <c r="CF168" i="2"/>
  <c r="CF170" i="2" s="1"/>
  <c r="CF167" i="2"/>
  <c r="CF166" i="2"/>
  <c r="CE165" i="2"/>
  <c r="CD165" i="2"/>
  <c r="CC165" i="2"/>
  <c r="CB165" i="2"/>
  <c r="CB171" i="2" s="1"/>
  <c r="CA165" i="2"/>
  <c r="BZ165" i="2"/>
  <c r="BY165" i="2"/>
  <c r="BX165" i="2"/>
  <c r="BW165" i="2"/>
  <c r="BV165" i="2"/>
  <c r="BU165" i="2"/>
  <c r="BT165" i="2"/>
  <c r="BS165" i="2"/>
  <c r="BR165" i="2"/>
  <c r="BQ165" i="2"/>
  <c r="BP165" i="2"/>
  <c r="BO165" i="2"/>
  <c r="BN165" i="2"/>
  <c r="BM165" i="2"/>
  <c r="BL165" i="2"/>
  <c r="BK165" i="2"/>
  <c r="BJ165" i="2"/>
  <c r="BI165" i="2"/>
  <c r="BH165" i="2"/>
  <c r="BG165" i="2"/>
  <c r="BF165" i="2"/>
  <c r="BE165" i="2"/>
  <c r="BD165" i="2"/>
  <c r="BC165" i="2"/>
  <c r="BB165" i="2"/>
  <c r="BA165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M165" i="2"/>
  <c r="AL165" i="2"/>
  <c r="AK165" i="2"/>
  <c r="AJ165" i="2"/>
  <c r="AJ171" i="2" s="1"/>
  <c r="AI165" i="2"/>
  <c r="AI171" i="2" s="1"/>
  <c r="AH165" i="2"/>
  <c r="AG165" i="2"/>
  <c r="AF165" i="2"/>
  <c r="AF171" i="2" s="1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CF164" i="2"/>
  <c r="CF163" i="2"/>
  <c r="CE162" i="2"/>
  <c r="CD162" i="2"/>
  <c r="CC162" i="2"/>
  <c r="CB162" i="2"/>
  <c r="CA162" i="2"/>
  <c r="BZ162" i="2"/>
  <c r="BZ171" i="2" s="1"/>
  <c r="BY162" i="2"/>
  <c r="BY171" i="2" s="1"/>
  <c r="BX162" i="2"/>
  <c r="BW162" i="2"/>
  <c r="BV162" i="2"/>
  <c r="BU162" i="2"/>
  <c r="BT162" i="2"/>
  <c r="BS162" i="2"/>
  <c r="BR162" i="2"/>
  <c r="BQ162" i="2"/>
  <c r="BP162" i="2"/>
  <c r="BO162" i="2"/>
  <c r="BN162" i="2"/>
  <c r="BN171" i="2" s="1"/>
  <c r="BM162" i="2"/>
  <c r="BM171" i="2" s="1"/>
  <c r="BL162" i="2"/>
  <c r="BK162" i="2"/>
  <c r="BJ162" i="2"/>
  <c r="BI162" i="2"/>
  <c r="BH162" i="2"/>
  <c r="BG162" i="2"/>
  <c r="BF162" i="2"/>
  <c r="BE162" i="2"/>
  <c r="BD162" i="2"/>
  <c r="BC162" i="2"/>
  <c r="BB162" i="2"/>
  <c r="BB171" i="2" s="1"/>
  <c r="BA162" i="2"/>
  <c r="BA171" i="2" s="1"/>
  <c r="AZ162" i="2"/>
  <c r="AZ171" i="2" s="1"/>
  <c r="AY162" i="2"/>
  <c r="AX162" i="2"/>
  <c r="AW162" i="2"/>
  <c r="AV162" i="2"/>
  <c r="AU162" i="2"/>
  <c r="AT162" i="2"/>
  <c r="AS162" i="2"/>
  <c r="AR162" i="2"/>
  <c r="AQ162" i="2"/>
  <c r="AP162" i="2"/>
  <c r="AP171" i="2" s="1"/>
  <c r="AO162" i="2"/>
  <c r="AO171" i="2" s="1"/>
  <c r="AN162" i="2"/>
  <c r="AM162" i="2"/>
  <c r="AL162" i="2"/>
  <c r="AK162" i="2"/>
  <c r="AJ162" i="2"/>
  <c r="AI162" i="2"/>
  <c r="AH162" i="2"/>
  <c r="AG162" i="2"/>
  <c r="AF162" i="2"/>
  <c r="AE162" i="2"/>
  <c r="AD162" i="2"/>
  <c r="AD171" i="2" s="1"/>
  <c r="AC162" i="2"/>
  <c r="AC171" i="2" s="1"/>
  <c r="AB162" i="2"/>
  <c r="AA162" i="2"/>
  <c r="Z162" i="2"/>
  <c r="Y162" i="2"/>
  <c r="X162" i="2"/>
  <c r="W162" i="2"/>
  <c r="V162" i="2"/>
  <c r="U162" i="2"/>
  <c r="T162" i="2"/>
  <c r="S162" i="2"/>
  <c r="R162" i="2"/>
  <c r="R171" i="2" s="1"/>
  <c r="Q162" i="2"/>
  <c r="Q171" i="2" s="1"/>
  <c r="P162" i="2"/>
  <c r="O162" i="2"/>
  <c r="N162" i="2"/>
  <c r="M162" i="2"/>
  <c r="L162" i="2"/>
  <c r="K162" i="2"/>
  <c r="J162" i="2"/>
  <c r="I162" i="2"/>
  <c r="H162" i="2"/>
  <c r="G162" i="2"/>
  <c r="G171" i="2" s="1"/>
  <c r="F162" i="2"/>
  <c r="F171" i="2" s="1"/>
  <c r="E162" i="2"/>
  <c r="E171" i="2" s="1"/>
  <c r="CF161" i="2"/>
  <c r="CF160" i="2"/>
  <c r="CF162" i="2" s="1"/>
  <c r="CF159" i="2"/>
  <c r="W158" i="2"/>
  <c r="P158" i="2"/>
  <c r="CF157" i="2"/>
  <c r="CF156" i="2"/>
  <c r="CF155" i="2"/>
  <c r="CE154" i="2"/>
  <c r="CD154" i="2"/>
  <c r="CC154" i="2"/>
  <c r="CB154" i="2"/>
  <c r="CA154" i="2"/>
  <c r="BZ154" i="2"/>
  <c r="BY154" i="2"/>
  <c r="BX154" i="2"/>
  <c r="BW154" i="2"/>
  <c r="BV154" i="2"/>
  <c r="BU154" i="2"/>
  <c r="BT154" i="2"/>
  <c r="BS154" i="2"/>
  <c r="BR154" i="2"/>
  <c r="BQ154" i="2"/>
  <c r="BP154" i="2"/>
  <c r="BO154" i="2"/>
  <c r="BN154" i="2"/>
  <c r="BM154" i="2"/>
  <c r="BL154" i="2"/>
  <c r="BK154" i="2"/>
  <c r="BJ154" i="2"/>
  <c r="BI154" i="2"/>
  <c r="BH154" i="2"/>
  <c r="BG154" i="2"/>
  <c r="BF154" i="2"/>
  <c r="BE154" i="2"/>
  <c r="BD154" i="2"/>
  <c r="BC154" i="2"/>
  <c r="BC158" i="2" s="1"/>
  <c r="BB154" i="2"/>
  <c r="BB158" i="2" s="1"/>
  <c r="BA154" i="2"/>
  <c r="BA158" i="2" s="1"/>
  <c r="AZ154" i="2"/>
  <c r="AY154" i="2"/>
  <c r="AX154" i="2"/>
  <c r="AW154" i="2"/>
  <c r="AV154" i="2"/>
  <c r="AU154" i="2"/>
  <c r="AT154" i="2"/>
  <c r="AS154" i="2"/>
  <c r="AR154" i="2"/>
  <c r="AQ154" i="2"/>
  <c r="AQ158" i="2" s="1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R158" i="2" s="1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CF153" i="2"/>
  <c r="CF152" i="2"/>
  <c r="CF154" i="2" s="1"/>
  <c r="CE151" i="2"/>
  <c r="CD151" i="2"/>
  <c r="CC151" i="2"/>
  <c r="CB151" i="2"/>
  <c r="CA151" i="2"/>
  <c r="BZ151" i="2"/>
  <c r="BY151" i="2"/>
  <c r="BX151" i="2"/>
  <c r="BW151" i="2"/>
  <c r="BV151" i="2"/>
  <c r="BV158" i="2" s="1"/>
  <c r="BU151" i="2"/>
  <c r="BU158" i="2" s="1"/>
  <c r="BT151" i="2"/>
  <c r="BS151" i="2"/>
  <c r="BR151" i="2"/>
  <c r="BQ151" i="2"/>
  <c r="BP151" i="2"/>
  <c r="BO151" i="2"/>
  <c r="BN151" i="2"/>
  <c r="BM151" i="2"/>
  <c r="BL151" i="2"/>
  <c r="BK151" i="2"/>
  <c r="BJ151" i="2"/>
  <c r="BJ158" i="2" s="1"/>
  <c r="BI151" i="2"/>
  <c r="BH151" i="2"/>
  <c r="BH158" i="2" s="1"/>
  <c r="BG151" i="2"/>
  <c r="BF151" i="2"/>
  <c r="BE151" i="2"/>
  <c r="BD151" i="2"/>
  <c r="BC151" i="2"/>
  <c r="BB151" i="2"/>
  <c r="BA151" i="2"/>
  <c r="AZ151" i="2"/>
  <c r="AY151" i="2"/>
  <c r="AX151" i="2"/>
  <c r="AX158" i="2" s="1"/>
  <c r="AW151" i="2"/>
  <c r="AV151" i="2"/>
  <c r="AU151" i="2"/>
  <c r="AT151" i="2"/>
  <c r="AS151" i="2"/>
  <c r="AR151" i="2"/>
  <c r="AR158" i="2" s="1"/>
  <c r="AQ151" i="2"/>
  <c r="AP151" i="2"/>
  <c r="AO151" i="2"/>
  <c r="AN151" i="2"/>
  <c r="AM151" i="2"/>
  <c r="AL151" i="2"/>
  <c r="AL158" i="2" s="1"/>
  <c r="AK151" i="2"/>
  <c r="AK158" i="2" s="1"/>
  <c r="AJ151" i="2"/>
  <c r="AI151" i="2"/>
  <c r="AH151" i="2"/>
  <c r="AG151" i="2"/>
  <c r="AF151" i="2"/>
  <c r="AE151" i="2"/>
  <c r="AD151" i="2"/>
  <c r="AC151" i="2"/>
  <c r="AB151" i="2"/>
  <c r="AA151" i="2"/>
  <c r="Z151" i="2"/>
  <c r="Z158" i="2" s="1"/>
  <c r="Y151" i="2"/>
  <c r="Y158" i="2" s="1"/>
  <c r="X151" i="2"/>
  <c r="X158" i="2" s="1"/>
  <c r="W151" i="2"/>
  <c r="V151" i="2"/>
  <c r="U151" i="2"/>
  <c r="T151" i="2"/>
  <c r="S151" i="2"/>
  <c r="R151" i="2"/>
  <c r="Q151" i="2"/>
  <c r="P151" i="2"/>
  <c r="O151" i="2"/>
  <c r="N151" i="2"/>
  <c r="N158" i="2" s="1"/>
  <c r="M151" i="2"/>
  <c r="M158" i="2" s="1"/>
  <c r="L151" i="2"/>
  <c r="K151" i="2"/>
  <c r="J151" i="2"/>
  <c r="I151" i="2"/>
  <c r="H151" i="2"/>
  <c r="G151" i="2"/>
  <c r="F151" i="2"/>
  <c r="E151" i="2"/>
  <c r="CF150" i="2"/>
  <c r="CF149" i="2"/>
  <c r="CF151" i="2" s="1"/>
  <c r="CF148" i="2"/>
  <c r="CF147" i="2"/>
  <c r="CF146" i="2"/>
  <c r="CF145" i="2"/>
  <c r="CE143" i="2"/>
  <c r="CD143" i="2"/>
  <c r="CC143" i="2"/>
  <c r="CB143" i="2"/>
  <c r="CA143" i="2"/>
  <c r="BZ143" i="2"/>
  <c r="BY143" i="2"/>
  <c r="BX143" i="2"/>
  <c r="BW143" i="2"/>
  <c r="BV143" i="2"/>
  <c r="BU143" i="2"/>
  <c r="BT143" i="2"/>
  <c r="BS143" i="2"/>
  <c r="BR143" i="2"/>
  <c r="BQ143" i="2"/>
  <c r="BP143" i="2"/>
  <c r="BO143" i="2"/>
  <c r="BN143" i="2"/>
  <c r="BM143" i="2"/>
  <c r="BL143" i="2"/>
  <c r="BK143" i="2"/>
  <c r="BJ143" i="2"/>
  <c r="BI143" i="2"/>
  <c r="BH143" i="2"/>
  <c r="BG143" i="2"/>
  <c r="BF143" i="2"/>
  <c r="BE143" i="2"/>
  <c r="BD143" i="2"/>
  <c r="BC143" i="2"/>
  <c r="BB143" i="2"/>
  <c r="BA143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CF142" i="2"/>
  <c r="CF141" i="2"/>
  <c r="CF140" i="2"/>
  <c r="CF139" i="2"/>
  <c r="CE138" i="2"/>
  <c r="CD138" i="2"/>
  <c r="CC138" i="2"/>
  <c r="CB138" i="2"/>
  <c r="CA138" i="2"/>
  <c r="BZ138" i="2"/>
  <c r="BY138" i="2"/>
  <c r="BX138" i="2"/>
  <c r="BW138" i="2"/>
  <c r="BV138" i="2"/>
  <c r="BU138" i="2"/>
  <c r="BT138" i="2"/>
  <c r="BS138" i="2"/>
  <c r="BR138" i="2"/>
  <c r="BQ138" i="2"/>
  <c r="BP138" i="2"/>
  <c r="BO138" i="2"/>
  <c r="BN138" i="2"/>
  <c r="BM138" i="2"/>
  <c r="BL138" i="2"/>
  <c r="BK138" i="2"/>
  <c r="BJ138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L144" i="2" s="1"/>
  <c r="K138" i="2"/>
  <c r="J138" i="2"/>
  <c r="I138" i="2"/>
  <c r="H138" i="2"/>
  <c r="G138" i="2"/>
  <c r="F138" i="2"/>
  <c r="E138" i="2"/>
  <c r="CF137" i="2"/>
  <c r="CF136" i="2"/>
  <c r="CF135" i="2"/>
  <c r="CE134" i="2"/>
  <c r="CD134" i="2"/>
  <c r="CC134" i="2"/>
  <c r="CB134" i="2"/>
  <c r="CA134" i="2"/>
  <c r="BZ134" i="2"/>
  <c r="BY134" i="2"/>
  <c r="BX134" i="2"/>
  <c r="BW134" i="2"/>
  <c r="BV134" i="2"/>
  <c r="BU134" i="2"/>
  <c r="BT134" i="2"/>
  <c r="BS134" i="2"/>
  <c r="BR134" i="2"/>
  <c r="BQ134" i="2"/>
  <c r="BP134" i="2"/>
  <c r="BO134" i="2"/>
  <c r="BN134" i="2"/>
  <c r="BM134" i="2"/>
  <c r="BL134" i="2"/>
  <c r="BK134" i="2"/>
  <c r="BJ134" i="2"/>
  <c r="BI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CF133" i="2"/>
  <c r="CF132" i="2"/>
  <c r="CF131" i="2"/>
  <c r="CF130" i="2"/>
  <c r="CF129" i="2"/>
  <c r="CE128" i="2"/>
  <c r="CD128" i="2"/>
  <c r="CC128" i="2"/>
  <c r="CB128" i="2"/>
  <c r="CA128" i="2"/>
  <c r="BZ128" i="2"/>
  <c r="BY128" i="2"/>
  <c r="BX128" i="2"/>
  <c r="BW128" i="2"/>
  <c r="BV128" i="2"/>
  <c r="BU128" i="2"/>
  <c r="BT128" i="2"/>
  <c r="BS128" i="2"/>
  <c r="BR128" i="2"/>
  <c r="BQ128" i="2"/>
  <c r="BP128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CF127" i="2"/>
  <c r="CF126" i="2"/>
  <c r="CF125" i="2"/>
  <c r="CF124" i="2"/>
  <c r="CF123" i="2"/>
  <c r="CE122" i="2"/>
  <c r="CD122" i="2"/>
  <c r="CC122" i="2"/>
  <c r="CB122" i="2"/>
  <c r="CA122" i="2"/>
  <c r="BZ122" i="2"/>
  <c r="BY122" i="2"/>
  <c r="BX122" i="2"/>
  <c r="BW122" i="2"/>
  <c r="BV122" i="2"/>
  <c r="BU122" i="2"/>
  <c r="BT122" i="2"/>
  <c r="BS122" i="2"/>
  <c r="BR122" i="2"/>
  <c r="BQ122" i="2"/>
  <c r="BP122" i="2"/>
  <c r="BO122" i="2"/>
  <c r="BN122" i="2"/>
  <c r="BN144" i="2" s="1"/>
  <c r="BM122" i="2"/>
  <c r="BM144" i="2" s="1"/>
  <c r="BL122" i="2"/>
  <c r="BK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Y144" i="2" s="1"/>
  <c r="AX122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AA144" i="2" s="1"/>
  <c r="Z122" i="2"/>
  <c r="Y122" i="2"/>
  <c r="X122" i="2"/>
  <c r="W122" i="2"/>
  <c r="V122" i="2"/>
  <c r="U122" i="2"/>
  <c r="T122" i="2"/>
  <c r="S122" i="2"/>
  <c r="R122" i="2"/>
  <c r="Q122" i="2"/>
  <c r="P122" i="2"/>
  <c r="P144" i="2" s="1"/>
  <c r="O122" i="2"/>
  <c r="N122" i="2"/>
  <c r="M122" i="2"/>
  <c r="L122" i="2"/>
  <c r="K122" i="2"/>
  <c r="J122" i="2"/>
  <c r="I122" i="2"/>
  <c r="H122" i="2"/>
  <c r="G122" i="2"/>
  <c r="F122" i="2"/>
  <c r="E122" i="2"/>
  <c r="CF121" i="2"/>
  <c r="CF120" i="2"/>
  <c r="CF119" i="2"/>
  <c r="AR118" i="2"/>
  <c r="AP118" i="2"/>
  <c r="T118" i="2"/>
  <c r="S118" i="2"/>
  <c r="R118" i="2"/>
  <c r="H118" i="2"/>
  <c r="G118" i="2"/>
  <c r="CE117" i="2"/>
  <c r="CD117" i="2"/>
  <c r="CC117" i="2"/>
  <c r="CB117" i="2"/>
  <c r="CA117" i="2"/>
  <c r="BZ117" i="2"/>
  <c r="BY117" i="2"/>
  <c r="BX117" i="2"/>
  <c r="BW117" i="2"/>
  <c r="BV117" i="2"/>
  <c r="BU117" i="2"/>
  <c r="BT117" i="2"/>
  <c r="BS117" i="2"/>
  <c r="BR117" i="2"/>
  <c r="BQ117" i="2"/>
  <c r="BP117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CF116" i="2"/>
  <c r="CF115" i="2"/>
  <c r="CF114" i="2"/>
  <c r="CF113" i="2"/>
  <c r="CF112" i="2"/>
  <c r="CE111" i="2"/>
  <c r="CD111" i="2"/>
  <c r="CC111" i="2"/>
  <c r="CB111" i="2"/>
  <c r="CA111" i="2"/>
  <c r="BZ111" i="2"/>
  <c r="BY111" i="2"/>
  <c r="BX111" i="2"/>
  <c r="BW111" i="2"/>
  <c r="BV111" i="2"/>
  <c r="BV118" i="2" s="1"/>
  <c r="BU111" i="2"/>
  <c r="BU118" i="2" s="1"/>
  <c r="BT111" i="2"/>
  <c r="BS111" i="2"/>
  <c r="BR111" i="2"/>
  <c r="BQ111" i="2"/>
  <c r="BP111" i="2"/>
  <c r="BP118" i="2" s="1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Z118" i="2" s="1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P118" i="2" s="1"/>
  <c r="O111" i="2"/>
  <c r="N111" i="2"/>
  <c r="M111" i="2"/>
  <c r="L111" i="2"/>
  <c r="K111" i="2"/>
  <c r="J111" i="2"/>
  <c r="I111" i="2"/>
  <c r="H111" i="2"/>
  <c r="G111" i="2"/>
  <c r="F111" i="2"/>
  <c r="E111" i="2"/>
  <c r="CF110" i="2"/>
  <c r="CF109" i="2"/>
  <c r="CF108" i="2"/>
  <c r="CE107" i="2"/>
  <c r="CD107" i="2"/>
  <c r="CC107" i="2"/>
  <c r="CB107" i="2"/>
  <c r="CA107" i="2"/>
  <c r="CA118" i="2" s="1"/>
  <c r="BZ107" i="2"/>
  <c r="BZ118" i="2" s="1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N118" i="2" s="1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B118" i="2" s="1"/>
  <c r="BA107" i="2"/>
  <c r="AZ107" i="2"/>
  <c r="AY107" i="2"/>
  <c r="AX107" i="2"/>
  <c r="AW107" i="2"/>
  <c r="AV107" i="2"/>
  <c r="AU107" i="2"/>
  <c r="AT107" i="2"/>
  <c r="AS107" i="2"/>
  <c r="AS118" i="2" s="1"/>
  <c r="AR107" i="2"/>
  <c r="AQ107" i="2"/>
  <c r="AQ118" i="2" s="1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D118" i="2" s="1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F118" i="2" s="1"/>
  <c r="E107" i="2"/>
  <c r="CF106" i="2"/>
  <c r="CF105" i="2"/>
  <c r="CF107" i="2" s="1"/>
  <c r="CF104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A102" i="2"/>
  <c r="CE99" i="2"/>
  <c r="CD99" i="2"/>
  <c r="CC99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CF98" i="2"/>
  <c r="CF97" i="2"/>
  <c r="CF99" i="2" s="1"/>
  <c r="CF96" i="2"/>
  <c r="CF95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CF93" i="2"/>
  <c r="CF92" i="2"/>
  <c r="CF91" i="2"/>
  <c r="CF90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CF88" i="2"/>
  <c r="CF87" i="2"/>
  <c r="CF86" i="2"/>
  <c r="CF85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CF83" i="2"/>
  <c r="CF82" i="2"/>
  <c r="CF81" i="2"/>
  <c r="CF84" i="2" s="1"/>
  <c r="CE80" i="2"/>
  <c r="CD80" i="2"/>
  <c r="CC80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CF79" i="2"/>
  <c r="CF78" i="2"/>
  <c r="CF80" i="2" s="1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CF76" i="2"/>
  <c r="CF75" i="2"/>
  <c r="CF74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CF72" i="2"/>
  <c r="CF71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CF69" i="2"/>
  <c r="CF68" i="2"/>
  <c r="CF67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CF65" i="2"/>
  <c r="CF66" i="2" s="1"/>
  <c r="CF64" i="2"/>
  <c r="CF63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CF61" i="2"/>
  <c r="CF60" i="2"/>
  <c r="CF62" i="2" s="1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CF58" i="2"/>
  <c r="CF57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CF55" i="2"/>
  <c r="CF54" i="2"/>
  <c r="CF56" i="2" s="1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CF52" i="2"/>
  <c r="CF51" i="2"/>
  <c r="CF50" i="2"/>
  <c r="CF49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M100" i="2" s="1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CF47" i="2"/>
  <c r="CF46" i="2"/>
  <c r="CF45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O100" i="2" s="1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CF43" i="2"/>
  <c r="CF42" i="2"/>
  <c r="CF44" i="2" s="1"/>
  <c r="CF41" i="2"/>
  <c r="CF39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CF37" i="2"/>
  <c r="CF36" i="2"/>
  <c r="CF35" i="2"/>
  <c r="CF34" i="2"/>
  <c r="CF33" i="2"/>
  <c r="CF32" i="2"/>
  <c r="CF31" i="2"/>
  <c r="CE30" i="2"/>
  <c r="CD30" i="2"/>
  <c r="CC30" i="2"/>
  <c r="CB30" i="2"/>
  <c r="CA30" i="2"/>
  <c r="BZ30" i="2"/>
  <c r="BY30" i="2"/>
  <c r="BX30" i="2"/>
  <c r="BW30" i="2"/>
  <c r="BV30" i="2"/>
  <c r="BV40" i="2" s="1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AA40" i="2" s="1"/>
  <c r="Z30" i="2"/>
  <c r="Z40" i="2" s="1"/>
  <c r="Y30" i="2"/>
  <c r="X30" i="2"/>
  <c r="W30" i="2"/>
  <c r="V30" i="2"/>
  <c r="U30" i="2"/>
  <c r="T30" i="2"/>
  <c r="S30" i="2"/>
  <c r="R30" i="2"/>
  <c r="Q30" i="2"/>
  <c r="P30" i="2"/>
  <c r="O30" i="2"/>
  <c r="O40" i="2" s="1"/>
  <c r="N30" i="2"/>
  <c r="M30" i="2"/>
  <c r="L30" i="2"/>
  <c r="K30" i="2"/>
  <c r="J30" i="2"/>
  <c r="I30" i="2"/>
  <c r="H30" i="2"/>
  <c r="G30" i="2"/>
  <c r="F30" i="2"/>
  <c r="E30" i="2"/>
  <c r="CF29" i="2"/>
  <c r="CF28" i="2"/>
  <c r="CF30" i="2" s="1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CF26" i="2"/>
  <c r="CF25" i="2"/>
  <c r="CF24" i="2"/>
  <c r="CF23" i="2"/>
  <c r="CE22" i="2"/>
  <c r="CD22" i="2"/>
  <c r="CC22" i="2"/>
  <c r="CB22" i="2"/>
  <c r="CA22" i="2"/>
  <c r="BZ22" i="2"/>
  <c r="BY22" i="2"/>
  <c r="BX22" i="2"/>
  <c r="BW22" i="2"/>
  <c r="BV22" i="2"/>
  <c r="BU22" i="2"/>
  <c r="BU40" i="2" s="1"/>
  <c r="BT22" i="2"/>
  <c r="BT40" i="2" s="1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L40" i="2" s="1"/>
  <c r="AK22" i="2"/>
  <c r="AK40" i="2" s="1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N40" i="2" s="1"/>
  <c r="M22" i="2"/>
  <c r="M40" i="2" s="1"/>
  <c r="L22" i="2"/>
  <c r="L40" i="2" s="1"/>
  <c r="K22" i="2"/>
  <c r="K40" i="2" s="1"/>
  <c r="J22" i="2"/>
  <c r="J40" i="2" s="1"/>
  <c r="I22" i="2"/>
  <c r="I40" i="2" s="1"/>
  <c r="H22" i="2"/>
  <c r="G22" i="2"/>
  <c r="F22" i="2"/>
  <c r="E22" i="2"/>
  <c r="CF21" i="2"/>
  <c r="CF20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G19" i="2" s="1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I19" i="2" s="1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CF17" i="2"/>
  <c r="CF16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CF14" i="2"/>
  <c r="CF13" i="2"/>
  <c r="CF15" i="2" s="1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L19" i="2" s="1"/>
  <c r="BK12" i="2"/>
  <c r="BK19" i="2" s="1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B19" i="2" s="1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CF11" i="2"/>
  <c r="CF10" i="2"/>
  <c r="CF12" i="2" s="1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H19" i="2" s="1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CF8" i="2"/>
  <c r="CF7" i="2"/>
  <c r="CF6" i="2"/>
  <c r="CF5" i="2"/>
  <c r="CF4" i="2"/>
  <c r="CF158" i="2" l="1"/>
  <c r="W118" i="2"/>
  <c r="AN144" i="2"/>
  <c r="AV40" i="2"/>
  <c r="AJ118" i="2"/>
  <c r="AO144" i="2"/>
  <c r="H171" i="2"/>
  <c r="BP171" i="2"/>
  <c r="AS19" i="2"/>
  <c r="CC19" i="2"/>
  <c r="AW40" i="2"/>
  <c r="AK118" i="2"/>
  <c r="AP144" i="2"/>
  <c r="AN158" i="2"/>
  <c r="AO19" i="2"/>
  <c r="S19" i="2"/>
  <c r="AX40" i="2"/>
  <c r="AX118" i="2"/>
  <c r="F19" i="2"/>
  <c r="R19" i="2"/>
  <c r="AD19" i="2"/>
  <c r="AP19" i="2"/>
  <c r="BB19" i="2"/>
  <c r="BN19" i="2"/>
  <c r="BZ19" i="2"/>
  <c r="AY40" i="2"/>
  <c r="CF27" i="2"/>
  <c r="AE40" i="2"/>
  <c r="BC40" i="2"/>
  <c r="E118" i="2"/>
  <c r="Q118" i="2"/>
  <c r="AC118" i="2"/>
  <c r="AO118" i="2"/>
  <c r="BA118" i="2"/>
  <c r="BM118" i="2"/>
  <c r="BY118" i="2"/>
  <c r="J144" i="2"/>
  <c r="BF144" i="2"/>
  <c r="AD158" i="2"/>
  <c r="AP158" i="2"/>
  <c r="W171" i="2"/>
  <c r="AJ19" i="2"/>
  <c r="CF22" i="2"/>
  <c r="AB40" i="2"/>
  <c r="AZ40" i="2"/>
  <c r="AR40" i="2"/>
  <c r="BD40" i="2"/>
  <c r="CB40" i="2"/>
  <c r="V100" i="2"/>
  <c r="BR100" i="2"/>
  <c r="I144" i="2"/>
  <c r="U144" i="2"/>
  <c r="AG144" i="2"/>
  <c r="AS144" i="2"/>
  <c r="BE144" i="2"/>
  <c r="BQ144" i="2"/>
  <c r="CC144" i="2"/>
  <c r="K144" i="2"/>
  <c r="AE158" i="2"/>
  <c r="BO158" i="2"/>
  <c r="L171" i="2"/>
  <c r="BS40" i="2"/>
  <c r="AU118" i="2"/>
  <c r="X40" i="2"/>
  <c r="X197" i="2" s="1"/>
  <c r="BH40" i="2"/>
  <c r="AV118" i="2"/>
  <c r="E144" i="2"/>
  <c r="BA144" i="2"/>
  <c r="K171" i="2"/>
  <c r="U19" i="2"/>
  <c r="BI118" i="2"/>
  <c r="BX158" i="2"/>
  <c r="Q19" i="2"/>
  <c r="BM19" i="2"/>
  <c r="V19" i="2"/>
  <c r="BJ118" i="2"/>
  <c r="CB19" i="2"/>
  <c r="BW19" i="2"/>
  <c r="AC40" i="2"/>
  <c r="BA40" i="2"/>
  <c r="BQ40" i="2"/>
  <c r="AU100" i="2"/>
  <c r="V144" i="2"/>
  <c r="BR144" i="2"/>
  <c r="BF40" i="2"/>
  <c r="BR40" i="2"/>
  <c r="CD40" i="2"/>
  <c r="L100" i="2"/>
  <c r="AJ100" i="2"/>
  <c r="AV100" i="2"/>
  <c r="F100" i="2"/>
  <c r="AP100" i="2"/>
  <c r="CF70" i="2"/>
  <c r="W144" i="2"/>
  <c r="AI144" i="2"/>
  <c r="BS144" i="2"/>
  <c r="CE144" i="2"/>
  <c r="N171" i="2"/>
  <c r="Z171" i="2"/>
  <c r="AL171" i="2"/>
  <c r="AX171" i="2"/>
  <c r="BJ171" i="2"/>
  <c r="BV171" i="2"/>
  <c r="W40" i="2"/>
  <c r="BG118" i="2"/>
  <c r="AB144" i="2"/>
  <c r="BL144" i="2"/>
  <c r="AM19" i="2"/>
  <c r="Q144" i="2"/>
  <c r="BY144" i="2"/>
  <c r="T171" i="2"/>
  <c r="BI40" i="2"/>
  <c r="AB158" i="2"/>
  <c r="E19" i="2"/>
  <c r="BA19" i="2"/>
  <c r="AT19" i="2"/>
  <c r="AC158" i="2"/>
  <c r="AR19" i="2"/>
  <c r="E40" i="2"/>
  <c r="E197" i="2" s="1"/>
  <c r="AO40" i="2"/>
  <c r="BM40" i="2"/>
  <c r="AS40" i="2"/>
  <c r="CC40" i="2"/>
  <c r="W100" i="2"/>
  <c r="CE100" i="2"/>
  <c r="CD144" i="2"/>
  <c r="CF89" i="2"/>
  <c r="AE118" i="2"/>
  <c r="BC118" i="2"/>
  <c r="BO118" i="2"/>
  <c r="X144" i="2"/>
  <c r="AJ144" i="2"/>
  <c r="BT144" i="2"/>
  <c r="AI118" i="2"/>
  <c r="AZ144" i="2"/>
  <c r="AJ40" i="2"/>
  <c r="AJ197" i="2" s="1"/>
  <c r="X118" i="2"/>
  <c r="BH118" i="2"/>
  <c r="AC144" i="2"/>
  <c r="BS171" i="2"/>
  <c r="Y40" i="2"/>
  <c r="AM40" i="2"/>
  <c r="AZ158" i="2"/>
  <c r="AC19" i="2"/>
  <c r="BY19" i="2"/>
  <c r="CA19" i="2"/>
  <c r="AL118" i="2"/>
  <c r="T19" i="2"/>
  <c r="AY19" i="2"/>
  <c r="Q40" i="2"/>
  <c r="Q197" i="2" s="1"/>
  <c r="BY40" i="2"/>
  <c r="BE40" i="2"/>
  <c r="BP100" i="2"/>
  <c r="H40" i="2"/>
  <c r="BP40" i="2"/>
  <c r="CF94" i="2"/>
  <c r="AF118" i="2"/>
  <c r="BD118" i="2"/>
  <c r="CB118" i="2"/>
  <c r="BX171" i="2"/>
  <c r="S171" i="2"/>
  <c r="BC171" i="2"/>
  <c r="BO171" i="2"/>
  <c r="CA171" i="2"/>
  <c r="BL40" i="2"/>
  <c r="U100" i="2"/>
  <c r="BD171" i="2"/>
  <c r="R40" i="2"/>
  <c r="X19" i="2"/>
  <c r="AR171" i="2"/>
  <c r="AY118" i="2"/>
  <c r="F158" i="2"/>
  <c r="BN158" i="2"/>
  <c r="AH19" i="2"/>
  <c r="BF19" i="2"/>
  <c r="AZ19" i="2"/>
  <c r="BX19" i="2"/>
  <c r="BG40" i="2"/>
  <c r="CE40" i="2"/>
  <c r="Q100" i="2"/>
  <c r="AC100" i="2"/>
  <c r="M144" i="2"/>
  <c r="Y144" i="2"/>
  <c r="AK144" i="2"/>
  <c r="AW144" i="2"/>
  <c r="BI144" i="2"/>
  <c r="BU144" i="2"/>
  <c r="CF138" i="2"/>
  <c r="G158" i="2"/>
  <c r="S158" i="2"/>
  <c r="CA158" i="2"/>
  <c r="J171" i="2"/>
  <c r="V171" i="2"/>
  <c r="AH171" i="2"/>
  <c r="AT171" i="2"/>
  <c r="BF171" i="2"/>
  <c r="BR171" i="2"/>
  <c r="CD171" i="2"/>
  <c r="X171" i="2"/>
  <c r="AV171" i="2"/>
  <c r="V40" i="2"/>
  <c r="H158" i="2"/>
  <c r="T158" i="2"/>
  <c r="AF158" i="2"/>
  <c r="BD158" i="2"/>
  <c r="BP158" i="2"/>
  <c r="CB158" i="2"/>
  <c r="K158" i="2"/>
  <c r="AI158" i="2"/>
  <c r="AU158" i="2"/>
  <c r="BG158" i="2"/>
  <c r="BS158" i="2"/>
  <c r="CE158" i="2"/>
  <c r="AU171" i="2"/>
  <c r="BG171" i="2"/>
  <c r="AP40" i="2"/>
  <c r="AP197" i="2" s="1"/>
  <c r="CF48" i="2"/>
  <c r="O118" i="2"/>
  <c r="H19" i="2"/>
  <c r="AO158" i="2"/>
  <c r="CF143" i="2"/>
  <c r="P19" i="2"/>
  <c r="CF59" i="2"/>
  <c r="O144" i="2"/>
  <c r="AM144" i="2"/>
  <c r="I158" i="2"/>
  <c r="U158" i="2"/>
  <c r="AG158" i="2"/>
  <c r="AS158" i="2"/>
  <c r="BE158" i="2"/>
  <c r="BQ158" i="2"/>
  <c r="CC158" i="2"/>
  <c r="L158" i="2"/>
  <c r="AJ158" i="2"/>
  <c r="AV158" i="2"/>
  <c r="BT158" i="2"/>
  <c r="CF53" i="2"/>
  <c r="X100" i="2"/>
  <c r="BB40" i="2"/>
  <c r="AH144" i="2"/>
  <c r="Q158" i="2"/>
  <c r="CF122" i="2"/>
  <c r="J158" i="2"/>
  <c r="V158" i="2"/>
  <c r="AH158" i="2"/>
  <c r="AT158" i="2"/>
  <c r="BF158" i="2"/>
  <c r="BR158" i="2"/>
  <c r="CD158" i="2"/>
  <c r="M171" i="2"/>
  <c r="Y171" i="2"/>
  <c r="AK171" i="2"/>
  <c r="AW171" i="2"/>
  <c r="BI171" i="2"/>
  <c r="BU171" i="2"/>
  <c r="CF165" i="2"/>
  <c r="CF171" i="2" s="1"/>
  <c r="P40" i="2"/>
  <c r="BQ100" i="2"/>
  <c r="CF196" i="2"/>
  <c r="BN40" i="2"/>
  <c r="CF117" i="2"/>
  <c r="BT19" i="2"/>
  <c r="AQ40" i="2"/>
  <c r="AU144" i="2"/>
  <c r="BM158" i="2"/>
  <c r="BH144" i="2"/>
  <c r="I100" i="2"/>
  <c r="AG100" i="2"/>
  <c r="CC100" i="2"/>
  <c r="BN100" i="2"/>
  <c r="AN40" i="2"/>
  <c r="F40" i="2"/>
  <c r="BZ40" i="2"/>
  <c r="AT144" i="2"/>
  <c r="BG144" i="2"/>
  <c r="BZ158" i="2"/>
  <c r="BK40" i="2"/>
  <c r="BW40" i="2"/>
  <c r="BX40" i="2"/>
  <c r="J100" i="2"/>
  <c r="CD100" i="2"/>
  <c r="CF77" i="2"/>
  <c r="BO100" i="2"/>
  <c r="I118" i="2"/>
  <c r="U118" i="2"/>
  <c r="AG118" i="2"/>
  <c r="BE118" i="2"/>
  <c r="BQ118" i="2"/>
  <c r="CC118" i="2"/>
  <c r="CF38" i="2"/>
  <c r="AD40" i="2"/>
  <c r="AW118" i="2"/>
  <c r="AF19" i="2"/>
  <c r="AV19" i="2"/>
  <c r="BO40" i="2"/>
  <c r="CF111" i="2"/>
  <c r="CF118" i="2" s="1"/>
  <c r="E158" i="2"/>
  <c r="BY158" i="2"/>
  <c r="AV144" i="2"/>
  <c r="BJ40" i="2"/>
  <c r="AH100" i="2"/>
  <c r="K100" i="2"/>
  <c r="AI100" i="2"/>
  <c r="CF73" i="2"/>
  <c r="E100" i="2"/>
  <c r="AW158" i="2"/>
  <c r="BI158" i="2"/>
  <c r="BL158" i="2"/>
  <c r="AE19" i="2"/>
  <c r="AU19" i="2"/>
  <c r="I19" i="2"/>
  <c r="AG19" i="2"/>
  <c r="R144" i="2"/>
  <c r="BB100" i="2"/>
  <c r="BZ100" i="2"/>
  <c r="T100" i="2"/>
  <c r="BD100" i="2"/>
  <c r="CB100" i="2"/>
  <c r="G144" i="2"/>
  <c r="AQ144" i="2"/>
  <c r="BC144" i="2"/>
  <c r="BO144" i="2"/>
  <c r="CA144" i="2"/>
  <c r="AE100" i="2"/>
  <c r="AR100" i="2"/>
  <c r="AA118" i="2"/>
  <c r="AM118" i="2"/>
  <c r="BK118" i="2"/>
  <c r="BW118" i="2"/>
  <c r="O100" i="2"/>
  <c r="AA100" i="2"/>
  <c r="AM100" i="2"/>
  <c r="AY100" i="2"/>
  <c r="BK100" i="2"/>
  <c r="BW100" i="2"/>
  <c r="BA100" i="2"/>
  <c r="BY100" i="2"/>
  <c r="AB118" i="2"/>
  <c r="AN118" i="2"/>
  <c r="BL118" i="2"/>
  <c r="BX118" i="2"/>
  <c r="O171" i="2"/>
  <c r="AM171" i="2"/>
  <c r="BK171" i="2"/>
  <c r="BW171" i="2"/>
  <c r="CF191" i="2"/>
  <c r="CF192" i="2" s="1"/>
  <c r="F192" i="2"/>
  <c r="G19" i="2"/>
  <c r="BO19" i="2"/>
  <c r="W19" i="2"/>
  <c r="BX144" i="2"/>
  <c r="F144" i="2"/>
  <c r="AD144" i="2"/>
  <c r="BB144" i="2"/>
  <c r="BB197" i="2" s="1"/>
  <c r="BZ144" i="2"/>
  <c r="H100" i="2"/>
  <c r="G100" i="2"/>
  <c r="S100" i="2"/>
  <c r="AQ100" i="2"/>
  <c r="BC100" i="2"/>
  <c r="CA100" i="2"/>
  <c r="H144" i="2"/>
  <c r="AR144" i="2"/>
  <c r="BD144" i="2"/>
  <c r="BP144" i="2"/>
  <c r="CB144" i="2"/>
  <c r="P100" i="2"/>
  <c r="AB100" i="2"/>
  <c r="AN100" i="2"/>
  <c r="AZ100" i="2"/>
  <c r="BL100" i="2"/>
  <c r="BX100" i="2"/>
  <c r="R100" i="2"/>
  <c r="AD100" i="2"/>
  <c r="P171" i="2"/>
  <c r="AB171" i="2"/>
  <c r="AN171" i="2"/>
  <c r="BL171" i="2"/>
  <c r="AE144" i="2"/>
  <c r="T144" i="2"/>
  <c r="AQ19" i="2"/>
  <c r="BC19" i="2"/>
  <c r="BP19" i="2"/>
  <c r="K118" i="2"/>
  <c r="BS118" i="2"/>
  <c r="CE118" i="2"/>
  <c r="CF178" i="2"/>
  <c r="K19" i="2"/>
  <c r="CE19" i="2"/>
  <c r="U40" i="2"/>
  <c r="AG40" i="2"/>
  <c r="BT100" i="2"/>
  <c r="BT118" i="2"/>
  <c r="CF19" i="2"/>
  <c r="L19" i="2"/>
  <c r="AN19" i="2"/>
  <c r="AH40" i="2"/>
  <c r="AH197" i="2" s="1"/>
  <c r="AT40" i="2"/>
  <c r="M100" i="2"/>
  <c r="Y100" i="2"/>
  <c r="AK100" i="2"/>
  <c r="AW100" i="2"/>
  <c r="BI100" i="2"/>
  <c r="BU100" i="2"/>
  <c r="M118" i="2"/>
  <c r="Y118" i="2"/>
  <c r="CF134" i="2"/>
  <c r="S144" i="2"/>
  <c r="AF144" i="2"/>
  <c r="AF100" i="2"/>
  <c r="BD19" i="2"/>
  <c r="AS100" i="2"/>
  <c r="BE100" i="2"/>
  <c r="AE171" i="2"/>
  <c r="AQ171" i="2"/>
  <c r="BE19" i="2"/>
  <c r="BQ19" i="2"/>
  <c r="G40" i="2"/>
  <c r="S40" i="2"/>
  <c r="CA40" i="2"/>
  <c r="AT100" i="2"/>
  <c r="BF100" i="2"/>
  <c r="J118" i="2"/>
  <c r="V118" i="2"/>
  <c r="AH118" i="2"/>
  <c r="AT118" i="2"/>
  <c r="BF118" i="2"/>
  <c r="BR118" i="2"/>
  <c r="CD118" i="2"/>
  <c r="J19" i="2"/>
  <c r="BR19" i="2"/>
  <c r="CD19" i="2"/>
  <c r="T40" i="2"/>
  <c r="AF40" i="2"/>
  <c r="BG100" i="2"/>
  <c r="BS100" i="2"/>
  <c r="BS19" i="2"/>
  <c r="BH100" i="2"/>
  <c r="BH197" i="2" s="1"/>
  <c r="L118" i="2"/>
  <c r="O19" i="2"/>
  <c r="AA19" i="2"/>
  <c r="AI40" i="2"/>
  <c r="AU40" i="2"/>
  <c r="N100" i="2"/>
  <c r="Z100" i="2"/>
  <c r="AL100" i="2"/>
  <c r="AX100" i="2"/>
  <c r="BJ100" i="2"/>
  <c r="BV100" i="2"/>
  <c r="N118" i="2"/>
  <c r="Z118" i="2"/>
  <c r="CF128" i="2"/>
  <c r="BK144" i="2"/>
  <c r="BW144" i="2"/>
  <c r="BH171" i="2"/>
  <c r="BT171" i="2"/>
  <c r="M19" i="2"/>
  <c r="Y19" i="2"/>
  <c r="AK19" i="2"/>
  <c r="AW19" i="2"/>
  <c r="BI19" i="2"/>
  <c r="BU19" i="2"/>
  <c r="AX19" i="2"/>
  <c r="N19" i="2"/>
  <c r="Z19" i="2"/>
  <c r="AL19" i="2"/>
  <c r="BJ19" i="2"/>
  <c r="BV19" i="2"/>
  <c r="N144" i="2"/>
  <c r="Z144" i="2"/>
  <c r="AL144" i="2"/>
  <c r="AX144" i="2"/>
  <c r="BJ144" i="2"/>
  <c r="BV144" i="2"/>
  <c r="O158" i="2"/>
  <c r="AA158" i="2"/>
  <c r="AM158" i="2"/>
  <c r="AY158" i="2"/>
  <c r="BK158" i="2"/>
  <c r="BW158" i="2"/>
  <c r="I171" i="2"/>
  <c r="U171" i="2"/>
  <c r="AG171" i="2"/>
  <c r="AS171" i="2"/>
  <c r="BE171" i="2"/>
  <c r="BQ171" i="2"/>
  <c r="CC171" i="2"/>
  <c r="V197" i="2" l="1"/>
  <c r="AF197" i="2"/>
  <c r="BN197" i="2"/>
  <c r="AZ197" i="2"/>
  <c r="AV197" i="2"/>
  <c r="BX197" i="2"/>
  <c r="W197" i="2"/>
  <c r="BR197" i="2"/>
  <c r="S197" i="2"/>
  <c r="CF144" i="2"/>
  <c r="L197" i="2"/>
  <c r="BL197" i="2"/>
  <c r="BO197" i="2"/>
  <c r="CB197" i="2"/>
  <c r="BG197" i="2"/>
  <c r="BY197" i="2"/>
  <c r="AM197" i="2"/>
  <c r="F197" i="2"/>
  <c r="BW197" i="2"/>
  <c r="AO197" i="2"/>
  <c r="BA197" i="2"/>
  <c r="CF40" i="2"/>
  <c r="BM197" i="2"/>
  <c r="CF100" i="2"/>
  <c r="AC197" i="2"/>
  <c r="J197" i="2"/>
  <c r="BQ197" i="2"/>
  <c r="CC197" i="2"/>
  <c r="G197" i="2"/>
  <c r="BU197" i="2"/>
  <c r="AB197" i="2"/>
  <c r="BI197" i="2"/>
  <c r="U197" i="2"/>
  <c r="P197" i="2"/>
  <c r="H197" i="2"/>
  <c r="BZ197" i="2"/>
  <c r="AS197" i="2"/>
  <c r="AW197" i="2"/>
  <c r="AK197" i="2"/>
  <c r="BF197" i="2"/>
  <c r="AT197" i="2"/>
  <c r="AG197" i="2"/>
  <c r="BT197" i="2"/>
  <c r="AI197" i="2"/>
  <c r="M197" i="2"/>
  <c r="BV197" i="2"/>
  <c r="T197" i="2"/>
  <c r="AD197" i="2"/>
  <c r="BK197" i="2"/>
  <c r="BJ197" i="2"/>
  <c r="CD197" i="2"/>
  <c r="CA197" i="2"/>
  <c r="AN197" i="2"/>
  <c r="R197" i="2"/>
  <c r="AY197" i="2"/>
  <c r="Z197" i="2"/>
  <c r="BP197" i="2"/>
  <c r="I197" i="2"/>
  <c r="N197" i="2"/>
  <c r="AA197" i="2"/>
  <c r="CF197" i="2"/>
  <c r="BC197" i="2"/>
  <c r="AX197" i="2"/>
  <c r="O197" i="2"/>
  <c r="BE197" i="2"/>
  <c r="AQ197" i="2"/>
  <c r="AL197" i="2"/>
  <c r="AU197" i="2"/>
  <c r="BS197" i="2"/>
  <c r="AE197" i="2"/>
  <c r="CE197" i="2"/>
  <c r="AR197" i="2"/>
  <c r="Y197" i="2"/>
  <c r="BD197" i="2"/>
  <c r="K197" i="2"/>
  <c r="CF198" i="1" l="1"/>
  <c r="CF197" i="1"/>
  <c r="CE190" i="1"/>
  <c r="CD190" i="1"/>
  <c r="CC190" i="1"/>
  <c r="CB190" i="1"/>
  <c r="CA190" i="1"/>
  <c r="BZ190" i="1"/>
  <c r="BY190" i="1"/>
  <c r="BX190" i="1"/>
  <c r="BW190" i="1"/>
  <c r="BV190" i="1"/>
  <c r="BU190" i="1"/>
  <c r="BT190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CF189" i="1"/>
  <c r="CF188" i="1"/>
  <c r="CF187" i="1"/>
  <c r="CF190" i="1" s="1"/>
  <c r="CE185" i="1"/>
  <c r="CE186" i="1" s="1"/>
  <c r="CD185" i="1"/>
  <c r="CD186" i="1" s="1"/>
  <c r="CC185" i="1"/>
  <c r="CC186" i="1" s="1"/>
  <c r="CB185" i="1"/>
  <c r="CB186" i="1" s="1"/>
  <c r="CA185" i="1"/>
  <c r="CA186" i="1" s="1"/>
  <c r="BZ185" i="1"/>
  <c r="BZ186" i="1" s="1"/>
  <c r="BY185" i="1"/>
  <c r="BY186" i="1" s="1"/>
  <c r="BX185" i="1"/>
  <c r="BX186" i="1" s="1"/>
  <c r="BW185" i="1"/>
  <c r="BW186" i="1" s="1"/>
  <c r="BV185" i="1"/>
  <c r="BV186" i="1" s="1"/>
  <c r="BU185" i="1"/>
  <c r="BU186" i="1" s="1"/>
  <c r="BT185" i="1"/>
  <c r="BT186" i="1" s="1"/>
  <c r="BS185" i="1"/>
  <c r="BS186" i="1" s="1"/>
  <c r="BR185" i="1"/>
  <c r="BR186" i="1" s="1"/>
  <c r="BQ185" i="1"/>
  <c r="BQ186" i="1" s="1"/>
  <c r="BP185" i="1"/>
  <c r="BP186" i="1" s="1"/>
  <c r="BO185" i="1"/>
  <c r="BO186" i="1" s="1"/>
  <c r="BN185" i="1"/>
  <c r="BN186" i="1" s="1"/>
  <c r="BM185" i="1"/>
  <c r="BM186" i="1" s="1"/>
  <c r="BL185" i="1"/>
  <c r="BL186" i="1" s="1"/>
  <c r="BK185" i="1"/>
  <c r="BK186" i="1" s="1"/>
  <c r="BJ185" i="1"/>
  <c r="BJ186" i="1" s="1"/>
  <c r="BI185" i="1"/>
  <c r="BI186" i="1" s="1"/>
  <c r="BH185" i="1"/>
  <c r="BH186" i="1" s="1"/>
  <c r="BG185" i="1"/>
  <c r="BG186" i="1" s="1"/>
  <c r="BF185" i="1"/>
  <c r="BF186" i="1" s="1"/>
  <c r="BE185" i="1"/>
  <c r="BE186" i="1" s="1"/>
  <c r="BD185" i="1"/>
  <c r="BD186" i="1" s="1"/>
  <c r="BC185" i="1"/>
  <c r="BC186" i="1" s="1"/>
  <c r="BB185" i="1"/>
  <c r="BB186" i="1" s="1"/>
  <c r="BA185" i="1"/>
  <c r="BA186" i="1" s="1"/>
  <c r="AZ185" i="1"/>
  <c r="AZ186" i="1" s="1"/>
  <c r="AY185" i="1"/>
  <c r="AY186" i="1" s="1"/>
  <c r="AX185" i="1"/>
  <c r="AX186" i="1" s="1"/>
  <c r="AW185" i="1"/>
  <c r="AW186" i="1" s="1"/>
  <c r="AV185" i="1"/>
  <c r="AV186" i="1" s="1"/>
  <c r="AU185" i="1"/>
  <c r="AU186" i="1" s="1"/>
  <c r="AT185" i="1"/>
  <c r="AT186" i="1" s="1"/>
  <c r="AS185" i="1"/>
  <c r="AS186" i="1" s="1"/>
  <c r="AR185" i="1"/>
  <c r="AR186" i="1" s="1"/>
  <c r="AQ185" i="1"/>
  <c r="AQ186" i="1" s="1"/>
  <c r="AP185" i="1"/>
  <c r="AP186" i="1" s="1"/>
  <c r="AO185" i="1"/>
  <c r="AO186" i="1" s="1"/>
  <c r="AN185" i="1"/>
  <c r="AN186" i="1" s="1"/>
  <c r="AM185" i="1"/>
  <c r="AM186" i="1" s="1"/>
  <c r="AL185" i="1"/>
  <c r="AL186" i="1" s="1"/>
  <c r="AK185" i="1"/>
  <c r="AK186" i="1" s="1"/>
  <c r="AJ185" i="1"/>
  <c r="AJ186" i="1" s="1"/>
  <c r="AI185" i="1"/>
  <c r="AI186" i="1" s="1"/>
  <c r="AH185" i="1"/>
  <c r="AH186" i="1" s="1"/>
  <c r="AG185" i="1"/>
  <c r="AG186" i="1" s="1"/>
  <c r="AF185" i="1"/>
  <c r="AF186" i="1" s="1"/>
  <c r="AE185" i="1"/>
  <c r="AE186" i="1" s="1"/>
  <c r="AD185" i="1"/>
  <c r="AD186" i="1" s="1"/>
  <c r="AC185" i="1"/>
  <c r="AC186" i="1" s="1"/>
  <c r="AB185" i="1"/>
  <c r="AB186" i="1" s="1"/>
  <c r="AA185" i="1"/>
  <c r="AA186" i="1" s="1"/>
  <c r="Z185" i="1"/>
  <c r="Z186" i="1" s="1"/>
  <c r="Y185" i="1"/>
  <c r="Y186" i="1" s="1"/>
  <c r="X185" i="1"/>
  <c r="X186" i="1" s="1"/>
  <c r="W185" i="1"/>
  <c r="W186" i="1" s="1"/>
  <c r="V185" i="1"/>
  <c r="V186" i="1" s="1"/>
  <c r="U185" i="1"/>
  <c r="U186" i="1" s="1"/>
  <c r="T185" i="1"/>
  <c r="T186" i="1" s="1"/>
  <c r="S185" i="1"/>
  <c r="S186" i="1" s="1"/>
  <c r="R185" i="1"/>
  <c r="R186" i="1" s="1"/>
  <c r="Q185" i="1"/>
  <c r="Q186" i="1" s="1"/>
  <c r="P185" i="1"/>
  <c r="P186" i="1" s="1"/>
  <c r="O185" i="1"/>
  <c r="O186" i="1" s="1"/>
  <c r="N185" i="1"/>
  <c r="N186" i="1" s="1"/>
  <c r="M185" i="1"/>
  <c r="M186" i="1" s="1"/>
  <c r="L185" i="1"/>
  <c r="L186" i="1" s="1"/>
  <c r="K185" i="1"/>
  <c r="K186" i="1" s="1"/>
  <c r="J185" i="1"/>
  <c r="J186" i="1" s="1"/>
  <c r="I185" i="1"/>
  <c r="I186" i="1" s="1"/>
  <c r="H185" i="1"/>
  <c r="H186" i="1" s="1"/>
  <c r="G185" i="1"/>
  <c r="G186" i="1" s="1"/>
  <c r="F185" i="1"/>
  <c r="F186" i="1" s="1"/>
  <c r="E185" i="1"/>
  <c r="E186" i="1" s="1"/>
  <c r="CF184" i="1"/>
  <c r="CF183" i="1"/>
  <c r="CF182" i="1"/>
  <c r="CF181" i="1"/>
  <c r="CF180" i="1"/>
  <c r="CF179" i="1"/>
  <c r="CF178" i="1"/>
  <c r="CF177" i="1"/>
  <c r="CF176" i="1"/>
  <c r="CF175" i="1"/>
  <c r="CF174" i="1"/>
  <c r="CF173" i="1"/>
  <c r="AX172" i="1"/>
  <c r="AL172" i="1"/>
  <c r="Z172" i="1"/>
  <c r="CF171" i="1"/>
  <c r="CF170" i="1"/>
  <c r="CE169" i="1"/>
  <c r="CE172" i="1" s="1"/>
  <c r="CD169" i="1"/>
  <c r="CD172" i="1" s="1"/>
  <c r="CC169" i="1"/>
  <c r="CC172" i="1" s="1"/>
  <c r="CB169" i="1"/>
  <c r="CB172" i="1" s="1"/>
  <c r="CA169" i="1"/>
  <c r="CA172" i="1" s="1"/>
  <c r="BZ169" i="1"/>
  <c r="BZ172" i="1" s="1"/>
  <c r="BY169" i="1"/>
  <c r="BY172" i="1" s="1"/>
  <c r="BX169" i="1"/>
  <c r="BX172" i="1" s="1"/>
  <c r="BW169" i="1"/>
  <c r="BW172" i="1" s="1"/>
  <c r="BV169" i="1"/>
  <c r="BV172" i="1" s="1"/>
  <c r="BU169" i="1"/>
  <c r="BU172" i="1" s="1"/>
  <c r="BT169" i="1"/>
  <c r="BT172" i="1" s="1"/>
  <c r="BS169" i="1"/>
  <c r="BS172" i="1" s="1"/>
  <c r="BR169" i="1"/>
  <c r="BR172" i="1" s="1"/>
  <c r="BQ169" i="1"/>
  <c r="BQ172" i="1" s="1"/>
  <c r="BP169" i="1"/>
  <c r="BP172" i="1" s="1"/>
  <c r="BO169" i="1"/>
  <c r="BO172" i="1" s="1"/>
  <c r="BN169" i="1"/>
  <c r="BN172" i="1" s="1"/>
  <c r="BM169" i="1"/>
  <c r="BM172" i="1" s="1"/>
  <c r="BL169" i="1"/>
  <c r="BL172" i="1" s="1"/>
  <c r="BK169" i="1"/>
  <c r="BK172" i="1" s="1"/>
  <c r="BJ169" i="1"/>
  <c r="BJ172" i="1" s="1"/>
  <c r="BI169" i="1"/>
  <c r="BI172" i="1" s="1"/>
  <c r="BH169" i="1"/>
  <c r="BH172" i="1" s="1"/>
  <c r="BG169" i="1"/>
  <c r="BG172" i="1" s="1"/>
  <c r="BF169" i="1"/>
  <c r="BF172" i="1" s="1"/>
  <c r="BE169" i="1"/>
  <c r="BE172" i="1" s="1"/>
  <c r="BD169" i="1"/>
  <c r="BD172" i="1" s="1"/>
  <c r="BC169" i="1"/>
  <c r="BC172" i="1" s="1"/>
  <c r="BB169" i="1"/>
  <c r="BB172" i="1" s="1"/>
  <c r="BA169" i="1"/>
  <c r="BA172" i="1" s="1"/>
  <c r="AZ169" i="1"/>
  <c r="AZ172" i="1" s="1"/>
  <c r="AY169" i="1"/>
  <c r="AY172" i="1" s="1"/>
  <c r="AX169" i="1"/>
  <c r="AW169" i="1"/>
  <c r="AW172" i="1" s="1"/>
  <c r="AV169" i="1"/>
  <c r="AV172" i="1" s="1"/>
  <c r="AU169" i="1"/>
  <c r="AU172" i="1" s="1"/>
  <c r="AT169" i="1"/>
  <c r="AT172" i="1" s="1"/>
  <c r="AS169" i="1"/>
  <c r="AS172" i="1" s="1"/>
  <c r="AR169" i="1"/>
  <c r="AR172" i="1" s="1"/>
  <c r="AQ169" i="1"/>
  <c r="AQ172" i="1" s="1"/>
  <c r="AP169" i="1"/>
  <c r="AP172" i="1" s="1"/>
  <c r="AO169" i="1"/>
  <c r="AO172" i="1" s="1"/>
  <c r="AN169" i="1"/>
  <c r="AN172" i="1" s="1"/>
  <c r="AM169" i="1"/>
  <c r="AM172" i="1" s="1"/>
  <c r="AL169" i="1"/>
  <c r="AK169" i="1"/>
  <c r="AK172" i="1" s="1"/>
  <c r="AJ169" i="1"/>
  <c r="AJ172" i="1" s="1"/>
  <c r="AI169" i="1"/>
  <c r="AI172" i="1" s="1"/>
  <c r="AH169" i="1"/>
  <c r="AH172" i="1" s="1"/>
  <c r="AG169" i="1"/>
  <c r="AG172" i="1" s="1"/>
  <c r="AF169" i="1"/>
  <c r="AF172" i="1" s="1"/>
  <c r="AE169" i="1"/>
  <c r="AE172" i="1" s="1"/>
  <c r="AD169" i="1"/>
  <c r="AD172" i="1" s="1"/>
  <c r="AC169" i="1"/>
  <c r="AC172" i="1" s="1"/>
  <c r="AB169" i="1"/>
  <c r="AB172" i="1" s="1"/>
  <c r="AA169" i="1"/>
  <c r="AA172" i="1" s="1"/>
  <c r="Z169" i="1"/>
  <c r="Y169" i="1"/>
  <c r="Y172" i="1" s="1"/>
  <c r="X169" i="1"/>
  <c r="X172" i="1" s="1"/>
  <c r="W169" i="1"/>
  <c r="W172" i="1" s="1"/>
  <c r="V169" i="1"/>
  <c r="V172" i="1" s="1"/>
  <c r="U169" i="1"/>
  <c r="U172" i="1" s="1"/>
  <c r="T169" i="1"/>
  <c r="T172" i="1" s="1"/>
  <c r="S169" i="1"/>
  <c r="S172" i="1" s="1"/>
  <c r="R169" i="1"/>
  <c r="R172" i="1" s="1"/>
  <c r="Q169" i="1"/>
  <c r="Q172" i="1" s="1"/>
  <c r="P169" i="1"/>
  <c r="P172" i="1" s="1"/>
  <c r="O169" i="1"/>
  <c r="O172" i="1" s="1"/>
  <c r="N169" i="1"/>
  <c r="N172" i="1" s="1"/>
  <c r="M169" i="1"/>
  <c r="M172" i="1" s="1"/>
  <c r="L169" i="1"/>
  <c r="L172" i="1" s="1"/>
  <c r="K169" i="1"/>
  <c r="K172" i="1" s="1"/>
  <c r="J169" i="1"/>
  <c r="J172" i="1" s="1"/>
  <c r="I169" i="1"/>
  <c r="I172" i="1" s="1"/>
  <c r="H169" i="1"/>
  <c r="H172" i="1" s="1"/>
  <c r="G169" i="1"/>
  <c r="G172" i="1" s="1"/>
  <c r="F169" i="1"/>
  <c r="F172" i="1" s="1"/>
  <c r="E169" i="1"/>
  <c r="E172" i="1" s="1"/>
  <c r="CF168" i="1"/>
  <c r="CF167" i="1"/>
  <c r="CF169" i="1" s="1"/>
  <c r="CF166" i="1"/>
  <c r="CE164" i="1"/>
  <c r="CD164" i="1"/>
  <c r="CC164" i="1"/>
  <c r="CB164" i="1"/>
  <c r="CA164" i="1"/>
  <c r="BZ164" i="1"/>
  <c r="BY164" i="1"/>
  <c r="BX164" i="1"/>
  <c r="BW164" i="1"/>
  <c r="BV164" i="1"/>
  <c r="BU164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CF163" i="1"/>
  <c r="CF162" i="1"/>
  <c r="CF161" i="1"/>
  <c r="CF160" i="1"/>
  <c r="CE159" i="1"/>
  <c r="CD159" i="1"/>
  <c r="CC159" i="1"/>
  <c r="CB159" i="1"/>
  <c r="CA159" i="1"/>
  <c r="BZ159" i="1"/>
  <c r="BY159" i="1"/>
  <c r="BX159" i="1"/>
  <c r="BW159" i="1"/>
  <c r="BV159" i="1"/>
  <c r="BU159" i="1"/>
  <c r="BT159" i="1"/>
  <c r="BS159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CF158" i="1"/>
  <c r="CF157" i="1"/>
  <c r="CF159" i="1" s="1"/>
  <c r="CE156" i="1"/>
  <c r="CD156" i="1"/>
  <c r="CC156" i="1"/>
  <c r="CB156" i="1"/>
  <c r="CA156" i="1"/>
  <c r="BZ156" i="1"/>
  <c r="BY156" i="1"/>
  <c r="BX156" i="1"/>
  <c r="BW156" i="1"/>
  <c r="BV156" i="1"/>
  <c r="BU156" i="1"/>
  <c r="BT156" i="1"/>
  <c r="BS156" i="1"/>
  <c r="BS165" i="1" s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CF155" i="1"/>
  <c r="CF154" i="1"/>
  <c r="CF153" i="1"/>
  <c r="CF151" i="1"/>
  <c r="CF150" i="1"/>
  <c r="CF149" i="1"/>
  <c r="CE148" i="1"/>
  <c r="CD148" i="1"/>
  <c r="CC148" i="1"/>
  <c r="CB148" i="1"/>
  <c r="CA148" i="1"/>
  <c r="BZ148" i="1"/>
  <c r="BY148" i="1"/>
  <c r="BX148" i="1"/>
  <c r="BW148" i="1"/>
  <c r="BV148" i="1"/>
  <c r="BU148" i="1"/>
  <c r="BT148" i="1"/>
  <c r="BS148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CF147" i="1"/>
  <c r="CF146" i="1"/>
  <c r="CE145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CF144" i="1"/>
  <c r="CF143" i="1"/>
  <c r="CF142" i="1"/>
  <c r="CF141" i="1"/>
  <c r="CF140" i="1"/>
  <c r="CF139" i="1"/>
  <c r="CE137" i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CF136" i="1"/>
  <c r="CF135" i="1"/>
  <c r="CF134" i="1"/>
  <c r="CF133" i="1"/>
  <c r="CE132" i="1"/>
  <c r="CD132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CF131" i="1"/>
  <c r="CF130" i="1"/>
  <c r="CF129" i="1"/>
  <c r="CE128" i="1"/>
  <c r="CD128" i="1"/>
  <c r="CC128" i="1"/>
  <c r="CB128" i="1"/>
  <c r="CA128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CF127" i="1"/>
  <c r="CF126" i="1"/>
  <c r="CF125" i="1"/>
  <c r="CF128" i="1" s="1"/>
  <c r="CF124" i="1"/>
  <c r="CF123" i="1"/>
  <c r="CE122" i="1"/>
  <c r="CD122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CF121" i="1"/>
  <c r="CF120" i="1"/>
  <c r="CF119" i="1"/>
  <c r="CF122" i="1" s="1"/>
  <c r="CF118" i="1"/>
  <c r="CF117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CF115" i="1"/>
  <c r="CF114" i="1"/>
  <c r="CF113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CF110" i="1"/>
  <c r="CF109" i="1"/>
  <c r="CF108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CF106" i="1"/>
  <c r="CF105" i="1"/>
  <c r="CF104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CF102" i="1"/>
  <c r="CF101" i="1"/>
  <c r="CF100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98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CF94" i="1"/>
  <c r="CF93" i="1"/>
  <c r="CF92" i="1"/>
  <c r="CF91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CF89" i="1"/>
  <c r="CF88" i="1"/>
  <c r="CF87" i="1"/>
  <c r="CF86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CF84" i="1"/>
  <c r="CF83" i="1"/>
  <c r="CF82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CF80" i="1"/>
  <c r="CF79" i="1"/>
  <c r="CF78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CF76" i="1"/>
  <c r="CF75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CF73" i="1"/>
  <c r="CF72" i="1"/>
  <c r="CF71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CF69" i="1"/>
  <c r="CF68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CF66" i="1"/>
  <c r="CF65" i="1"/>
  <c r="CF64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CF62" i="1"/>
  <c r="CF61" i="1"/>
  <c r="CF60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CF58" i="1"/>
  <c r="CF57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CF55" i="1"/>
  <c r="CF54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CF52" i="1"/>
  <c r="CF51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CF49" i="1"/>
  <c r="CF48" i="1"/>
  <c r="CF47" i="1"/>
  <c r="CF46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CF44" i="1"/>
  <c r="CF43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CF41" i="1"/>
  <c r="CF40" i="1"/>
  <c r="CF39" i="1"/>
  <c r="CF37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CF35" i="1"/>
  <c r="CF34" i="1"/>
  <c r="CF33" i="1"/>
  <c r="CF32" i="1"/>
  <c r="CF31" i="1"/>
  <c r="CF30" i="1"/>
  <c r="CF29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F27" i="1"/>
  <c r="CF26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CF24" i="1"/>
  <c r="CF23" i="1"/>
  <c r="CF22" i="1"/>
  <c r="CF21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F19" i="1"/>
  <c r="CF18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CF15" i="1"/>
  <c r="CF14" i="1"/>
  <c r="CF16" i="1" s="1"/>
  <c r="CF13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F11" i="1"/>
  <c r="CF10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G17" i="1" s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CF8" i="1"/>
  <c r="CF7" i="1"/>
  <c r="CF9" i="1" s="1"/>
  <c r="CF6" i="1"/>
  <c r="CF5" i="1"/>
  <c r="CF4" i="1"/>
  <c r="J152" i="1" l="1"/>
  <c r="V152" i="1"/>
  <c r="AH152" i="1"/>
  <c r="AT152" i="1"/>
  <c r="BF152" i="1"/>
  <c r="BR152" i="1"/>
  <c r="CD152" i="1"/>
  <c r="I138" i="1"/>
  <c r="U138" i="1"/>
  <c r="AG138" i="1"/>
  <c r="AS138" i="1"/>
  <c r="BE138" i="1"/>
  <c r="BQ138" i="1"/>
  <c r="CC138" i="1"/>
  <c r="P112" i="1"/>
  <c r="AB112" i="1"/>
  <c r="AN112" i="1"/>
  <c r="AZ112" i="1"/>
  <c r="BL112" i="1"/>
  <c r="BX112" i="1"/>
  <c r="N165" i="1"/>
  <c r="Z165" i="1"/>
  <c r="AL165" i="1"/>
  <c r="AX165" i="1"/>
  <c r="BJ165" i="1"/>
  <c r="BV165" i="1"/>
  <c r="N38" i="1"/>
  <c r="Z38" i="1"/>
  <c r="AL38" i="1"/>
  <c r="AX38" i="1"/>
  <c r="BJ38" i="1"/>
  <c r="BV38" i="1"/>
  <c r="P165" i="1"/>
  <c r="AB165" i="1"/>
  <c r="AN165" i="1"/>
  <c r="AZ165" i="1"/>
  <c r="BL165" i="1"/>
  <c r="BX165" i="1"/>
  <c r="U17" i="1"/>
  <c r="AS17" i="1"/>
  <c r="AS191" i="1" s="1"/>
  <c r="BQ17" i="1"/>
  <c r="AI112" i="1"/>
  <c r="CF116" i="1"/>
  <c r="W165" i="1"/>
  <c r="AI165" i="1"/>
  <c r="I17" i="1"/>
  <c r="I191" i="1" s="1"/>
  <c r="AG17" i="1"/>
  <c r="AG191" i="1" s="1"/>
  <c r="BE17" i="1"/>
  <c r="CC17" i="1"/>
  <c r="BG165" i="1"/>
  <c r="CE165" i="1"/>
  <c r="BI96" i="1"/>
  <c r="J17" i="1"/>
  <c r="AT17" i="1"/>
  <c r="AK138" i="1"/>
  <c r="AI17" i="1"/>
  <c r="CE17" i="1"/>
  <c r="AL138" i="1"/>
  <c r="BJ138" i="1"/>
  <c r="AZ152" i="1"/>
  <c r="F165" i="1"/>
  <c r="AD165" i="1"/>
  <c r="BZ165" i="1"/>
  <c r="AH112" i="1"/>
  <c r="K112" i="1"/>
  <c r="W112" i="1"/>
  <c r="AU112" i="1"/>
  <c r="BG112" i="1"/>
  <c r="BS112" i="1"/>
  <c r="CE112" i="1"/>
  <c r="F152" i="1"/>
  <c r="R152" i="1"/>
  <c r="AD152" i="1"/>
  <c r="AP152" i="1"/>
  <c r="BB152" i="1"/>
  <c r="BN152" i="1"/>
  <c r="BZ152" i="1"/>
  <c r="I38" i="1"/>
  <c r="U38" i="1"/>
  <c r="U191" i="1" s="1"/>
  <c r="AG38" i="1"/>
  <c r="AS38" i="1"/>
  <c r="BE38" i="1"/>
  <c r="BQ38" i="1"/>
  <c r="CC38" i="1"/>
  <c r="CF45" i="1"/>
  <c r="L112" i="1"/>
  <c r="X112" i="1"/>
  <c r="AJ112" i="1"/>
  <c r="AV112" i="1"/>
  <c r="BH112" i="1"/>
  <c r="BT112" i="1"/>
  <c r="AH17" i="1"/>
  <c r="CD17" i="1"/>
  <c r="BU138" i="1"/>
  <c r="AY152" i="1"/>
  <c r="Q165" i="1"/>
  <c r="BM165" i="1"/>
  <c r="BS17" i="1"/>
  <c r="N138" i="1"/>
  <c r="BV138" i="1"/>
  <c r="P152" i="1"/>
  <c r="AN152" i="1"/>
  <c r="BB165" i="1"/>
  <c r="BF112" i="1"/>
  <c r="O138" i="1"/>
  <c r="E152" i="1"/>
  <c r="BA152" i="1"/>
  <c r="J38" i="1"/>
  <c r="AH38" i="1"/>
  <c r="BR38" i="1"/>
  <c r="BF17" i="1"/>
  <c r="M138" i="1"/>
  <c r="AA152" i="1"/>
  <c r="BW152" i="1"/>
  <c r="E165" i="1"/>
  <c r="BA165" i="1"/>
  <c r="K17" i="1"/>
  <c r="AX138" i="1"/>
  <c r="BL152" i="1"/>
  <c r="R165" i="1"/>
  <c r="CD112" i="1"/>
  <c r="AY138" i="1"/>
  <c r="Q152" i="1"/>
  <c r="BM152" i="1"/>
  <c r="V38" i="1"/>
  <c r="AT38" i="1"/>
  <c r="BF38" i="1"/>
  <c r="CD38" i="1"/>
  <c r="K38" i="1"/>
  <c r="W38" i="1"/>
  <c r="AI38" i="1"/>
  <c r="AU38" i="1"/>
  <c r="BG38" i="1"/>
  <c r="BS38" i="1"/>
  <c r="CE38" i="1"/>
  <c r="CF59" i="1"/>
  <c r="N112" i="1"/>
  <c r="Z112" i="1"/>
  <c r="AL112" i="1"/>
  <c r="AX112" i="1"/>
  <c r="BJ112" i="1"/>
  <c r="BV112" i="1"/>
  <c r="G138" i="1"/>
  <c r="S138" i="1"/>
  <c r="AE138" i="1"/>
  <c r="AQ138" i="1"/>
  <c r="BC138" i="1"/>
  <c r="BO138" i="1"/>
  <c r="CA138" i="1"/>
  <c r="I152" i="1"/>
  <c r="U152" i="1"/>
  <c r="AG152" i="1"/>
  <c r="AS152" i="1"/>
  <c r="BE152" i="1"/>
  <c r="BQ152" i="1"/>
  <c r="CC152" i="1"/>
  <c r="K165" i="1"/>
  <c r="AU165" i="1"/>
  <c r="AW138" i="1"/>
  <c r="AM152" i="1"/>
  <c r="AO165" i="1"/>
  <c r="AU17" i="1"/>
  <c r="Z138" i="1"/>
  <c r="AB152" i="1"/>
  <c r="BN165" i="1"/>
  <c r="V112" i="1"/>
  <c r="BR112" i="1"/>
  <c r="AM138" i="1"/>
  <c r="BW138" i="1"/>
  <c r="AC152" i="1"/>
  <c r="BY152" i="1"/>
  <c r="L38" i="1"/>
  <c r="X38" i="1"/>
  <c r="AJ38" i="1"/>
  <c r="AV38" i="1"/>
  <c r="BH38" i="1"/>
  <c r="BT38" i="1"/>
  <c r="CF36" i="1"/>
  <c r="O112" i="1"/>
  <c r="AA112" i="1"/>
  <c r="AM112" i="1"/>
  <c r="AY112" i="1"/>
  <c r="BK112" i="1"/>
  <c r="BW112" i="1"/>
  <c r="L165" i="1"/>
  <c r="X165" i="1"/>
  <c r="AJ165" i="1"/>
  <c r="AV165" i="1"/>
  <c r="BH165" i="1"/>
  <c r="BT165" i="1"/>
  <c r="V17" i="1"/>
  <c r="BR17" i="1"/>
  <c r="Y138" i="1"/>
  <c r="BI138" i="1"/>
  <c r="O152" i="1"/>
  <c r="BK152" i="1"/>
  <c r="AC165" i="1"/>
  <c r="BY165" i="1"/>
  <c r="W17" i="1"/>
  <c r="BX152" i="1"/>
  <c r="AP165" i="1"/>
  <c r="J112" i="1"/>
  <c r="AT112" i="1"/>
  <c r="AA138" i="1"/>
  <c r="BK138" i="1"/>
  <c r="AO152" i="1"/>
  <c r="P96" i="1"/>
  <c r="AB96" i="1"/>
  <c r="AN96" i="1"/>
  <c r="AZ96" i="1"/>
  <c r="BL96" i="1"/>
  <c r="BX96" i="1"/>
  <c r="M165" i="1"/>
  <c r="Y165" i="1"/>
  <c r="AK165" i="1"/>
  <c r="AW165" i="1"/>
  <c r="BI165" i="1"/>
  <c r="BU165" i="1"/>
  <c r="CF20" i="1"/>
  <c r="E96" i="1"/>
  <c r="Q96" i="1"/>
  <c r="AC96" i="1"/>
  <c r="AO96" i="1"/>
  <c r="BA96" i="1"/>
  <c r="BM96" i="1"/>
  <c r="BY96" i="1"/>
  <c r="CF56" i="1"/>
  <c r="CF74" i="1"/>
  <c r="CF103" i="1"/>
  <c r="N17" i="1"/>
  <c r="AX17" i="1"/>
  <c r="BJ17" i="1"/>
  <c r="BV17" i="1"/>
  <c r="O17" i="1"/>
  <c r="AA17" i="1"/>
  <c r="AY17" i="1"/>
  <c r="BK17" i="1"/>
  <c r="BW17" i="1"/>
  <c r="H152" i="1"/>
  <c r="T152" i="1"/>
  <c r="AF152" i="1"/>
  <c r="AR152" i="1"/>
  <c r="BD152" i="1"/>
  <c r="BP152" i="1"/>
  <c r="CB152" i="1"/>
  <c r="J138" i="1"/>
  <c r="V138" i="1"/>
  <c r="AH138" i="1"/>
  <c r="AT138" i="1"/>
  <c r="BF138" i="1"/>
  <c r="BR138" i="1"/>
  <c r="CD138" i="1"/>
  <c r="K96" i="1"/>
  <c r="W96" i="1"/>
  <c r="AI96" i="1"/>
  <c r="AU96" i="1"/>
  <c r="BG96" i="1"/>
  <c r="BS96" i="1"/>
  <c r="CE96" i="1"/>
  <c r="M96" i="1"/>
  <c r="Y96" i="1"/>
  <c r="AK96" i="1"/>
  <c r="AW96" i="1"/>
  <c r="BU96" i="1"/>
  <c r="K138" i="1"/>
  <c r="W138" i="1"/>
  <c r="AI138" i="1"/>
  <c r="M17" i="1"/>
  <c r="AW17" i="1"/>
  <c r="BI17" i="1"/>
  <c r="P38" i="1"/>
  <c r="AZ38" i="1"/>
  <c r="AD96" i="1"/>
  <c r="BN96" i="1"/>
  <c r="AL17" i="1"/>
  <c r="L96" i="1"/>
  <c r="X96" i="1"/>
  <c r="AJ96" i="1"/>
  <c r="AV96" i="1"/>
  <c r="BH96" i="1"/>
  <c r="BT96" i="1"/>
  <c r="CF81" i="1"/>
  <c r="CF132" i="1"/>
  <c r="Y17" i="1"/>
  <c r="AB38" i="1"/>
  <c r="BL38" i="1"/>
  <c r="F96" i="1"/>
  <c r="AP96" i="1"/>
  <c r="BZ96" i="1"/>
  <c r="Z17" i="1"/>
  <c r="H17" i="1"/>
  <c r="T17" i="1"/>
  <c r="AF17" i="1"/>
  <c r="AR17" i="1"/>
  <c r="BD17" i="1"/>
  <c r="BP17" i="1"/>
  <c r="CB17" i="1"/>
  <c r="CF28" i="1"/>
  <c r="O38" i="1"/>
  <c r="AA38" i="1"/>
  <c r="AM38" i="1"/>
  <c r="AY38" i="1"/>
  <c r="BK38" i="1"/>
  <c r="BW38" i="1"/>
  <c r="CF63" i="1"/>
  <c r="CF111" i="1"/>
  <c r="AK17" i="1"/>
  <c r="BU17" i="1"/>
  <c r="AN38" i="1"/>
  <c r="BX38" i="1"/>
  <c r="R96" i="1"/>
  <c r="BB96" i="1"/>
  <c r="AM17" i="1"/>
  <c r="N96" i="1"/>
  <c r="Z96" i="1"/>
  <c r="AL96" i="1"/>
  <c r="AX96" i="1"/>
  <c r="BJ96" i="1"/>
  <c r="BV96" i="1"/>
  <c r="CF138" i="1"/>
  <c r="AU138" i="1"/>
  <c r="BG138" i="1"/>
  <c r="BS138" i="1"/>
  <c r="CE138" i="1"/>
  <c r="CF137" i="1"/>
  <c r="L17" i="1"/>
  <c r="X17" i="1"/>
  <c r="AJ17" i="1"/>
  <c r="AV17" i="1"/>
  <c r="BH17" i="1"/>
  <c r="BT17" i="1"/>
  <c r="CF12" i="1"/>
  <c r="CF17" i="1" s="1"/>
  <c r="M38" i="1"/>
  <c r="Y38" i="1"/>
  <c r="AK38" i="1"/>
  <c r="AW38" i="1"/>
  <c r="BI38" i="1"/>
  <c r="BU38" i="1"/>
  <c r="CF25" i="1"/>
  <c r="CF42" i="1"/>
  <c r="O96" i="1"/>
  <c r="AA96" i="1"/>
  <c r="AM96" i="1"/>
  <c r="AY96" i="1"/>
  <c r="BK96" i="1"/>
  <c r="BW96" i="1"/>
  <c r="CF77" i="1"/>
  <c r="M112" i="1"/>
  <c r="Y112" i="1"/>
  <c r="AK112" i="1"/>
  <c r="AW112" i="1"/>
  <c r="BI112" i="1"/>
  <c r="BU112" i="1"/>
  <c r="CF107" i="1"/>
  <c r="L138" i="1"/>
  <c r="X138" i="1"/>
  <c r="AJ138" i="1"/>
  <c r="AV138" i="1"/>
  <c r="BH138" i="1"/>
  <c r="BT138" i="1"/>
  <c r="G152" i="1"/>
  <c r="S152" i="1"/>
  <c r="AE152" i="1"/>
  <c r="AQ152" i="1"/>
  <c r="BC152" i="1"/>
  <c r="BO152" i="1"/>
  <c r="CA152" i="1"/>
  <c r="CF156" i="1"/>
  <c r="CF165" i="1" s="1"/>
  <c r="O165" i="1"/>
  <c r="AA165" i="1"/>
  <c r="AM165" i="1"/>
  <c r="AY165" i="1"/>
  <c r="BK165" i="1"/>
  <c r="BW165" i="1"/>
  <c r="CF172" i="1"/>
  <c r="P17" i="1"/>
  <c r="AN17" i="1"/>
  <c r="BX17" i="1"/>
  <c r="Q38" i="1"/>
  <c r="AO38" i="1"/>
  <c r="BM38" i="1"/>
  <c r="S96" i="1"/>
  <c r="AQ96" i="1"/>
  <c r="CA96" i="1"/>
  <c r="Q112" i="1"/>
  <c r="AC112" i="1"/>
  <c r="BM112" i="1"/>
  <c r="P138" i="1"/>
  <c r="AZ138" i="1"/>
  <c r="K152" i="1"/>
  <c r="W152" i="1"/>
  <c r="AI152" i="1"/>
  <c r="AU152" i="1"/>
  <c r="BG152" i="1"/>
  <c r="BS152" i="1"/>
  <c r="CE152" i="1"/>
  <c r="G165" i="1"/>
  <c r="S165" i="1"/>
  <c r="AE165" i="1"/>
  <c r="AQ165" i="1"/>
  <c r="BC165" i="1"/>
  <c r="BO165" i="1"/>
  <c r="CA165" i="1"/>
  <c r="E17" i="1"/>
  <c r="Q17" i="1"/>
  <c r="AC17" i="1"/>
  <c r="AO17" i="1"/>
  <c r="BA17" i="1"/>
  <c r="BM17" i="1"/>
  <c r="BY17" i="1"/>
  <c r="F38" i="1"/>
  <c r="R38" i="1"/>
  <c r="AD38" i="1"/>
  <c r="AP38" i="1"/>
  <c r="BB38" i="1"/>
  <c r="BN38" i="1"/>
  <c r="BZ38" i="1"/>
  <c r="H96" i="1"/>
  <c r="T96" i="1"/>
  <c r="AF96" i="1"/>
  <c r="AR96" i="1"/>
  <c r="BD96" i="1"/>
  <c r="BP96" i="1"/>
  <c r="CB96" i="1"/>
  <c r="CF53" i="1"/>
  <c r="CF70" i="1"/>
  <c r="F112" i="1"/>
  <c r="R112" i="1"/>
  <c r="AD112" i="1"/>
  <c r="AP112" i="1"/>
  <c r="BB112" i="1"/>
  <c r="BN112" i="1"/>
  <c r="BZ112" i="1"/>
  <c r="E138" i="1"/>
  <c r="Q138" i="1"/>
  <c r="AC138" i="1"/>
  <c r="AO138" i="1"/>
  <c r="BA138" i="1"/>
  <c r="BM138" i="1"/>
  <c r="BY138" i="1"/>
  <c r="L152" i="1"/>
  <c r="X152" i="1"/>
  <c r="AJ152" i="1"/>
  <c r="AV152" i="1"/>
  <c r="BH152" i="1"/>
  <c r="BT152" i="1"/>
  <c r="CF148" i="1"/>
  <c r="H165" i="1"/>
  <c r="T165" i="1"/>
  <c r="AF165" i="1"/>
  <c r="AR165" i="1"/>
  <c r="BD165" i="1"/>
  <c r="BP165" i="1"/>
  <c r="CB165" i="1"/>
  <c r="AB17" i="1"/>
  <c r="BL17" i="1"/>
  <c r="AC38" i="1"/>
  <c r="BY38" i="1"/>
  <c r="AE96" i="1"/>
  <c r="BO96" i="1"/>
  <c r="AO112" i="1"/>
  <c r="BY112" i="1"/>
  <c r="AB138" i="1"/>
  <c r="BL138" i="1"/>
  <c r="F17" i="1"/>
  <c r="R17" i="1"/>
  <c r="AD17" i="1"/>
  <c r="AP17" i="1"/>
  <c r="BB17" i="1"/>
  <c r="BN17" i="1"/>
  <c r="BZ17" i="1"/>
  <c r="G38" i="1"/>
  <c r="S38" i="1"/>
  <c r="AE38" i="1"/>
  <c r="AQ38" i="1"/>
  <c r="BC38" i="1"/>
  <c r="BO38" i="1"/>
  <c r="CA38" i="1"/>
  <c r="I96" i="1"/>
  <c r="U96" i="1"/>
  <c r="AG96" i="1"/>
  <c r="AS96" i="1"/>
  <c r="BE96" i="1"/>
  <c r="BQ96" i="1"/>
  <c r="CC96" i="1"/>
  <c r="CF95" i="1"/>
  <c r="G112" i="1"/>
  <c r="S112" i="1"/>
  <c r="AE112" i="1"/>
  <c r="AQ112" i="1"/>
  <c r="BC112" i="1"/>
  <c r="BO112" i="1"/>
  <c r="CA112" i="1"/>
  <c r="F138" i="1"/>
  <c r="R138" i="1"/>
  <c r="AD138" i="1"/>
  <c r="AP138" i="1"/>
  <c r="BB138" i="1"/>
  <c r="BN138" i="1"/>
  <c r="BZ138" i="1"/>
  <c r="M152" i="1"/>
  <c r="Y152" i="1"/>
  <c r="AK152" i="1"/>
  <c r="AW152" i="1"/>
  <c r="BI152" i="1"/>
  <c r="BU152" i="1"/>
  <c r="I165" i="1"/>
  <c r="U165" i="1"/>
  <c r="AG165" i="1"/>
  <c r="AS165" i="1"/>
  <c r="BE165" i="1"/>
  <c r="BQ165" i="1"/>
  <c r="CC165" i="1"/>
  <c r="AZ17" i="1"/>
  <c r="E38" i="1"/>
  <c r="BA38" i="1"/>
  <c r="G96" i="1"/>
  <c r="BC96" i="1"/>
  <c r="E112" i="1"/>
  <c r="BA112" i="1"/>
  <c r="AN138" i="1"/>
  <c r="BX138" i="1"/>
  <c r="G17" i="1"/>
  <c r="G191" i="1" s="1"/>
  <c r="S17" i="1"/>
  <c r="AE17" i="1"/>
  <c r="AQ17" i="1"/>
  <c r="BC17" i="1"/>
  <c r="BO17" i="1"/>
  <c r="CA17" i="1"/>
  <c r="H38" i="1"/>
  <c r="T38" i="1"/>
  <c r="AF38" i="1"/>
  <c r="AR38" i="1"/>
  <c r="BD38" i="1"/>
  <c r="BP38" i="1"/>
  <c r="CB38" i="1"/>
  <c r="J96" i="1"/>
  <c r="V96" i="1"/>
  <c r="AH96" i="1"/>
  <c r="AT96" i="1"/>
  <c r="BF96" i="1"/>
  <c r="BR96" i="1"/>
  <c r="CD96" i="1"/>
  <c r="CF50" i="1"/>
  <c r="CF67" i="1"/>
  <c r="CF85" i="1"/>
  <c r="CF90" i="1"/>
  <c r="H112" i="1"/>
  <c r="T112" i="1"/>
  <c r="AF112" i="1"/>
  <c r="AR112" i="1"/>
  <c r="BD112" i="1"/>
  <c r="BP112" i="1"/>
  <c r="CB112" i="1"/>
  <c r="N152" i="1"/>
  <c r="Z152" i="1"/>
  <c r="AL152" i="1"/>
  <c r="AX152" i="1"/>
  <c r="BJ152" i="1"/>
  <c r="BV152" i="1"/>
  <c r="J165" i="1"/>
  <c r="V165" i="1"/>
  <c r="AH165" i="1"/>
  <c r="AT165" i="1"/>
  <c r="BF165" i="1"/>
  <c r="BR165" i="1"/>
  <c r="CD165" i="1"/>
  <c r="I112" i="1"/>
  <c r="U112" i="1"/>
  <c r="AG112" i="1"/>
  <c r="AS112" i="1"/>
  <c r="BE112" i="1"/>
  <c r="BQ112" i="1"/>
  <c r="CC112" i="1"/>
  <c r="H138" i="1"/>
  <c r="T138" i="1"/>
  <c r="AF138" i="1"/>
  <c r="AR138" i="1"/>
  <c r="BD138" i="1"/>
  <c r="BP138" i="1"/>
  <c r="CB138" i="1"/>
  <c r="CF145" i="1"/>
  <c r="CF152" i="1" s="1"/>
  <c r="CF164" i="1"/>
  <c r="AJ191" i="1"/>
  <c r="CF185" i="1"/>
  <c r="CF186" i="1" s="1"/>
  <c r="AV191" i="1" l="1"/>
  <c r="AI191" i="1"/>
  <c r="CF38" i="1"/>
  <c r="BF191" i="1"/>
  <c r="CC191" i="1"/>
  <c r="AZ191" i="1"/>
  <c r="Z191" i="1"/>
  <c r="W191" i="1"/>
  <c r="BE191" i="1"/>
  <c r="AH191" i="1"/>
  <c r="AQ191" i="1"/>
  <c r="R191" i="1"/>
  <c r="X191" i="1"/>
  <c r="AC191" i="1"/>
  <c r="J191" i="1"/>
  <c r="AE191" i="1"/>
  <c r="F191" i="1"/>
  <c r="L191" i="1"/>
  <c r="CF112" i="1"/>
  <c r="V191" i="1"/>
  <c r="N191" i="1"/>
  <c r="K191" i="1"/>
  <c r="CF96" i="1"/>
  <c r="CF191" i="1" s="1"/>
  <c r="BQ191" i="1"/>
  <c r="CD191" i="1"/>
  <c r="BU191" i="1"/>
  <c r="Q191" i="1"/>
  <c r="BH191" i="1"/>
  <c r="BR191" i="1"/>
  <c r="CE191" i="1"/>
  <c r="E191" i="1"/>
  <c r="AA191" i="1"/>
  <c r="AR191" i="1"/>
  <c r="BI191" i="1"/>
  <c r="BS191" i="1"/>
  <c r="O191" i="1"/>
  <c r="AT191" i="1"/>
  <c r="BT191" i="1"/>
  <c r="AW191" i="1"/>
  <c r="BG191" i="1"/>
  <c r="AU191" i="1"/>
  <c r="M191" i="1"/>
  <c r="BV191" i="1"/>
  <c r="BO191" i="1"/>
  <c r="AP191" i="1"/>
  <c r="BL191" i="1"/>
  <c r="BA191" i="1"/>
  <c r="BP191" i="1"/>
  <c r="Y191" i="1"/>
  <c r="BK191" i="1"/>
  <c r="BC191" i="1"/>
  <c r="AD191" i="1"/>
  <c r="AB191" i="1"/>
  <c r="AO191" i="1"/>
  <c r="AK191" i="1"/>
  <c r="BD191" i="1"/>
  <c r="AY191" i="1"/>
  <c r="S191" i="1"/>
  <c r="H191" i="1"/>
  <c r="BJ191" i="1"/>
  <c r="AM191" i="1"/>
  <c r="AN191" i="1"/>
  <c r="AF191" i="1"/>
  <c r="T191" i="1"/>
  <c r="AX191" i="1"/>
  <c r="BX191" i="1"/>
  <c r="BZ191" i="1"/>
  <c r="P191" i="1"/>
  <c r="AL191" i="1"/>
  <c r="BN191" i="1"/>
  <c r="BY191" i="1"/>
  <c r="CA191" i="1"/>
  <c r="BB191" i="1"/>
  <c r="BM191" i="1"/>
  <c r="CB191" i="1"/>
  <c r="BW191" i="1"/>
</calcChain>
</file>

<file path=xl/sharedStrings.xml><?xml version="1.0" encoding="utf-8"?>
<sst xmlns="http://schemas.openxmlformats.org/spreadsheetml/2006/main" count="2099" uniqueCount="290">
  <si>
    <t>特 種 用 途 車 体 の 形 状 別 保 有 車 両 数（その１）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</si>
  <si>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数（その３）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</si>
  <si>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数（その５）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</si>
  <si>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（令和 7年 4月末）</t>
    <phoneticPr fontId="3"/>
  </si>
  <si>
    <t xml:space="preserve">      　　 形 状
事 務 所</t>
    <rPh sb="9" eb="10">
      <t>カタチ</t>
    </rPh>
    <rPh sb="11" eb="12">
      <t>ジョウ</t>
    </rPh>
    <rPh sb="14" eb="15">
      <t>コト</t>
    </rPh>
    <rPh sb="16" eb="17">
      <t>ツトム</t>
    </rPh>
    <rPh sb="18" eb="19">
      <t>ショ</t>
    </rPh>
    <phoneticPr fontId="3"/>
  </si>
  <si>
    <t>救急車</t>
  </si>
  <si>
    <t>消防車</t>
  </si>
  <si>
    <t>警察車</t>
  </si>
  <si>
    <t>臓器移植用緊急輸送車</t>
  </si>
  <si>
    <t>保線作業車</t>
  </si>
  <si>
    <t>検察庁車</t>
  </si>
  <si>
    <t>緊急警備車</t>
  </si>
  <si>
    <t>防衛省車</t>
  </si>
  <si>
    <t>電波監視車</t>
  </si>
  <si>
    <t>公共応急作業車</t>
  </si>
  <si>
    <t>護送車</t>
  </si>
  <si>
    <t>血液輸送車</t>
  </si>
  <si>
    <t>交通事故調査用緊急車</t>
  </si>
  <si>
    <t>給水車</t>
  </si>
  <si>
    <t>医療防疫車</t>
  </si>
  <si>
    <t>採血車</t>
  </si>
  <si>
    <t>軌道兼用車</t>
  </si>
  <si>
    <t>図書館車</t>
  </si>
  <si>
    <t>郵便車</t>
  </si>
  <si>
    <t>移動電話車</t>
  </si>
  <si>
    <t>路上試験車</t>
  </si>
  <si>
    <t>教習車</t>
  </si>
  <si>
    <t>霊柩車</t>
  </si>
  <si>
    <t>広報車</t>
  </si>
  <si>
    <t>放送中継車</t>
  </si>
  <si>
    <t>理容・美容車</t>
  </si>
  <si>
    <t>粉粒体運搬車</t>
  </si>
  <si>
    <t>タンク車</t>
  </si>
  <si>
    <t>現金輸送車</t>
  </si>
  <si>
    <t>アスファルト運搬車</t>
  </si>
  <si>
    <t>コンクリートミキサー車</t>
  </si>
  <si>
    <t>冷蔵冷凍車</t>
  </si>
  <si>
    <t>活魚運搬車</t>
  </si>
  <si>
    <t>保温車</t>
  </si>
  <si>
    <t>販売車</t>
  </si>
  <si>
    <t>散水車</t>
  </si>
  <si>
    <t>塵芥車</t>
  </si>
  <si>
    <t>糞尿車</t>
  </si>
  <si>
    <t>ボートトレーラ</t>
  </si>
  <si>
    <t>オートバイトレーラ</t>
  </si>
  <si>
    <t>スノーモービルトレーラ</t>
  </si>
  <si>
    <t>患者輸送車</t>
  </si>
  <si>
    <t>身体障害者輸送車</t>
  </si>
  <si>
    <t>車いす移動車</t>
  </si>
  <si>
    <t>消毒車</t>
  </si>
  <si>
    <t>寝具乾燥車</t>
  </si>
  <si>
    <t>入浴車</t>
  </si>
  <si>
    <t>ボイラー車</t>
  </si>
  <si>
    <t>検査測定車</t>
  </si>
  <si>
    <t>穴掘建柱車</t>
  </si>
  <si>
    <t>ウインチ車</t>
  </si>
  <si>
    <t>クレーン車</t>
  </si>
  <si>
    <t>くい打車</t>
  </si>
  <si>
    <t>コンクリート作業車</t>
  </si>
  <si>
    <t>コンベア車</t>
  </si>
  <si>
    <t>道路作業車</t>
  </si>
  <si>
    <t>梯子車</t>
  </si>
  <si>
    <t>ポンプ車</t>
  </si>
  <si>
    <t>コンプレッサー車</t>
  </si>
  <si>
    <t>農業作業車</t>
  </si>
  <si>
    <t>空港作業車</t>
  </si>
  <si>
    <t>構内作業車</t>
  </si>
  <si>
    <t>工作車</t>
  </si>
  <si>
    <t>工業作業車</t>
  </si>
  <si>
    <t>レッカー車</t>
  </si>
  <si>
    <t>写真撮影車</t>
  </si>
  <si>
    <t>事務室車</t>
  </si>
  <si>
    <t>加工車</t>
  </si>
  <si>
    <t>食堂車</t>
  </si>
  <si>
    <t>清掃車</t>
  </si>
  <si>
    <t>電気作業車</t>
  </si>
  <si>
    <t>電源車</t>
  </si>
  <si>
    <t>照明車</t>
  </si>
  <si>
    <t>架線修理車</t>
  </si>
  <si>
    <t>高所作業車</t>
  </si>
  <si>
    <t>キャンピング車</t>
  </si>
  <si>
    <t>放送宣伝車</t>
  </si>
  <si>
    <t>キャンピングトレーラ</t>
  </si>
  <si>
    <t>その他</t>
  </si>
  <si>
    <t>合　計</t>
    <rPh sb="0" eb="1">
      <t>ゴウ</t>
    </rPh>
    <rPh sb="2" eb="3">
      <t>ケイ</t>
    </rPh>
    <phoneticPr fontId="3"/>
  </si>
  <si>
    <t>札　　　幌</t>
    <rPh sb="0" eb="1">
      <t>サツ</t>
    </rPh>
    <rPh sb="4" eb="5">
      <t>ホロ</t>
    </rPh>
    <phoneticPr fontId="3"/>
  </si>
  <si>
    <t>函　　　館</t>
    <rPh sb="0" eb="1">
      <t>ハコ</t>
    </rPh>
    <rPh sb="4" eb="5">
      <t>カン</t>
    </rPh>
    <phoneticPr fontId="3"/>
  </si>
  <si>
    <t>旭　　　川</t>
    <rPh sb="0" eb="1">
      <t>アサヒ</t>
    </rPh>
    <rPh sb="4" eb="5">
      <t>カワ</t>
    </rPh>
    <phoneticPr fontId="3"/>
  </si>
  <si>
    <t>室蘭</t>
    <rPh sb="0" eb="1">
      <t>シツ</t>
    </rPh>
    <rPh sb="1" eb="2">
      <t>ラン</t>
    </rPh>
    <phoneticPr fontId="3"/>
  </si>
  <si>
    <t>室　蘭</t>
    <rPh sb="0" eb="1">
      <t>シツ</t>
    </rPh>
    <rPh sb="2" eb="3">
      <t>ラン</t>
    </rPh>
    <phoneticPr fontId="3"/>
  </si>
  <si>
    <t>苫小牧</t>
    <rPh sb="0" eb="3">
      <t>トマコマイ</t>
    </rPh>
    <phoneticPr fontId="3"/>
  </si>
  <si>
    <t>計</t>
    <rPh sb="0" eb="1">
      <t>ケイ</t>
    </rPh>
    <phoneticPr fontId="3"/>
  </si>
  <si>
    <t>釧路</t>
    <rPh sb="0" eb="1">
      <t>ウデワ</t>
    </rPh>
    <rPh sb="1" eb="2">
      <t>ミチ</t>
    </rPh>
    <phoneticPr fontId="3"/>
  </si>
  <si>
    <t>釧　路</t>
    <rPh sb="0" eb="1">
      <t>ウデワ</t>
    </rPh>
    <rPh sb="2" eb="3">
      <t>ミチ</t>
    </rPh>
    <phoneticPr fontId="3"/>
  </si>
  <si>
    <t>知　床</t>
    <rPh sb="0" eb="1">
      <t>チ</t>
    </rPh>
    <rPh sb="2" eb="3">
      <t>ユカ</t>
    </rPh>
    <phoneticPr fontId="3"/>
  </si>
  <si>
    <t>帯　　　広</t>
    <rPh sb="0" eb="1">
      <t>オビ</t>
    </rPh>
    <rPh sb="4" eb="5">
      <t>ヒロ</t>
    </rPh>
    <phoneticPr fontId="3"/>
  </si>
  <si>
    <t>北見</t>
    <rPh sb="0" eb="1">
      <t>キタ</t>
    </rPh>
    <rPh sb="1" eb="2">
      <t>ミ</t>
    </rPh>
    <phoneticPr fontId="3"/>
  </si>
  <si>
    <t>北　見</t>
    <rPh sb="0" eb="1">
      <t>キタ</t>
    </rPh>
    <rPh sb="2" eb="3">
      <t>ミ</t>
    </rPh>
    <phoneticPr fontId="3"/>
  </si>
  <si>
    <t>小　　　計</t>
    <rPh sb="0" eb="1">
      <t>ショウ</t>
    </rPh>
    <rPh sb="4" eb="5">
      <t>ケイ</t>
    </rPh>
    <phoneticPr fontId="3"/>
  </si>
  <si>
    <t>宮　　　　城</t>
    <rPh sb="0" eb="1">
      <t>ミヤ</t>
    </rPh>
    <rPh sb="5" eb="6">
      <t>シロ</t>
    </rPh>
    <phoneticPr fontId="3"/>
  </si>
  <si>
    <t>青森</t>
    <rPh sb="0" eb="2">
      <t>アオモリ</t>
    </rPh>
    <phoneticPr fontId="3"/>
  </si>
  <si>
    <t>青森</t>
    <rPh sb="0" eb="1">
      <t>アオ</t>
    </rPh>
    <rPh sb="1" eb="2">
      <t>モリ</t>
    </rPh>
    <phoneticPr fontId="3"/>
  </si>
  <si>
    <t>青　森</t>
    <rPh sb="0" eb="1">
      <t>アオ</t>
    </rPh>
    <rPh sb="2" eb="3">
      <t>モリ</t>
    </rPh>
    <phoneticPr fontId="3"/>
  </si>
  <si>
    <t>弘　前</t>
    <rPh sb="0" eb="1">
      <t>ヒロシ</t>
    </rPh>
    <rPh sb="2" eb="3">
      <t>マエ</t>
    </rPh>
    <phoneticPr fontId="3"/>
  </si>
  <si>
    <t>八　戸</t>
    <rPh sb="0" eb="1">
      <t>ハチ</t>
    </rPh>
    <rPh sb="2" eb="3">
      <t>ト</t>
    </rPh>
    <phoneticPr fontId="3"/>
  </si>
  <si>
    <t>岩手</t>
    <rPh sb="0" eb="2">
      <t>イワテ</t>
    </rPh>
    <phoneticPr fontId="3"/>
  </si>
  <si>
    <t>岩　手</t>
    <rPh sb="0" eb="1">
      <t>イワ</t>
    </rPh>
    <rPh sb="2" eb="3">
      <t>テ</t>
    </rPh>
    <phoneticPr fontId="3"/>
  </si>
  <si>
    <t>盛　岡</t>
    <rPh sb="0" eb="1">
      <t>モリ</t>
    </rPh>
    <rPh sb="2" eb="3">
      <t>オカ</t>
    </rPh>
    <phoneticPr fontId="3"/>
  </si>
  <si>
    <t>平　泉</t>
    <rPh sb="0" eb="1">
      <t>ヒラ</t>
    </rPh>
    <rPh sb="2" eb="3">
      <t>イズミ</t>
    </rPh>
    <phoneticPr fontId="3"/>
  </si>
  <si>
    <t>宮城</t>
    <rPh sb="0" eb="2">
      <t>ミヤギ</t>
    </rPh>
    <phoneticPr fontId="3"/>
  </si>
  <si>
    <t>宮　城</t>
    <rPh sb="0" eb="1">
      <t>ミヤ</t>
    </rPh>
    <rPh sb="2" eb="3">
      <t>シロ</t>
    </rPh>
    <phoneticPr fontId="3"/>
  </si>
  <si>
    <t>仙　台</t>
    <rPh sb="0" eb="1">
      <t>ヤマト</t>
    </rPh>
    <rPh sb="2" eb="3">
      <t>ダイ</t>
    </rPh>
    <phoneticPr fontId="3"/>
  </si>
  <si>
    <t>秋　　　田</t>
    <rPh sb="0" eb="1">
      <t>アキ</t>
    </rPh>
    <rPh sb="4" eb="5">
      <t>タ</t>
    </rPh>
    <phoneticPr fontId="3"/>
  </si>
  <si>
    <t>山形</t>
    <rPh sb="0" eb="2">
      <t>ヤマガタ</t>
    </rPh>
    <phoneticPr fontId="3"/>
  </si>
  <si>
    <t>山　形</t>
    <rPh sb="0" eb="1">
      <t>ヤマ</t>
    </rPh>
    <rPh sb="2" eb="3">
      <t>カタチ</t>
    </rPh>
    <phoneticPr fontId="3"/>
  </si>
  <si>
    <t>庄　内</t>
    <rPh sb="0" eb="1">
      <t>ショウ</t>
    </rPh>
    <rPh sb="2" eb="3">
      <t>ウチ</t>
    </rPh>
    <phoneticPr fontId="3"/>
  </si>
  <si>
    <t>福　島</t>
    <rPh sb="0" eb="1">
      <t>フク</t>
    </rPh>
    <rPh sb="2" eb="3">
      <t>シマ</t>
    </rPh>
    <phoneticPr fontId="3"/>
  </si>
  <si>
    <t>会　津</t>
    <rPh sb="0" eb="1">
      <t>カイ</t>
    </rPh>
    <rPh sb="2" eb="3">
      <t>ツ</t>
    </rPh>
    <phoneticPr fontId="3"/>
  </si>
  <si>
    <t>郡　山</t>
    <rPh sb="0" eb="1">
      <t>グン</t>
    </rPh>
    <rPh sb="2" eb="3">
      <t>ヤマ</t>
    </rPh>
    <phoneticPr fontId="3"/>
  </si>
  <si>
    <t>白　河</t>
    <rPh sb="0" eb="1">
      <t>シロ</t>
    </rPh>
    <rPh sb="2" eb="3">
      <t>カワ</t>
    </rPh>
    <phoneticPr fontId="3"/>
  </si>
  <si>
    <t>いわき</t>
    <phoneticPr fontId="3"/>
  </si>
  <si>
    <t>東　　　　　　　　　京</t>
    <rPh sb="0" eb="1">
      <t>ヒガシ</t>
    </rPh>
    <rPh sb="10" eb="11">
      <t>キョウ</t>
    </rPh>
    <phoneticPr fontId="3"/>
  </si>
  <si>
    <t>茨城</t>
    <rPh sb="0" eb="2">
      <t>イバラギ</t>
    </rPh>
    <phoneticPr fontId="3"/>
  </si>
  <si>
    <t>水　戸</t>
    <rPh sb="0" eb="1">
      <t>ミズ</t>
    </rPh>
    <rPh sb="2" eb="3">
      <t>ト</t>
    </rPh>
    <phoneticPr fontId="3"/>
  </si>
  <si>
    <t>土浦</t>
    <rPh sb="0" eb="1">
      <t>ツチ</t>
    </rPh>
    <rPh sb="1" eb="2">
      <t>ウラ</t>
    </rPh>
    <phoneticPr fontId="3"/>
  </si>
  <si>
    <t>土　浦</t>
    <rPh sb="0" eb="1">
      <t>ツチ</t>
    </rPh>
    <rPh sb="2" eb="3">
      <t>ウラ</t>
    </rPh>
    <phoneticPr fontId="3"/>
  </si>
  <si>
    <t>つくば</t>
    <phoneticPr fontId="3"/>
  </si>
  <si>
    <t>栃木</t>
    <rPh sb="0" eb="2">
      <t>トチギ</t>
    </rPh>
    <phoneticPr fontId="3"/>
  </si>
  <si>
    <t>宇都宮</t>
    <rPh sb="0" eb="3">
      <t>ウツノミヤ</t>
    </rPh>
    <phoneticPr fontId="3"/>
  </si>
  <si>
    <t>那　須</t>
    <rPh sb="0" eb="1">
      <t>トモ</t>
    </rPh>
    <rPh sb="2" eb="3">
      <t>ス</t>
    </rPh>
    <phoneticPr fontId="3"/>
  </si>
  <si>
    <t>とちぎ</t>
    <phoneticPr fontId="3"/>
  </si>
  <si>
    <t>群馬</t>
    <rPh sb="0" eb="2">
      <t>グンマ</t>
    </rPh>
    <phoneticPr fontId="3"/>
  </si>
  <si>
    <t>群　馬</t>
    <rPh sb="0" eb="1">
      <t>グン</t>
    </rPh>
    <rPh sb="2" eb="3">
      <t>ウマ</t>
    </rPh>
    <phoneticPr fontId="3"/>
  </si>
  <si>
    <t>高　崎</t>
    <rPh sb="0" eb="1">
      <t>タカ</t>
    </rPh>
    <rPh sb="2" eb="3">
      <t>サキ</t>
    </rPh>
    <phoneticPr fontId="3"/>
  </si>
  <si>
    <t>前　橋</t>
    <rPh sb="0" eb="1">
      <t>マエ</t>
    </rPh>
    <rPh sb="2" eb="3">
      <t>ハシ</t>
    </rPh>
    <phoneticPr fontId="3"/>
  </si>
  <si>
    <t>埼　玉</t>
    <rPh sb="0" eb="1">
      <t>サキ</t>
    </rPh>
    <rPh sb="2" eb="3">
      <t>タマ</t>
    </rPh>
    <phoneticPr fontId="3"/>
  </si>
  <si>
    <t>埼玉</t>
    <rPh sb="0" eb="2">
      <t>サイタマ</t>
    </rPh>
    <phoneticPr fontId="3"/>
  </si>
  <si>
    <t>大　宮</t>
    <rPh sb="0" eb="1">
      <t>ダイ</t>
    </rPh>
    <rPh sb="2" eb="3">
      <t>ミヤ</t>
    </rPh>
    <phoneticPr fontId="3"/>
  </si>
  <si>
    <t>川　口</t>
    <rPh sb="0" eb="1">
      <t>カワ</t>
    </rPh>
    <rPh sb="2" eb="3">
      <t>クチ</t>
    </rPh>
    <phoneticPr fontId="3"/>
  </si>
  <si>
    <t>春日部</t>
    <rPh sb="0" eb="3">
      <t>カスカベ</t>
    </rPh>
    <phoneticPr fontId="3"/>
  </si>
  <si>
    <t>越　谷</t>
    <rPh sb="0" eb="1">
      <t>コシ</t>
    </rPh>
    <rPh sb="2" eb="3">
      <t>タニ</t>
    </rPh>
    <phoneticPr fontId="3"/>
  </si>
  <si>
    <t>所沢</t>
    <rPh sb="0" eb="1">
      <t>トコロ</t>
    </rPh>
    <rPh sb="1" eb="2">
      <t>サワ</t>
    </rPh>
    <phoneticPr fontId="3"/>
  </si>
  <si>
    <t>所　沢</t>
    <rPh sb="0" eb="1">
      <t>トコロ</t>
    </rPh>
    <rPh sb="2" eb="3">
      <t>サワ</t>
    </rPh>
    <phoneticPr fontId="3"/>
  </si>
  <si>
    <t>川　越</t>
    <rPh sb="0" eb="1">
      <t>カワ</t>
    </rPh>
    <rPh sb="2" eb="3">
      <t>コシ</t>
    </rPh>
    <phoneticPr fontId="3"/>
  </si>
  <si>
    <t>熊　谷</t>
    <rPh sb="0" eb="1">
      <t>クマ</t>
    </rPh>
    <rPh sb="2" eb="3">
      <t>タニ</t>
    </rPh>
    <phoneticPr fontId="3"/>
  </si>
  <si>
    <t>千　葉</t>
    <rPh sb="0" eb="1">
      <t>セン</t>
    </rPh>
    <rPh sb="2" eb="3">
      <t>ハ</t>
    </rPh>
    <phoneticPr fontId="3"/>
  </si>
  <si>
    <t>千葉</t>
    <rPh sb="0" eb="2">
      <t>チバ</t>
    </rPh>
    <phoneticPr fontId="3"/>
  </si>
  <si>
    <t>成　田</t>
    <rPh sb="0" eb="1">
      <t>ナル</t>
    </rPh>
    <rPh sb="2" eb="3">
      <t>タ</t>
    </rPh>
    <phoneticPr fontId="3"/>
  </si>
  <si>
    <t>習志野</t>
    <rPh sb="0" eb="3">
      <t>ナラシノ</t>
    </rPh>
    <phoneticPr fontId="3"/>
  </si>
  <si>
    <t>市　川</t>
    <rPh sb="0" eb="1">
      <t>シ</t>
    </rPh>
    <rPh sb="2" eb="3">
      <t>カワ</t>
    </rPh>
    <phoneticPr fontId="3"/>
  </si>
  <si>
    <t>船　橋</t>
    <rPh sb="0" eb="1">
      <t>フネ</t>
    </rPh>
    <rPh sb="2" eb="3">
      <t>ハシ</t>
    </rPh>
    <phoneticPr fontId="3"/>
  </si>
  <si>
    <t>袖ヶ浦</t>
    <rPh sb="0" eb="3">
      <t>ソデガウラ</t>
    </rPh>
    <phoneticPr fontId="3"/>
  </si>
  <si>
    <t>市　原</t>
    <rPh sb="0" eb="1">
      <t>シ</t>
    </rPh>
    <rPh sb="2" eb="3">
      <t>ハラ</t>
    </rPh>
    <phoneticPr fontId="3"/>
  </si>
  <si>
    <t>野　田</t>
    <rPh sb="0" eb="1">
      <t>ノ</t>
    </rPh>
    <rPh sb="2" eb="3">
      <t>タ</t>
    </rPh>
    <phoneticPr fontId="3"/>
  </si>
  <si>
    <t>柏</t>
    <rPh sb="0" eb="1">
      <t>カシワ</t>
    </rPh>
    <phoneticPr fontId="3"/>
  </si>
  <si>
    <t>松　戸</t>
    <rPh sb="0" eb="1">
      <t>マツ</t>
    </rPh>
    <rPh sb="2" eb="3">
      <t>ト</t>
    </rPh>
    <phoneticPr fontId="3"/>
  </si>
  <si>
    <t>東　京</t>
    <rPh sb="0" eb="1">
      <t>ヒガシ</t>
    </rPh>
    <rPh sb="2" eb="3">
      <t>キョウ</t>
    </rPh>
    <phoneticPr fontId="3"/>
  </si>
  <si>
    <t>東京</t>
    <rPh sb="0" eb="2">
      <t>トウキョウ</t>
    </rPh>
    <phoneticPr fontId="3"/>
  </si>
  <si>
    <t>品　川</t>
    <rPh sb="0" eb="1">
      <t>ヒン</t>
    </rPh>
    <rPh sb="2" eb="3">
      <t>カワ</t>
    </rPh>
    <phoneticPr fontId="3"/>
  </si>
  <si>
    <t>世田谷</t>
    <rPh sb="0" eb="3">
      <t>セタガヤ</t>
    </rPh>
    <phoneticPr fontId="3"/>
  </si>
  <si>
    <t>練　馬</t>
    <rPh sb="0" eb="1">
      <t>ネリ</t>
    </rPh>
    <rPh sb="2" eb="3">
      <t>ウマ</t>
    </rPh>
    <phoneticPr fontId="3"/>
  </si>
  <si>
    <t>杉　並</t>
    <rPh sb="0" eb="1">
      <t>スギ</t>
    </rPh>
    <rPh sb="2" eb="3">
      <t>ナミ</t>
    </rPh>
    <phoneticPr fontId="3"/>
  </si>
  <si>
    <t>板　橋</t>
    <rPh sb="0" eb="1">
      <t>イタ</t>
    </rPh>
    <rPh sb="2" eb="3">
      <t>ハシ</t>
    </rPh>
    <phoneticPr fontId="3"/>
  </si>
  <si>
    <t>足　立</t>
    <rPh sb="0" eb="1">
      <t>アシ</t>
    </rPh>
    <rPh sb="2" eb="3">
      <t>タテ</t>
    </rPh>
    <phoneticPr fontId="3"/>
  </si>
  <si>
    <t>江　東</t>
    <rPh sb="0" eb="1">
      <t>エ</t>
    </rPh>
    <rPh sb="2" eb="3">
      <t>ヒガシ</t>
    </rPh>
    <phoneticPr fontId="3"/>
  </si>
  <si>
    <t>葛　飾</t>
    <rPh sb="0" eb="1">
      <t>クズ</t>
    </rPh>
    <rPh sb="2" eb="3">
      <t>カザリ</t>
    </rPh>
    <phoneticPr fontId="3"/>
  </si>
  <si>
    <t>八王子</t>
    <rPh sb="0" eb="3">
      <t>ハチオウジ</t>
    </rPh>
    <phoneticPr fontId="3"/>
  </si>
  <si>
    <t>多　摩</t>
    <rPh sb="0" eb="1">
      <t>タ</t>
    </rPh>
    <rPh sb="2" eb="3">
      <t>マ</t>
    </rPh>
    <phoneticPr fontId="3"/>
  </si>
  <si>
    <t>神奈川</t>
    <rPh sb="0" eb="1">
      <t>カミ</t>
    </rPh>
    <rPh sb="1" eb="2">
      <t>ナ</t>
    </rPh>
    <rPh sb="2" eb="3">
      <t>カワ</t>
    </rPh>
    <phoneticPr fontId="3"/>
  </si>
  <si>
    <t>神奈川</t>
    <rPh sb="0" eb="3">
      <t>カナガワ</t>
    </rPh>
    <phoneticPr fontId="3"/>
  </si>
  <si>
    <t>横　浜</t>
    <rPh sb="0" eb="1">
      <t>ヨコ</t>
    </rPh>
    <rPh sb="2" eb="3">
      <t>ハマ</t>
    </rPh>
    <phoneticPr fontId="3"/>
  </si>
  <si>
    <t>川　崎</t>
    <rPh sb="0" eb="1">
      <t>カワ</t>
    </rPh>
    <rPh sb="2" eb="3">
      <t>ザキ</t>
    </rPh>
    <phoneticPr fontId="3"/>
  </si>
  <si>
    <t>湘　南</t>
    <rPh sb="0" eb="1">
      <t>ショウ</t>
    </rPh>
    <rPh sb="2" eb="3">
      <t>ミナミ</t>
    </rPh>
    <phoneticPr fontId="3"/>
  </si>
  <si>
    <t>相　模</t>
    <rPh sb="0" eb="1">
      <t>ソウ</t>
    </rPh>
    <rPh sb="2" eb="3">
      <t>ノット</t>
    </rPh>
    <phoneticPr fontId="3"/>
  </si>
  <si>
    <t>山梨</t>
    <rPh sb="0" eb="2">
      <t>ヤマナシ</t>
    </rPh>
    <phoneticPr fontId="3"/>
  </si>
  <si>
    <t>山　梨</t>
    <rPh sb="0" eb="1">
      <t>ヤマ</t>
    </rPh>
    <rPh sb="2" eb="3">
      <t>ナシ</t>
    </rPh>
    <phoneticPr fontId="3"/>
  </si>
  <si>
    <t>富士山</t>
    <rPh sb="0" eb="2">
      <t>フジ</t>
    </rPh>
    <rPh sb="2" eb="3">
      <t>サン</t>
    </rPh>
    <phoneticPr fontId="3"/>
  </si>
  <si>
    <t>特 種 用 途 車 体 の 形 状 別 保 有 車 両 数（その２）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</si>
  <si>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数（その４）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</si>
  <si>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数（その６）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</si>
  <si>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新　　　潟</t>
    <rPh sb="0" eb="1">
      <t>シン</t>
    </rPh>
    <rPh sb="4" eb="5">
      <t>カタ</t>
    </rPh>
    <phoneticPr fontId="3"/>
  </si>
  <si>
    <t>新潟</t>
    <rPh sb="0" eb="2">
      <t>ニイガタ</t>
    </rPh>
    <phoneticPr fontId="3"/>
  </si>
  <si>
    <t>新　潟</t>
    <rPh sb="0" eb="1">
      <t>シン</t>
    </rPh>
    <rPh sb="2" eb="3">
      <t>カタ</t>
    </rPh>
    <phoneticPr fontId="3"/>
  </si>
  <si>
    <t>長岡</t>
    <rPh sb="0" eb="1">
      <t>チョウ</t>
    </rPh>
    <rPh sb="1" eb="2">
      <t>オカ</t>
    </rPh>
    <phoneticPr fontId="3"/>
  </si>
  <si>
    <t>長　岡</t>
    <rPh sb="0" eb="1">
      <t>チョウ</t>
    </rPh>
    <rPh sb="2" eb="3">
      <t>オカ</t>
    </rPh>
    <phoneticPr fontId="3"/>
  </si>
  <si>
    <t>上　越</t>
    <rPh sb="0" eb="1">
      <t>ウエ</t>
    </rPh>
    <rPh sb="2" eb="3">
      <t>コシ</t>
    </rPh>
    <phoneticPr fontId="3"/>
  </si>
  <si>
    <t>富　　　山</t>
    <rPh sb="0" eb="1">
      <t>トミ</t>
    </rPh>
    <rPh sb="4" eb="5">
      <t>ヤマ</t>
    </rPh>
    <phoneticPr fontId="3"/>
  </si>
  <si>
    <t>石川</t>
    <rPh sb="0" eb="2">
      <t>イシカワ</t>
    </rPh>
    <phoneticPr fontId="3"/>
  </si>
  <si>
    <t>石　川</t>
    <rPh sb="0" eb="1">
      <t>イシ</t>
    </rPh>
    <rPh sb="2" eb="3">
      <t>カワ</t>
    </rPh>
    <phoneticPr fontId="3"/>
  </si>
  <si>
    <t>金　沢</t>
    <rPh sb="0" eb="1">
      <t>キン</t>
    </rPh>
    <rPh sb="2" eb="3">
      <t>サワ</t>
    </rPh>
    <phoneticPr fontId="3"/>
  </si>
  <si>
    <t>長野</t>
    <rPh sb="0" eb="2">
      <t>ナガノ</t>
    </rPh>
    <phoneticPr fontId="3"/>
  </si>
  <si>
    <t>長　野</t>
    <rPh sb="0" eb="1">
      <t>チョウ</t>
    </rPh>
    <rPh sb="2" eb="3">
      <t>ノ</t>
    </rPh>
    <phoneticPr fontId="3"/>
  </si>
  <si>
    <t>松本</t>
    <rPh sb="0" eb="1">
      <t>マツ</t>
    </rPh>
    <rPh sb="1" eb="2">
      <t>ホン</t>
    </rPh>
    <phoneticPr fontId="3"/>
  </si>
  <si>
    <t>松　本</t>
    <rPh sb="0" eb="1">
      <t>マツ</t>
    </rPh>
    <rPh sb="2" eb="3">
      <t>ホン</t>
    </rPh>
    <phoneticPr fontId="3"/>
  </si>
  <si>
    <t>諏　訪</t>
    <rPh sb="0" eb="1">
      <t>ハカ</t>
    </rPh>
    <rPh sb="2" eb="3">
      <t>オトズ</t>
    </rPh>
    <phoneticPr fontId="3"/>
  </si>
  <si>
    <t>愛　　　　　知</t>
    <rPh sb="0" eb="1">
      <t>アイ</t>
    </rPh>
    <rPh sb="6" eb="7">
      <t>チ</t>
    </rPh>
    <phoneticPr fontId="3"/>
  </si>
  <si>
    <t>福　　　井</t>
    <rPh sb="0" eb="1">
      <t>フク</t>
    </rPh>
    <rPh sb="4" eb="5">
      <t>イ</t>
    </rPh>
    <phoneticPr fontId="3"/>
  </si>
  <si>
    <t>岐阜</t>
    <rPh sb="0" eb="2">
      <t>ギフ</t>
    </rPh>
    <phoneticPr fontId="3"/>
  </si>
  <si>
    <t>岐　阜</t>
    <rPh sb="0" eb="1">
      <t>チマタ</t>
    </rPh>
    <rPh sb="2" eb="3">
      <t>オカ</t>
    </rPh>
    <phoneticPr fontId="3"/>
  </si>
  <si>
    <t>飛　騨</t>
    <rPh sb="0" eb="1">
      <t>ヒ</t>
    </rPh>
    <rPh sb="2" eb="3">
      <t>ダ</t>
    </rPh>
    <phoneticPr fontId="3"/>
  </si>
  <si>
    <t>静　岡</t>
    <rPh sb="0" eb="1">
      <t>セイ</t>
    </rPh>
    <rPh sb="2" eb="3">
      <t>オカ</t>
    </rPh>
    <phoneticPr fontId="3"/>
  </si>
  <si>
    <t>浜　松</t>
    <rPh sb="0" eb="1">
      <t>ハマ</t>
    </rPh>
    <rPh sb="2" eb="3">
      <t>マツ</t>
    </rPh>
    <phoneticPr fontId="3"/>
  </si>
  <si>
    <t>沼　津</t>
    <rPh sb="0" eb="1">
      <t>ヌマ</t>
    </rPh>
    <rPh sb="2" eb="3">
      <t>ツ</t>
    </rPh>
    <phoneticPr fontId="3"/>
  </si>
  <si>
    <t>伊　豆</t>
    <rPh sb="0" eb="1">
      <t>イ</t>
    </rPh>
    <rPh sb="2" eb="3">
      <t>マメ</t>
    </rPh>
    <phoneticPr fontId="3"/>
  </si>
  <si>
    <t>愛　知</t>
    <rPh sb="0" eb="1">
      <t>アイ</t>
    </rPh>
    <rPh sb="2" eb="3">
      <t>チ</t>
    </rPh>
    <phoneticPr fontId="3"/>
  </si>
  <si>
    <t>名古屋</t>
    <rPh sb="0" eb="3">
      <t>ナゴヤ</t>
    </rPh>
    <phoneticPr fontId="3"/>
  </si>
  <si>
    <t>豊　橋</t>
    <rPh sb="0" eb="1">
      <t>ユタカ</t>
    </rPh>
    <rPh sb="2" eb="3">
      <t>ハシ</t>
    </rPh>
    <phoneticPr fontId="3"/>
  </si>
  <si>
    <t>三　河</t>
    <rPh sb="0" eb="1">
      <t>３</t>
    </rPh>
    <rPh sb="2" eb="3">
      <t>カワ</t>
    </rPh>
    <phoneticPr fontId="3"/>
  </si>
  <si>
    <t>岡　崎</t>
    <rPh sb="0" eb="1">
      <t>オカ</t>
    </rPh>
    <rPh sb="2" eb="3">
      <t>サキ</t>
    </rPh>
    <phoneticPr fontId="3"/>
  </si>
  <si>
    <t>豊　田</t>
    <rPh sb="0" eb="1">
      <t>トヨ</t>
    </rPh>
    <rPh sb="2" eb="3">
      <t>タ</t>
    </rPh>
    <phoneticPr fontId="3"/>
  </si>
  <si>
    <t>小 牧</t>
    <rPh sb="0" eb="1">
      <t>ショウ</t>
    </rPh>
    <rPh sb="2" eb="3">
      <t>マキ</t>
    </rPh>
    <phoneticPr fontId="3"/>
  </si>
  <si>
    <t>尾張小牧</t>
    <rPh sb="0" eb="2">
      <t>オワリ</t>
    </rPh>
    <rPh sb="2" eb="4">
      <t>コマキ</t>
    </rPh>
    <phoneticPr fontId="3"/>
  </si>
  <si>
    <t>一　宮</t>
    <rPh sb="0" eb="1">
      <t>１</t>
    </rPh>
    <rPh sb="2" eb="3">
      <t>ミヤ</t>
    </rPh>
    <phoneticPr fontId="3"/>
  </si>
  <si>
    <t>春日井</t>
    <rPh sb="0" eb="3">
      <t>カスガイ</t>
    </rPh>
    <phoneticPr fontId="3"/>
  </si>
  <si>
    <t>三　重</t>
    <rPh sb="0" eb="1">
      <t>サン</t>
    </rPh>
    <rPh sb="2" eb="3">
      <t>ジュウ</t>
    </rPh>
    <phoneticPr fontId="3"/>
  </si>
  <si>
    <t>三　重</t>
    <rPh sb="0" eb="1">
      <t>３</t>
    </rPh>
    <rPh sb="2" eb="3">
      <t>ジュウ</t>
    </rPh>
    <phoneticPr fontId="3"/>
  </si>
  <si>
    <t>鈴　鹿</t>
    <rPh sb="0" eb="1">
      <t>スズ</t>
    </rPh>
    <rPh sb="2" eb="3">
      <t>シカ</t>
    </rPh>
    <phoneticPr fontId="3"/>
  </si>
  <si>
    <t>伊勢志摩</t>
    <rPh sb="0" eb="4">
      <t>イセシマ</t>
    </rPh>
    <phoneticPr fontId="3"/>
  </si>
  <si>
    <t>四日市</t>
    <rPh sb="0" eb="3">
      <t>ヨッカイチ</t>
    </rPh>
    <phoneticPr fontId="3"/>
  </si>
  <si>
    <t>大　　　阪</t>
    <rPh sb="0" eb="1">
      <t>ダイ</t>
    </rPh>
    <rPh sb="4" eb="5">
      <t>サカ</t>
    </rPh>
    <phoneticPr fontId="3"/>
  </si>
  <si>
    <t>滋　　　賀</t>
    <rPh sb="0" eb="1">
      <t>シゲル</t>
    </rPh>
    <rPh sb="4" eb="5">
      <t>ガ</t>
    </rPh>
    <phoneticPr fontId="3"/>
  </si>
  <si>
    <t>京　  　都</t>
    <rPh sb="0" eb="1">
      <t>キョウ</t>
    </rPh>
    <rPh sb="5" eb="6">
      <t>ミヤコ</t>
    </rPh>
    <phoneticPr fontId="3"/>
  </si>
  <si>
    <t>大　阪</t>
    <rPh sb="0" eb="1">
      <t>ダイ</t>
    </rPh>
    <rPh sb="2" eb="3">
      <t>サカ</t>
    </rPh>
    <phoneticPr fontId="3"/>
  </si>
  <si>
    <t>なにわ</t>
    <phoneticPr fontId="3"/>
  </si>
  <si>
    <t>和泉</t>
    <rPh sb="0" eb="1">
      <t>ワ</t>
    </rPh>
    <rPh sb="1" eb="2">
      <t>イズミ</t>
    </rPh>
    <phoneticPr fontId="3"/>
  </si>
  <si>
    <t>和　泉</t>
    <rPh sb="0" eb="1">
      <t>ワ</t>
    </rPh>
    <rPh sb="2" eb="3">
      <t>イズミ</t>
    </rPh>
    <phoneticPr fontId="3"/>
  </si>
  <si>
    <t>堺</t>
    <rPh sb="0" eb="1">
      <t>サカイ</t>
    </rPh>
    <phoneticPr fontId="3"/>
  </si>
  <si>
    <t>奈良</t>
    <rPh sb="0" eb="1">
      <t>ナ</t>
    </rPh>
    <rPh sb="1" eb="2">
      <t>リョウ</t>
    </rPh>
    <phoneticPr fontId="3"/>
  </si>
  <si>
    <t>奈　良</t>
    <rPh sb="0" eb="1">
      <t>ナ</t>
    </rPh>
    <rPh sb="2" eb="3">
      <t>リョウ</t>
    </rPh>
    <phoneticPr fontId="3"/>
  </si>
  <si>
    <t>飛　鳥</t>
    <rPh sb="0" eb="1">
      <t>トビ</t>
    </rPh>
    <rPh sb="2" eb="3">
      <t>トリ</t>
    </rPh>
    <phoneticPr fontId="3"/>
  </si>
  <si>
    <t>和　歌　山</t>
    <rPh sb="0" eb="1">
      <t>ワ</t>
    </rPh>
    <rPh sb="2" eb="3">
      <t>ウタ</t>
    </rPh>
    <rPh sb="4" eb="5">
      <t>ヤマ</t>
    </rPh>
    <phoneticPr fontId="3"/>
  </si>
  <si>
    <t>兵庫</t>
    <rPh sb="0" eb="2">
      <t>ヒョウゴ</t>
    </rPh>
    <phoneticPr fontId="3"/>
  </si>
  <si>
    <t>兵　庫</t>
    <rPh sb="0" eb="1">
      <t>ヘイ</t>
    </rPh>
    <rPh sb="2" eb="3">
      <t>コ</t>
    </rPh>
    <phoneticPr fontId="3"/>
  </si>
  <si>
    <t>姫　路</t>
    <rPh sb="0" eb="1">
      <t>ヒメ</t>
    </rPh>
    <rPh sb="2" eb="3">
      <t>ミチ</t>
    </rPh>
    <phoneticPr fontId="3"/>
  </si>
  <si>
    <t>広　　　島</t>
    <rPh sb="0" eb="1">
      <t>ヒロ</t>
    </rPh>
    <rPh sb="4" eb="5">
      <t>シマ</t>
    </rPh>
    <phoneticPr fontId="3"/>
  </si>
  <si>
    <t>鳥　　　取</t>
    <rPh sb="0" eb="1">
      <t>トリ</t>
    </rPh>
    <rPh sb="4" eb="5">
      <t>トリ</t>
    </rPh>
    <phoneticPr fontId="3"/>
  </si>
  <si>
    <t>島根</t>
    <rPh sb="0" eb="1">
      <t>シマ</t>
    </rPh>
    <rPh sb="1" eb="2">
      <t>ネ</t>
    </rPh>
    <phoneticPr fontId="3"/>
  </si>
  <si>
    <t>島　根</t>
    <rPh sb="0" eb="1">
      <t>シマ</t>
    </rPh>
    <rPh sb="2" eb="3">
      <t>ネ</t>
    </rPh>
    <phoneticPr fontId="3"/>
  </si>
  <si>
    <t>出　雲</t>
    <rPh sb="0" eb="1">
      <t>デ</t>
    </rPh>
    <rPh sb="2" eb="3">
      <t>クモ</t>
    </rPh>
    <phoneticPr fontId="3"/>
  </si>
  <si>
    <t>岡山</t>
    <rPh sb="0" eb="2">
      <t>オカヤマ</t>
    </rPh>
    <phoneticPr fontId="3"/>
  </si>
  <si>
    <t>岡　山</t>
    <rPh sb="0" eb="1">
      <t>オカ</t>
    </rPh>
    <rPh sb="2" eb="3">
      <t>ヤマ</t>
    </rPh>
    <phoneticPr fontId="3"/>
  </si>
  <si>
    <t>倉　敷</t>
    <rPh sb="0" eb="1">
      <t>クラ</t>
    </rPh>
    <rPh sb="2" eb="3">
      <t>シキ</t>
    </rPh>
    <phoneticPr fontId="3"/>
  </si>
  <si>
    <t>広島</t>
    <rPh sb="0" eb="2">
      <t>ヒロシマ</t>
    </rPh>
    <phoneticPr fontId="3"/>
  </si>
  <si>
    <t>広　島</t>
    <rPh sb="0" eb="1">
      <t>ヒロ</t>
    </rPh>
    <rPh sb="2" eb="3">
      <t>シマ</t>
    </rPh>
    <phoneticPr fontId="3"/>
  </si>
  <si>
    <t>福　山</t>
    <rPh sb="0" eb="1">
      <t>フク</t>
    </rPh>
    <rPh sb="2" eb="3">
      <t>ヤマ</t>
    </rPh>
    <phoneticPr fontId="3"/>
  </si>
  <si>
    <t>山口</t>
    <rPh sb="0" eb="2">
      <t>ヤマグチ</t>
    </rPh>
    <phoneticPr fontId="3"/>
  </si>
  <si>
    <t>山　口</t>
    <rPh sb="0" eb="1">
      <t>ヤマ</t>
    </rPh>
    <rPh sb="2" eb="3">
      <t>クチ</t>
    </rPh>
    <phoneticPr fontId="3"/>
  </si>
  <si>
    <t>下　関</t>
    <rPh sb="0" eb="1">
      <t>シタ</t>
    </rPh>
    <rPh sb="2" eb="3">
      <t>セキ</t>
    </rPh>
    <phoneticPr fontId="3"/>
  </si>
  <si>
    <t>香　川</t>
    <rPh sb="0" eb="1">
      <t>カオリ</t>
    </rPh>
    <rPh sb="2" eb="3">
      <t>カワ</t>
    </rPh>
    <phoneticPr fontId="3"/>
  </si>
  <si>
    <t>徳　　　島</t>
    <rPh sb="0" eb="1">
      <t>トク</t>
    </rPh>
    <rPh sb="4" eb="5">
      <t>シマ</t>
    </rPh>
    <phoneticPr fontId="3"/>
  </si>
  <si>
    <t>香川</t>
    <rPh sb="0" eb="1">
      <t>カオリ</t>
    </rPh>
    <rPh sb="1" eb="2">
      <t>カワ</t>
    </rPh>
    <phoneticPr fontId="3"/>
  </si>
  <si>
    <t>高　松</t>
    <rPh sb="0" eb="1">
      <t>タカ</t>
    </rPh>
    <rPh sb="2" eb="3">
      <t>マツ</t>
    </rPh>
    <phoneticPr fontId="3"/>
  </si>
  <si>
    <t>愛　　　媛</t>
    <rPh sb="0" eb="1">
      <t>アイ</t>
    </rPh>
    <rPh sb="4" eb="5">
      <t>ヒメ</t>
    </rPh>
    <phoneticPr fontId="3"/>
  </si>
  <si>
    <t>高　　　知</t>
    <rPh sb="0" eb="1">
      <t>タカ</t>
    </rPh>
    <rPh sb="4" eb="5">
      <t>チ</t>
    </rPh>
    <phoneticPr fontId="3"/>
  </si>
  <si>
    <t>福　　　岡</t>
    <rPh sb="0" eb="1">
      <t>フク</t>
    </rPh>
    <rPh sb="4" eb="5">
      <t>オカ</t>
    </rPh>
    <phoneticPr fontId="3"/>
  </si>
  <si>
    <t>福　岡</t>
    <rPh sb="0" eb="1">
      <t>フク</t>
    </rPh>
    <rPh sb="2" eb="3">
      <t>オカ</t>
    </rPh>
    <phoneticPr fontId="3"/>
  </si>
  <si>
    <t>北九州</t>
    <rPh sb="0" eb="3">
      <t>キタキュウシュウ</t>
    </rPh>
    <phoneticPr fontId="3"/>
  </si>
  <si>
    <t>久留米</t>
    <rPh sb="0" eb="3">
      <t>クルメ</t>
    </rPh>
    <phoneticPr fontId="3"/>
  </si>
  <si>
    <t>筑　豊</t>
    <rPh sb="0" eb="1">
      <t>チク</t>
    </rPh>
    <rPh sb="2" eb="3">
      <t>トヨ</t>
    </rPh>
    <phoneticPr fontId="3"/>
  </si>
  <si>
    <t>佐　　　賀</t>
    <rPh sb="0" eb="1">
      <t>タスク</t>
    </rPh>
    <rPh sb="4" eb="5">
      <t>ガ</t>
    </rPh>
    <phoneticPr fontId="3"/>
  </si>
  <si>
    <t>長崎</t>
    <rPh sb="0" eb="1">
      <t>チョウ</t>
    </rPh>
    <rPh sb="1" eb="2">
      <t>ザキ</t>
    </rPh>
    <phoneticPr fontId="3"/>
  </si>
  <si>
    <t>長　崎</t>
    <rPh sb="0" eb="1">
      <t>チョウ</t>
    </rPh>
    <rPh sb="2" eb="3">
      <t>ザキ</t>
    </rPh>
    <phoneticPr fontId="3"/>
  </si>
  <si>
    <t>佐世保</t>
    <rPh sb="0" eb="3">
      <t>サセボ</t>
    </rPh>
    <phoneticPr fontId="3"/>
  </si>
  <si>
    <t>厳　原</t>
    <rPh sb="0" eb="1">
      <t>キビ</t>
    </rPh>
    <rPh sb="2" eb="3">
      <t>ハラ</t>
    </rPh>
    <phoneticPr fontId="3"/>
  </si>
  <si>
    <t>熊　　　本</t>
    <rPh sb="0" eb="1">
      <t>クマ</t>
    </rPh>
    <rPh sb="4" eb="5">
      <t>ホン</t>
    </rPh>
    <phoneticPr fontId="3"/>
  </si>
  <si>
    <t>大　　　分</t>
    <rPh sb="0" eb="1">
      <t>ダイ</t>
    </rPh>
    <rPh sb="4" eb="5">
      <t>ブン</t>
    </rPh>
    <phoneticPr fontId="3"/>
  </si>
  <si>
    <t>宮　　　崎</t>
    <rPh sb="0" eb="1">
      <t>ミヤ</t>
    </rPh>
    <rPh sb="4" eb="5">
      <t>ザキ</t>
    </rPh>
    <phoneticPr fontId="3"/>
  </si>
  <si>
    <t>鹿児島</t>
    <rPh sb="0" eb="3">
      <t>カゴシマ</t>
    </rPh>
    <phoneticPr fontId="3"/>
  </si>
  <si>
    <t>奄　美</t>
    <rPh sb="0" eb="1">
      <t>エン</t>
    </rPh>
    <rPh sb="2" eb="3">
      <t>ビ</t>
    </rPh>
    <phoneticPr fontId="3"/>
  </si>
  <si>
    <t>沖　縄</t>
    <rPh sb="0" eb="1">
      <t>オキ</t>
    </rPh>
    <rPh sb="2" eb="3">
      <t>ナワ</t>
    </rPh>
    <phoneticPr fontId="3"/>
  </si>
  <si>
    <t>沖　　　縄</t>
    <rPh sb="0" eb="1">
      <t>オキ</t>
    </rPh>
    <rPh sb="4" eb="5">
      <t>ナワ</t>
    </rPh>
    <phoneticPr fontId="3"/>
  </si>
  <si>
    <t>宮　　　古</t>
    <rPh sb="0" eb="1">
      <t>ミヤ</t>
    </rPh>
    <rPh sb="4" eb="5">
      <t>フル</t>
    </rPh>
    <phoneticPr fontId="3"/>
  </si>
  <si>
    <t>八　重　山</t>
    <rPh sb="0" eb="1">
      <t>ハチ</t>
    </rPh>
    <rPh sb="2" eb="3">
      <t>ジュウ</t>
    </rPh>
    <rPh sb="4" eb="5">
      <t>ヤマ</t>
    </rPh>
    <phoneticPr fontId="3"/>
  </si>
  <si>
    <t>合　　　　　計</t>
  </si>
  <si>
    <t>福岡</t>
    <rPh sb="0" eb="2">
      <t>フクオカ</t>
    </rPh>
    <phoneticPr fontId="3"/>
  </si>
  <si>
    <t>奄美</t>
    <rPh sb="0" eb="2">
      <t>アマミ</t>
    </rPh>
    <phoneticPr fontId="3"/>
  </si>
  <si>
    <t>（令和 7年 5月末）</t>
    <phoneticPr fontId="3"/>
  </si>
  <si>
    <t>帯広</t>
    <rPh sb="0" eb="1">
      <t>ヒロ</t>
    </rPh>
    <phoneticPr fontId="3"/>
  </si>
  <si>
    <t>帯　広</t>
    <rPh sb="0" eb="1">
      <t>オビ</t>
    </rPh>
    <rPh sb="2" eb="3">
      <t>ヒロ</t>
    </rPh>
    <phoneticPr fontId="3"/>
  </si>
  <si>
    <t>十　勝</t>
    <rPh sb="0" eb="1">
      <t>ジュッ</t>
    </rPh>
    <rPh sb="2" eb="3">
      <t>カツ</t>
    </rPh>
    <phoneticPr fontId="3"/>
  </si>
  <si>
    <t>栃　木</t>
    <rPh sb="0" eb="1">
      <t>トチ</t>
    </rPh>
    <rPh sb="2" eb="3">
      <t>キ</t>
    </rPh>
    <phoneticPr fontId="3"/>
  </si>
  <si>
    <t>日　光</t>
    <rPh sb="0" eb="1">
      <t>ヒ</t>
    </rPh>
    <rPh sb="2" eb="3">
      <t>ヒカリ</t>
    </rPh>
    <phoneticPr fontId="3"/>
  </si>
  <si>
    <t>江戸川</t>
    <rPh sb="0" eb="3">
      <t>エドガワ</t>
    </rPh>
    <phoneticPr fontId="3"/>
  </si>
  <si>
    <t>安曇野</t>
    <rPh sb="0" eb="3">
      <t>アズミノ</t>
    </rPh>
    <phoneticPr fontId="3"/>
  </si>
  <si>
    <t>南信州</t>
    <rPh sb="0" eb="1">
      <t>ミナミ</t>
    </rPh>
    <rPh sb="1" eb="3">
      <t>シンシュウ</t>
    </rPh>
    <phoneticPr fontId="3"/>
  </si>
  <si>
    <t>福岡</t>
    <rPh sb="0" eb="1">
      <t>フク</t>
    </rPh>
    <rPh sb="1" eb="2">
      <t>オカ</t>
    </rPh>
    <phoneticPr fontId="3"/>
  </si>
  <si>
    <t>（令和 7年 6月末）</t>
    <phoneticPr fontId="3"/>
  </si>
  <si>
    <t>（令和 7年 7月末）</t>
    <phoneticPr fontId="3"/>
  </si>
  <si>
    <t>（令和 7年 8月末）</t>
    <phoneticPr fontId="3"/>
  </si>
  <si>
    <t>（令和 7年 9月末）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</si>
</sst>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7"/>
      <color indexed="9"/>
      <name val="ＭＳ ゴシック"/>
      <family val="3"/>
      <charset val="128"/>
    </font>
    <font>
      <sz val="9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top"/>
    </xf>
    <xf numFmtId="0" fontId="4" fillId="0" borderId="0" xfId="0" applyFont="1"/>
    <xf numFmtId="176" fontId="5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8" fontId="5" fillId="0" borderId="7" xfId="0" applyNumberFormat="1" applyFont="1" applyBorder="1" applyAlignment="1">
      <alignment horizontal="right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8" fontId="5" fillId="0" borderId="11" xfId="0" applyNumberFormat="1" applyFont="1" applyBorder="1" applyAlignment="1">
      <alignment horizontal="right" vertical="center" shrinkToFit="1"/>
    </xf>
    <xf numFmtId="38" fontId="5" fillId="0" borderId="20" xfId="0" applyNumberFormat="1" applyFont="1" applyBorder="1" applyAlignment="1">
      <alignment horizontal="right" vertical="center" shrinkToFit="1"/>
    </xf>
    <xf numFmtId="0" fontId="5" fillId="0" borderId="25" xfId="0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right" vertical="center" shrinkToFit="1"/>
    </xf>
    <xf numFmtId="38" fontId="5" fillId="0" borderId="19" xfId="0" applyNumberFormat="1" applyFont="1" applyBorder="1" applyAlignment="1">
      <alignment horizontal="right" vertical="center" shrinkToFit="1"/>
    </xf>
    <xf numFmtId="38" fontId="5" fillId="0" borderId="26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distributed" justifyLastLine="1"/>
    </xf>
    <xf numFmtId="176" fontId="4" fillId="0" borderId="0" xfId="0" applyNumberFormat="1" applyFont="1"/>
    <xf numFmtId="0" fontId="7" fillId="0" borderId="0" xfId="0" applyFont="1"/>
    <xf numFmtId="176" fontId="5" fillId="0" borderId="5" xfId="0" applyNumberFormat="1" applyFont="1" applyBorder="1"/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02_&#36605;&#33258;&#21205;&#36554;\52_&#35443;&#32048;&#35373;&#35336;&#26360;\100_&#21407;&#26412;&#31649;&#29702;\04%20&#26412;&#37096;&#12469;&#12540;&#12496;&#32232;\02_EXEO\&#65300;&#65294;&#24115;&#31080;&#35373;&#35336;\4.2%20&#24115;&#31080;&#12524;&#12452;&#12450;&#12454;&#12488;(2&#32113;&#3533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9&#26376;\&#29305;&#31278;&#29992;&#36884;&#36554;&#20307;&#12398;&#24418;&#29366;&#21029;&#20445;&#26377;&#36554;&#20001;&#25968;00000709.xlsx" TargetMode="External"/><Relationship Id="rId1" Type="http://schemas.openxmlformats.org/officeDocument/2006/relationships/externalLinkPath" Target="file:///L: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9&#26376;\&#29305;&#31278;&#29992;&#36884;&#36554;&#20307;&#12398;&#24418;&#29366;&#21029;&#20445;&#26377;&#36554;&#20001;&#25968;000007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査業務日報"/>
      <sheetName val="検査関係業務量報告"/>
      <sheetName val="主管事務所別報告書"/>
      <sheetName val="検査関係実態調査報告書"/>
      <sheetName val="事務所別納付額一覧"/>
      <sheetName val="保有月報"/>
      <sheetName val="保有車両（事務所別H18.10.9まで）"/>
      <sheetName val="保有車両（事務所別H18.10.10から）"/>
      <sheetName val="保有車両（事務所別H19.2.13から）"/>
      <sheetName val="都道府県別保有車両"/>
      <sheetName val="移動月報"/>
      <sheetName val="特種"/>
      <sheetName val="特種(H18.10.10から)"/>
      <sheetName val="特種(H19.2.13から)"/>
      <sheetName val="再検査統計"/>
      <sheetName val="車令別・貨物 "/>
      <sheetName val="車令別・乗用 "/>
      <sheetName val="ﾕｰｻﾞー箇所別"/>
      <sheetName val="希望番号選択率"/>
      <sheetName val="全軽提供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共通部品"/>
      <sheetName val="表紙"/>
      <sheetName val="01"/>
    </sheetNames>
    <sheetDataSet>
      <sheetData sheetId="0"/>
      <sheetData sheetId="1"/>
      <sheetData sheetId="2"/>
      <sheetData sheetId="3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0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AF85-B244-484D-BC8D-B147DA1AA0C7}">
  <dimension ref="A1:CF199"/>
  <sheetViews>
    <sheetView zoomScaleNormal="100" zoomScaleSheetLayoutView="4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10.050000000000001" customHeight="1" x14ac:dyDescent="0.15">
      <c r="A2" s="65" t="s">
        <v>3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36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144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19</v>
      </c>
      <c r="AG4" s="10">
        <v>4</v>
      </c>
      <c r="AH4" s="10">
        <v>0</v>
      </c>
      <c r="AI4" s="10">
        <v>0</v>
      </c>
      <c r="AJ4" s="10">
        <v>1075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15</v>
      </c>
      <c r="AQ4" s="10">
        <v>1550</v>
      </c>
      <c r="AR4" s="10">
        <v>49</v>
      </c>
      <c r="AS4" s="10">
        <v>6</v>
      </c>
      <c r="AT4" s="10">
        <v>0</v>
      </c>
      <c r="AU4" s="10">
        <v>2</v>
      </c>
      <c r="AV4" s="10">
        <v>516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26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114</v>
      </c>
      <c r="CC4" s="10">
        <v>0</v>
      </c>
      <c r="CD4" s="10">
        <v>1</v>
      </c>
      <c r="CE4" s="10">
        <v>2</v>
      </c>
      <c r="CF4" s="10">
        <f t="shared" ref="CF4:CF15" si="0">SUM(E4:CE4)</f>
        <v>3605</v>
      </c>
    </row>
    <row r="5" spans="1:84" s="9" customFormat="1" ht="8.25" customHeight="1" x14ac:dyDescent="0.2">
      <c r="A5" s="37"/>
      <c r="B5" s="42" t="s">
        <v>86</v>
      </c>
      <c r="C5" s="43"/>
      <c r="D5" s="44"/>
      <c r="E5" s="13">
        <v>0</v>
      </c>
      <c r="F5" s="13">
        <v>20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3</v>
      </c>
      <c r="AH5" s="13">
        <v>0</v>
      </c>
      <c r="AI5" s="13">
        <v>0</v>
      </c>
      <c r="AJ5" s="13">
        <v>136</v>
      </c>
      <c r="AK5" s="13">
        <v>1</v>
      </c>
      <c r="AL5" s="13">
        <v>0</v>
      </c>
      <c r="AM5" s="13">
        <v>8</v>
      </c>
      <c r="AN5" s="13">
        <v>0</v>
      </c>
      <c r="AO5" s="13">
        <v>0</v>
      </c>
      <c r="AP5" s="13">
        <v>0</v>
      </c>
      <c r="AQ5" s="13">
        <v>146</v>
      </c>
      <c r="AR5" s="13">
        <v>5</v>
      </c>
      <c r="AS5" s="13">
        <v>5</v>
      </c>
      <c r="AT5" s="13">
        <v>0</v>
      </c>
      <c r="AU5" s="13">
        <v>3</v>
      </c>
      <c r="AV5" s="13">
        <v>157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4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541</v>
      </c>
    </row>
    <row r="6" spans="1:84" s="9" customFormat="1" ht="8.25" customHeight="1" x14ac:dyDescent="0.2">
      <c r="A6" s="37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18</v>
      </c>
      <c r="AG6" s="13">
        <v>4</v>
      </c>
      <c r="AH6" s="13">
        <v>0</v>
      </c>
      <c r="AI6" s="13">
        <v>0</v>
      </c>
      <c r="AJ6" s="13">
        <v>147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277</v>
      </c>
      <c r="AR6" s="13">
        <v>17</v>
      </c>
      <c r="AS6" s="13">
        <v>16</v>
      </c>
      <c r="AT6" s="13">
        <v>0</v>
      </c>
      <c r="AU6" s="13">
        <v>4</v>
      </c>
      <c r="AV6" s="13">
        <v>223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29</v>
      </c>
      <c r="CC6" s="13">
        <v>1</v>
      </c>
      <c r="CD6" s="13">
        <v>1</v>
      </c>
      <c r="CE6" s="13">
        <v>0</v>
      </c>
      <c r="CF6" s="13">
        <f t="shared" si="0"/>
        <v>833</v>
      </c>
    </row>
    <row r="7" spans="1:84" s="9" customFormat="1" ht="8.25" customHeight="1" x14ac:dyDescent="0.2">
      <c r="A7" s="37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33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49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115</v>
      </c>
      <c r="AR7" s="13">
        <v>9</v>
      </c>
      <c r="AS7" s="13">
        <v>1</v>
      </c>
      <c r="AT7" s="13">
        <v>0</v>
      </c>
      <c r="AU7" s="13">
        <v>0</v>
      </c>
      <c r="AV7" s="13">
        <v>54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13</v>
      </c>
      <c r="CC7" s="13">
        <v>0</v>
      </c>
      <c r="CD7" s="13">
        <v>0</v>
      </c>
      <c r="CE7" s="13">
        <v>0</v>
      </c>
      <c r="CF7" s="13">
        <f t="shared" si="0"/>
        <v>317</v>
      </c>
    </row>
    <row r="8" spans="1:84" s="9" customFormat="1" ht="8.25" customHeight="1" x14ac:dyDescent="0.2">
      <c r="A8" s="37"/>
      <c r="B8" s="47"/>
      <c r="C8" s="49" t="s">
        <v>90</v>
      </c>
      <c r="D8" s="50"/>
      <c r="E8" s="13">
        <v>0</v>
      </c>
      <c r="F8" s="13">
        <v>2</v>
      </c>
      <c r="G8" s="13">
        <v>11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23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96</v>
      </c>
      <c r="AR8" s="13">
        <v>7</v>
      </c>
      <c r="AS8" s="13">
        <v>1</v>
      </c>
      <c r="AT8" s="13">
        <v>0</v>
      </c>
      <c r="AU8" s="13">
        <v>0</v>
      </c>
      <c r="AV8" s="13">
        <v>45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3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6</v>
      </c>
      <c r="CC8" s="13">
        <v>0</v>
      </c>
      <c r="CD8" s="13">
        <v>0</v>
      </c>
      <c r="CE8" s="13">
        <v>0</v>
      </c>
      <c r="CF8" s="13">
        <f t="shared" si="0"/>
        <v>195</v>
      </c>
    </row>
    <row r="9" spans="1:84" s="9" customFormat="1" ht="8.25" customHeight="1" x14ac:dyDescent="0.2">
      <c r="A9" s="37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44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72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211</v>
      </c>
      <c r="AR9" s="13">
        <f t="shared" si="1"/>
        <v>16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99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5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19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512</v>
      </c>
    </row>
    <row r="10" spans="1:84" s="9" customFormat="1" ht="8.25" customHeight="1" x14ac:dyDescent="0.2">
      <c r="A10" s="37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2</v>
      </c>
      <c r="AH10" s="13">
        <v>0</v>
      </c>
      <c r="AI10" s="13">
        <v>0</v>
      </c>
      <c r="AJ10" s="13">
        <v>42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103</v>
      </c>
      <c r="AR10" s="13">
        <v>5</v>
      </c>
      <c r="AS10" s="13">
        <v>9</v>
      </c>
      <c r="AT10" s="13">
        <v>0</v>
      </c>
      <c r="AU10" s="13">
        <v>0</v>
      </c>
      <c r="AV10" s="13">
        <v>79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290</v>
      </c>
    </row>
    <row r="11" spans="1:84" s="9" customFormat="1" ht="8.25" customHeight="1" x14ac:dyDescent="0.2">
      <c r="A11" s="37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18</v>
      </c>
      <c r="AR11" s="13">
        <v>1</v>
      </c>
      <c r="AS11" s="13">
        <v>11</v>
      </c>
      <c r="AT11" s="13">
        <v>0</v>
      </c>
      <c r="AU11" s="13">
        <v>0</v>
      </c>
      <c r="AV11" s="13">
        <v>13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68</v>
      </c>
    </row>
    <row r="12" spans="1:84" s="9" customFormat="1" ht="8.25" customHeight="1" x14ac:dyDescent="0.2">
      <c r="A12" s="37"/>
      <c r="B12" s="47"/>
      <c r="C12" s="81" t="s">
        <v>91</v>
      </c>
      <c r="D12" s="82"/>
      <c r="E12" s="13">
        <f>SUM(E10:E11)</f>
        <v>0</v>
      </c>
      <c r="F12" s="13">
        <f t="shared" ref="F12:BQ12" si="3">SUM(F10:F11)</f>
        <v>14</v>
      </c>
      <c r="G12" s="13">
        <f t="shared" si="3"/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2</v>
      </c>
      <c r="AH12" s="13">
        <f t="shared" si="3"/>
        <v>0</v>
      </c>
      <c r="AI12" s="13">
        <f t="shared" si="3"/>
        <v>0</v>
      </c>
      <c r="AJ12" s="13">
        <f t="shared" si="3"/>
        <v>63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121</v>
      </c>
      <c r="AR12" s="13">
        <f t="shared" si="3"/>
        <v>6</v>
      </c>
      <c r="AS12" s="13">
        <f t="shared" si="3"/>
        <v>20</v>
      </c>
      <c r="AT12" s="13">
        <f t="shared" si="3"/>
        <v>0</v>
      </c>
      <c r="AU12" s="13">
        <f t="shared" si="3"/>
        <v>0</v>
      </c>
      <c r="AV12" s="13">
        <f t="shared" si="3"/>
        <v>92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ref="BR12:CF12" si="4">SUM(BR10:BR11)</f>
        <v>0</v>
      </c>
      <c r="BS12" s="13">
        <f t="shared" si="4"/>
        <v>0</v>
      </c>
      <c r="BT12" s="13">
        <f t="shared" si="4"/>
        <v>2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358</v>
      </c>
    </row>
    <row r="13" spans="1:84" s="9" customFormat="1" ht="8.25" customHeight="1" x14ac:dyDescent="0.2">
      <c r="A13" s="37"/>
      <c r="B13" s="42" t="s">
        <v>95</v>
      </c>
      <c r="C13" s="43"/>
      <c r="D13" s="44"/>
      <c r="E13" s="13">
        <v>0</v>
      </c>
      <c r="F13" s="13">
        <v>2</v>
      </c>
      <c r="G13" s="13">
        <v>19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4</v>
      </c>
      <c r="AG13" s="13">
        <v>1</v>
      </c>
      <c r="AH13" s="13">
        <v>0</v>
      </c>
      <c r="AI13" s="13">
        <v>0</v>
      </c>
      <c r="AJ13" s="13">
        <v>117</v>
      </c>
      <c r="AK13" s="13">
        <v>0</v>
      </c>
      <c r="AL13" s="13">
        <v>0</v>
      </c>
      <c r="AM13" s="13">
        <v>11</v>
      </c>
      <c r="AN13" s="13">
        <v>0</v>
      </c>
      <c r="AO13" s="13">
        <v>0</v>
      </c>
      <c r="AP13" s="13">
        <v>2</v>
      </c>
      <c r="AQ13" s="13">
        <v>104</v>
      </c>
      <c r="AR13" s="13">
        <v>9</v>
      </c>
      <c r="AS13" s="13">
        <v>11</v>
      </c>
      <c r="AT13" s="13">
        <v>0</v>
      </c>
      <c r="AU13" s="13">
        <v>3</v>
      </c>
      <c r="AV13" s="13">
        <v>93</v>
      </c>
      <c r="AW13" s="13">
        <v>0</v>
      </c>
      <c r="AX13" s="13">
        <v>0</v>
      </c>
      <c r="AY13" s="13">
        <v>3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3</v>
      </c>
      <c r="BU13" s="13">
        <v>0</v>
      </c>
      <c r="BV13" s="13">
        <v>1</v>
      </c>
      <c r="BW13" s="13">
        <v>0</v>
      </c>
      <c r="BX13" s="13">
        <v>2</v>
      </c>
      <c r="BY13" s="13">
        <v>0</v>
      </c>
      <c r="BZ13" s="13">
        <v>0</v>
      </c>
      <c r="CA13" s="13">
        <v>0</v>
      </c>
      <c r="CB13" s="13">
        <v>13</v>
      </c>
      <c r="CC13" s="13">
        <v>0</v>
      </c>
      <c r="CD13" s="13">
        <v>0</v>
      </c>
      <c r="CE13" s="13">
        <v>2</v>
      </c>
      <c r="CF13" s="13">
        <f t="shared" si="0"/>
        <v>401</v>
      </c>
    </row>
    <row r="14" spans="1:84" s="9" customFormat="1" ht="8.25" customHeight="1" x14ac:dyDescent="0.2">
      <c r="A14" s="37"/>
      <c r="B14" s="47" t="s">
        <v>96</v>
      </c>
      <c r="C14" s="49" t="s">
        <v>97</v>
      </c>
      <c r="D14" s="50"/>
      <c r="E14" s="13">
        <v>0</v>
      </c>
      <c r="F14" s="13">
        <v>14</v>
      </c>
      <c r="G14" s="13">
        <v>18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6</v>
      </c>
      <c r="AG14" s="13">
        <v>0</v>
      </c>
      <c r="AH14" s="13">
        <v>0</v>
      </c>
      <c r="AI14" s="13">
        <v>0</v>
      </c>
      <c r="AJ14" s="13">
        <v>89</v>
      </c>
      <c r="AK14" s="13">
        <v>0</v>
      </c>
      <c r="AL14" s="13">
        <v>0</v>
      </c>
      <c r="AM14" s="13">
        <v>5</v>
      </c>
      <c r="AN14" s="13">
        <v>0</v>
      </c>
      <c r="AO14" s="13">
        <v>0</v>
      </c>
      <c r="AP14" s="13">
        <v>1</v>
      </c>
      <c r="AQ14" s="13">
        <v>68</v>
      </c>
      <c r="AR14" s="13">
        <v>8</v>
      </c>
      <c r="AS14" s="13">
        <v>4</v>
      </c>
      <c r="AT14" s="13">
        <v>0</v>
      </c>
      <c r="AU14" s="13">
        <v>2</v>
      </c>
      <c r="AV14" s="13">
        <v>132</v>
      </c>
      <c r="AW14" s="13">
        <v>0</v>
      </c>
      <c r="AX14" s="13">
        <v>0</v>
      </c>
      <c r="AY14" s="13">
        <v>1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1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3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8</v>
      </c>
      <c r="CC14" s="13">
        <v>1</v>
      </c>
      <c r="CD14" s="13">
        <v>0</v>
      </c>
      <c r="CE14" s="13">
        <v>0</v>
      </c>
      <c r="CF14" s="13">
        <f t="shared" si="0"/>
        <v>363</v>
      </c>
    </row>
    <row r="15" spans="1:84" s="9" customFormat="1" ht="8.25" customHeight="1" x14ac:dyDescent="0.2">
      <c r="A15" s="83"/>
      <c r="B15" s="47"/>
      <c r="C15" s="49" t="s">
        <v>94</v>
      </c>
      <c r="D15" s="50"/>
      <c r="E15" s="13">
        <v>0</v>
      </c>
      <c r="F15" s="13">
        <v>0</v>
      </c>
      <c r="G15" s="13">
        <v>4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3</v>
      </c>
      <c r="AK15" s="13">
        <v>0</v>
      </c>
      <c r="AL15" s="13">
        <v>0</v>
      </c>
      <c r="AM15" s="13">
        <v>2</v>
      </c>
      <c r="AN15" s="13">
        <v>0</v>
      </c>
      <c r="AO15" s="13">
        <v>0</v>
      </c>
      <c r="AP15" s="13">
        <v>0</v>
      </c>
      <c r="AQ15" s="13">
        <v>13</v>
      </c>
      <c r="AR15" s="13">
        <v>0</v>
      </c>
      <c r="AS15" s="13">
        <v>0</v>
      </c>
      <c r="AT15" s="13">
        <v>0</v>
      </c>
      <c r="AU15" s="13">
        <v>0</v>
      </c>
      <c r="AV15" s="13">
        <v>18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f t="shared" si="0"/>
        <v>40</v>
      </c>
    </row>
    <row r="16" spans="1:84" s="9" customFormat="1" ht="8.25" customHeight="1" x14ac:dyDescent="0.2">
      <c r="A16" s="83"/>
      <c r="B16" s="47"/>
      <c r="C16" s="81" t="s">
        <v>91</v>
      </c>
      <c r="D16" s="82"/>
      <c r="E16" s="13">
        <f>SUM(E14:E15)</f>
        <v>0</v>
      </c>
      <c r="F16" s="13">
        <f t="shared" ref="F16:BQ16" si="5">SUM(F14:F15)</f>
        <v>14</v>
      </c>
      <c r="G16" s="13">
        <f t="shared" si="5"/>
        <v>22</v>
      </c>
      <c r="H16" s="13">
        <f t="shared" si="5"/>
        <v>0</v>
      </c>
      <c r="I16" s="13">
        <f t="shared" si="5"/>
        <v>0</v>
      </c>
      <c r="J16" s="13">
        <f t="shared" si="5"/>
        <v>0</v>
      </c>
      <c r="K16" s="13">
        <f t="shared" si="5"/>
        <v>0</v>
      </c>
      <c r="L16" s="13">
        <f t="shared" si="5"/>
        <v>0</v>
      </c>
      <c r="M16" s="13">
        <f t="shared" si="5"/>
        <v>0</v>
      </c>
      <c r="N16" s="13">
        <f t="shared" si="5"/>
        <v>0</v>
      </c>
      <c r="O16" s="13">
        <f t="shared" si="5"/>
        <v>0</v>
      </c>
      <c r="P16" s="13">
        <f t="shared" si="5"/>
        <v>0</v>
      </c>
      <c r="Q16" s="13">
        <f t="shared" si="5"/>
        <v>0</v>
      </c>
      <c r="R16" s="13">
        <f t="shared" si="5"/>
        <v>0</v>
      </c>
      <c r="S16" s="13">
        <f t="shared" si="5"/>
        <v>0</v>
      </c>
      <c r="T16" s="13">
        <f t="shared" si="5"/>
        <v>0</v>
      </c>
      <c r="U16" s="13">
        <f t="shared" si="5"/>
        <v>0</v>
      </c>
      <c r="V16" s="13">
        <f t="shared" si="5"/>
        <v>0</v>
      </c>
      <c r="W16" s="13">
        <f t="shared" si="5"/>
        <v>0</v>
      </c>
      <c r="X16" s="13">
        <f t="shared" si="5"/>
        <v>0</v>
      </c>
      <c r="Y16" s="13">
        <f t="shared" si="5"/>
        <v>0</v>
      </c>
      <c r="Z16" s="13">
        <f t="shared" si="5"/>
        <v>0</v>
      </c>
      <c r="AA16" s="13">
        <f t="shared" si="5"/>
        <v>0</v>
      </c>
      <c r="AB16" s="13">
        <f t="shared" si="5"/>
        <v>0</v>
      </c>
      <c r="AC16" s="13">
        <f t="shared" si="5"/>
        <v>0</v>
      </c>
      <c r="AD16" s="13">
        <f t="shared" si="5"/>
        <v>0</v>
      </c>
      <c r="AE16" s="13">
        <f t="shared" si="5"/>
        <v>0</v>
      </c>
      <c r="AF16" s="13">
        <f t="shared" si="5"/>
        <v>6</v>
      </c>
      <c r="AG16" s="13">
        <f t="shared" si="5"/>
        <v>0</v>
      </c>
      <c r="AH16" s="13">
        <f t="shared" si="5"/>
        <v>0</v>
      </c>
      <c r="AI16" s="13">
        <f t="shared" si="5"/>
        <v>0</v>
      </c>
      <c r="AJ16" s="13">
        <f t="shared" si="5"/>
        <v>92</v>
      </c>
      <c r="AK16" s="13">
        <f t="shared" si="5"/>
        <v>0</v>
      </c>
      <c r="AL16" s="13">
        <f t="shared" si="5"/>
        <v>0</v>
      </c>
      <c r="AM16" s="13">
        <f t="shared" si="5"/>
        <v>7</v>
      </c>
      <c r="AN16" s="13">
        <f t="shared" si="5"/>
        <v>0</v>
      </c>
      <c r="AO16" s="13">
        <f t="shared" si="5"/>
        <v>0</v>
      </c>
      <c r="AP16" s="13">
        <f t="shared" si="5"/>
        <v>1</v>
      </c>
      <c r="AQ16" s="13">
        <f t="shared" si="5"/>
        <v>81</v>
      </c>
      <c r="AR16" s="13">
        <f t="shared" si="5"/>
        <v>8</v>
      </c>
      <c r="AS16" s="13">
        <f t="shared" si="5"/>
        <v>4</v>
      </c>
      <c r="AT16" s="13">
        <f t="shared" si="5"/>
        <v>0</v>
      </c>
      <c r="AU16" s="13">
        <f t="shared" si="5"/>
        <v>2</v>
      </c>
      <c r="AV16" s="13">
        <f t="shared" si="5"/>
        <v>150</v>
      </c>
      <c r="AW16" s="13">
        <f t="shared" si="5"/>
        <v>0</v>
      </c>
      <c r="AX16" s="13">
        <f t="shared" si="5"/>
        <v>0</v>
      </c>
      <c r="AY16" s="13">
        <f t="shared" si="5"/>
        <v>1</v>
      </c>
      <c r="AZ16" s="13">
        <f t="shared" si="5"/>
        <v>0</v>
      </c>
      <c r="BA16" s="13">
        <f t="shared" si="5"/>
        <v>0</v>
      </c>
      <c r="BB16" s="13">
        <f t="shared" si="5"/>
        <v>0</v>
      </c>
      <c r="BC16" s="13">
        <f t="shared" si="5"/>
        <v>0</v>
      </c>
      <c r="BD16" s="13">
        <f t="shared" si="5"/>
        <v>0</v>
      </c>
      <c r="BE16" s="13">
        <f t="shared" si="5"/>
        <v>0</v>
      </c>
      <c r="BF16" s="13">
        <f t="shared" si="5"/>
        <v>0</v>
      </c>
      <c r="BG16" s="13">
        <f t="shared" si="5"/>
        <v>0</v>
      </c>
      <c r="BH16" s="13">
        <f t="shared" si="5"/>
        <v>0</v>
      </c>
      <c r="BI16" s="13">
        <f t="shared" si="5"/>
        <v>0</v>
      </c>
      <c r="BJ16" s="13">
        <f t="shared" si="5"/>
        <v>1</v>
      </c>
      <c r="BK16" s="13">
        <f t="shared" si="5"/>
        <v>0</v>
      </c>
      <c r="BL16" s="13">
        <f t="shared" si="5"/>
        <v>0</v>
      </c>
      <c r="BM16" s="13">
        <f t="shared" si="5"/>
        <v>0</v>
      </c>
      <c r="BN16" s="13">
        <f t="shared" si="5"/>
        <v>0</v>
      </c>
      <c r="BO16" s="13">
        <f t="shared" si="5"/>
        <v>0</v>
      </c>
      <c r="BP16" s="13">
        <f t="shared" si="5"/>
        <v>0</v>
      </c>
      <c r="BQ16" s="13">
        <f t="shared" si="5"/>
        <v>0</v>
      </c>
      <c r="BR16" s="13">
        <f t="shared" ref="BR16:CF16" si="6">SUM(BR14:BR15)</f>
        <v>0</v>
      </c>
      <c r="BS16" s="13">
        <f t="shared" si="6"/>
        <v>0</v>
      </c>
      <c r="BT16" s="13">
        <f t="shared" si="6"/>
        <v>3</v>
      </c>
      <c r="BU16" s="13">
        <f t="shared" si="6"/>
        <v>0</v>
      </c>
      <c r="BV16" s="13">
        <f t="shared" si="6"/>
        <v>1</v>
      </c>
      <c r="BW16" s="13">
        <f t="shared" si="6"/>
        <v>0</v>
      </c>
      <c r="BX16" s="13">
        <f t="shared" si="6"/>
        <v>1</v>
      </c>
      <c r="BY16" s="13">
        <f t="shared" si="6"/>
        <v>0</v>
      </c>
      <c r="BZ16" s="13">
        <f t="shared" si="6"/>
        <v>0</v>
      </c>
      <c r="CA16" s="13">
        <f t="shared" si="6"/>
        <v>0</v>
      </c>
      <c r="CB16" s="13">
        <f t="shared" si="6"/>
        <v>8</v>
      </c>
      <c r="CC16" s="13">
        <f t="shared" si="6"/>
        <v>1</v>
      </c>
      <c r="CD16" s="13">
        <f t="shared" si="6"/>
        <v>0</v>
      </c>
      <c r="CE16" s="13">
        <f t="shared" si="6"/>
        <v>0</v>
      </c>
      <c r="CF16" s="13">
        <f t="shared" si="6"/>
        <v>403</v>
      </c>
    </row>
    <row r="17" spans="1:84" s="9" customFormat="1" ht="8.25" customHeight="1" x14ac:dyDescent="0.2">
      <c r="A17" s="38"/>
      <c r="B17" s="33" t="s">
        <v>98</v>
      </c>
      <c r="C17" s="34"/>
      <c r="D17" s="35"/>
      <c r="E17" s="14">
        <f>SUM(E4:E6,E9,E12:E13,E16)</f>
        <v>0</v>
      </c>
      <c r="F17" s="14">
        <f t="shared" ref="F17:BQ17" si="7">SUM(F4:F6,F9,F12:F13,F16)</f>
        <v>85</v>
      </c>
      <c r="G17" s="14">
        <f t="shared" si="7"/>
        <v>329</v>
      </c>
      <c r="H17" s="14">
        <f t="shared" si="7"/>
        <v>0</v>
      </c>
      <c r="I17" s="14">
        <f t="shared" si="7"/>
        <v>0</v>
      </c>
      <c r="J17" s="14">
        <f t="shared" si="7"/>
        <v>0</v>
      </c>
      <c r="K17" s="14">
        <f t="shared" si="7"/>
        <v>0</v>
      </c>
      <c r="L17" s="14">
        <f t="shared" si="7"/>
        <v>0</v>
      </c>
      <c r="M17" s="14">
        <f t="shared" si="7"/>
        <v>0</v>
      </c>
      <c r="N17" s="14">
        <f t="shared" si="7"/>
        <v>2</v>
      </c>
      <c r="O17" s="14">
        <f t="shared" si="7"/>
        <v>0</v>
      </c>
      <c r="P17" s="14">
        <f t="shared" si="7"/>
        <v>0</v>
      </c>
      <c r="Q17" s="14">
        <f t="shared" si="7"/>
        <v>0</v>
      </c>
      <c r="R17" s="14">
        <f t="shared" si="7"/>
        <v>0</v>
      </c>
      <c r="S17" s="14">
        <f t="shared" si="7"/>
        <v>0</v>
      </c>
      <c r="T17" s="14">
        <f t="shared" si="7"/>
        <v>0</v>
      </c>
      <c r="U17" s="14">
        <f t="shared" si="7"/>
        <v>0</v>
      </c>
      <c r="V17" s="14">
        <f t="shared" si="7"/>
        <v>0</v>
      </c>
      <c r="W17" s="14">
        <f t="shared" si="7"/>
        <v>0</v>
      </c>
      <c r="X17" s="14">
        <f t="shared" si="7"/>
        <v>0</v>
      </c>
      <c r="Y17" s="14">
        <f t="shared" si="7"/>
        <v>0</v>
      </c>
      <c r="Z17" s="14">
        <f t="shared" si="7"/>
        <v>0</v>
      </c>
      <c r="AA17" s="14">
        <f t="shared" si="7"/>
        <v>18</v>
      </c>
      <c r="AB17" s="14">
        <f t="shared" si="7"/>
        <v>0</v>
      </c>
      <c r="AC17" s="14">
        <f t="shared" si="7"/>
        <v>0</v>
      </c>
      <c r="AD17" s="14">
        <f t="shared" si="7"/>
        <v>0</v>
      </c>
      <c r="AE17" s="14">
        <f t="shared" si="7"/>
        <v>0</v>
      </c>
      <c r="AF17" s="14">
        <f t="shared" si="7"/>
        <v>69</v>
      </c>
      <c r="AG17" s="14">
        <f t="shared" si="7"/>
        <v>14</v>
      </c>
      <c r="AH17" s="14">
        <f t="shared" si="7"/>
        <v>0</v>
      </c>
      <c r="AI17" s="14">
        <f t="shared" si="7"/>
        <v>0</v>
      </c>
      <c r="AJ17" s="14">
        <f t="shared" si="7"/>
        <v>1702</v>
      </c>
      <c r="AK17" s="14">
        <f t="shared" si="7"/>
        <v>1</v>
      </c>
      <c r="AL17" s="14">
        <f t="shared" si="7"/>
        <v>0</v>
      </c>
      <c r="AM17" s="14">
        <f t="shared" si="7"/>
        <v>95</v>
      </c>
      <c r="AN17" s="14">
        <f t="shared" si="7"/>
        <v>2</v>
      </c>
      <c r="AO17" s="14">
        <f t="shared" si="7"/>
        <v>0</v>
      </c>
      <c r="AP17" s="14">
        <f t="shared" si="7"/>
        <v>25</v>
      </c>
      <c r="AQ17" s="14">
        <f t="shared" si="7"/>
        <v>2490</v>
      </c>
      <c r="AR17" s="14">
        <f t="shared" si="7"/>
        <v>110</v>
      </c>
      <c r="AS17" s="14">
        <f t="shared" si="7"/>
        <v>64</v>
      </c>
      <c r="AT17" s="14">
        <f t="shared" si="7"/>
        <v>0</v>
      </c>
      <c r="AU17" s="14">
        <f t="shared" si="7"/>
        <v>14</v>
      </c>
      <c r="AV17" s="14">
        <f t="shared" si="7"/>
        <v>1330</v>
      </c>
      <c r="AW17" s="14">
        <f t="shared" si="7"/>
        <v>0</v>
      </c>
      <c r="AX17" s="14">
        <f t="shared" si="7"/>
        <v>0</v>
      </c>
      <c r="AY17" s="14">
        <f t="shared" si="7"/>
        <v>4</v>
      </c>
      <c r="AZ17" s="14">
        <f t="shared" si="7"/>
        <v>0</v>
      </c>
      <c r="BA17" s="14">
        <f t="shared" si="7"/>
        <v>2</v>
      </c>
      <c r="BB17" s="14">
        <f t="shared" si="7"/>
        <v>0</v>
      </c>
      <c r="BC17" s="14">
        <f t="shared" si="7"/>
        <v>0</v>
      </c>
      <c r="BD17" s="14">
        <f t="shared" si="7"/>
        <v>0</v>
      </c>
      <c r="BE17" s="14">
        <f t="shared" si="7"/>
        <v>0</v>
      </c>
      <c r="BF17" s="14">
        <f t="shared" si="7"/>
        <v>0</v>
      </c>
      <c r="BG17" s="14">
        <f t="shared" si="7"/>
        <v>0</v>
      </c>
      <c r="BH17" s="14">
        <f t="shared" si="7"/>
        <v>8</v>
      </c>
      <c r="BI17" s="14">
        <f t="shared" si="7"/>
        <v>0</v>
      </c>
      <c r="BJ17" s="14">
        <f t="shared" si="7"/>
        <v>2</v>
      </c>
      <c r="BK17" s="14">
        <f t="shared" si="7"/>
        <v>2</v>
      </c>
      <c r="BL17" s="14">
        <f t="shared" si="7"/>
        <v>0</v>
      </c>
      <c r="BM17" s="14">
        <f t="shared" si="7"/>
        <v>0</v>
      </c>
      <c r="BN17" s="14">
        <f t="shared" si="7"/>
        <v>0</v>
      </c>
      <c r="BO17" s="14">
        <f t="shared" si="7"/>
        <v>2</v>
      </c>
      <c r="BP17" s="14">
        <f t="shared" si="7"/>
        <v>0</v>
      </c>
      <c r="BQ17" s="14">
        <f t="shared" si="7"/>
        <v>0</v>
      </c>
      <c r="BR17" s="14">
        <f t="shared" ref="BR17:CF17" si="8">SUM(BR4:BR6,BR9,BR12:BR13,BR16)</f>
        <v>0</v>
      </c>
      <c r="BS17" s="14">
        <f t="shared" si="8"/>
        <v>0</v>
      </c>
      <c r="BT17" s="14">
        <f t="shared" si="8"/>
        <v>48</v>
      </c>
      <c r="BU17" s="14">
        <f t="shared" si="8"/>
        <v>5</v>
      </c>
      <c r="BV17" s="14">
        <f t="shared" si="8"/>
        <v>4</v>
      </c>
      <c r="BW17" s="14">
        <f t="shared" si="8"/>
        <v>0</v>
      </c>
      <c r="BX17" s="14">
        <f t="shared" si="8"/>
        <v>16</v>
      </c>
      <c r="BY17" s="14">
        <f t="shared" si="8"/>
        <v>0</v>
      </c>
      <c r="BZ17" s="14">
        <f t="shared" si="8"/>
        <v>0</v>
      </c>
      <c r="CA17" s="14">
        <f t="shared" si="8"/>
        <v>1</v>
      </c>
      <c r="CB17" s="14">
        <f t="shared" si="8"/>
        <v>200</v>
      </c>
      <c r="CC17" s="14">
        <f t="shared" si="8"/>
        <v>2</v>
      </c>
      <c r="CD17" s="14">
        <f t="shared" si="8"/>
        <v>3</v>
      </c>
      <c r="CE17" s="14">
        <f t="shared" si="8"/>
        <v>4</v>
      </c>
      <c r="CF17" s="14">
        <f t="shared" si="8"/>
        <v>6653</v>
      </c>
    </row>
    <row r="18" spans="1:84" s="9" customFormat="1" ht="8.25" customHeight="1" x14ac:dyDescent="0.2">
      <c r="A18" s="36" t="s">
        <v>99</v>
      </c>
      <c r="B18" s="46" t="s">
        <v>100</v>
      </c>
      <c r="C18" s="52" t="s">
        <v>101</v>
      </c>
      <c r="D18" s="15" t="s">
        <v>102</v>
      </c>
      <c r="E18" s="10">
        <v>0</v>
      </c>
      <c r="F18" s="10">
        <v>138</v>
      </c>
      <c r="G18" s="10">
        <v>65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11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2</v>
      </c>
      <c r="AB18" s="10">
        <v>2</v>
      </c>
      <c r="AC18" s="10">
        <v>0</v>
      </c>
      <c r="AD18" s="10">
        <v>0</v>
      </c>
      <c r="AE18" s="10">
        <v>0</v>
      </c>
      <c r="AF18" s="10">
        <v>23</v>
      </c>
      <c r="AG18" s="10">
        <v>3</v>
      </c>
      <c r="AH18" s="10">
        <v>0</v>
      </c>
      <c r="AI18" s="10">
        <v>0</v>
      </c>
      <c r="AJ18" s="10">
        <v>229</v>
      </c>
      <c r="AK18" s="10">
        <v>0</v>
      </c>
      <c r="AL18" s="10">
        <v>0</v>
      </c>
      <c r="AM18" s="10">
        <v>26</v>
      </c>
      <c r="AN18" s="10">
        <v>0</v>
      </c>
      <c r="AO18" s="10">
        <v>0</v>
      </c>
      <c r="AP18" s="10">
        <v>0</v>
      </c>
      <c r="AQ18" s="10">
        <v>281</v>
      </c>
      <c r="AR18" s="10">
        <v>6</v>
      </c>
      <c r="AS18" s="10">
        <v>0</v>
      </c>
      <c r="AT18" s="10">
        <v>0</v>
      </c>
      <c r="AU18" s="10">
        <v>2</v>
      </c>
      <c r="AV18" s="10">
        <v>373</v>
      </c>
      <c r="AW18" s="10">
        <v>0</v>
      </c>
      <c r="AX18" s="10">
        <v>0</v>
      </c>
      <c r="AY18" s="10">
        <v>4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3</v>
      </c>
      <c r="BU18" s="10">
        <v>0</v>
      </c>
      <c r="BV18" s="10">
        <v>0</v>
      </c>
      <c r="BW18" s="10">
        <v>0</v>
      </c>
      <c r="BX18" s="10">
        <v>1</v>
      </c>
      <c r="BY18" s="10">
        <v>0</v>
      </c>
      <c r="BZ18" s="10">
        <v>0</v>
      </c>
      <c r="CA18" s="10">
        <v>1</v>
      </c>
      <c r="CB18" s="10">
        <v>11</v>
      </c>
      <c r="CC18" s="10">
        <v>0</v>
      </c>
      <c r="CD18" s="10">
        <v>0</v>
      </c>
      <c r="CE18" s="10">
        <v>0</v>
      </c>
      <c r="CF18" s="16">
        <f>SUM(E18:CE18)</f>
        <v>1181</v>
      </c>
    </row>
    <row r="19" spans="1:84" s="9" customFormat="1" ht="8.25" customHeight="1" x14ac:dyDescent="0.2">
      <c r="A19" s="78"/>
      <c r="B19" s="46"/>
      <c r="C19" s="57"/>
      <c r="D19" s="12" t="s">
        <v>103</v>
      </c>
      <c r="E19" s="13">
        <v>0</v>
      </c>
      <c r="F19" s="13">
        <v>2</v>
      </c>
      <c r="G19" s="13">
        <v>8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1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1</v>
      </c>
      <c r="AB19" s="13">
        <v>0</v>
      </c>
      <c r="AC19" s="13">
        <v>0</v>
      </c>
      <c r="AD19" s="13">
        <v>0</v>
      </c>
      <c r="AE19" s="13">
        <v>0</v>
      </c>
      <c r="AF19" s="13">
        <v>7</v>
      </c>
      <c r="AG19" s="13">
        <v>0</v>
      </c>
      <c r="AH19" s="13">
        <v>0</v>
      </c>
      <c r="AI19" s="13">
        <v>0</v>
      </c>
      <c r="AJ19" s="13">
        <v>65</v>
      </c>
      <c r="AK19" s="13">
        <v>0</v>
      </c>
      <c r="AL19" s="13">
        <v>0</v>
      </c>
      <c r="AM19" s="13">
        <v>7</v>
      </c>
      <c r="AN19" s="13">
        <v>2</v>
      </c>
      <c r="AO19" s="13">
        <v>0</v>
      </c>
      <c r="AP19" s="13">
        <v>0</v>
      </c>
      <c r="AQ19" s="13">
        <v>63</v>
      </c>
      <c r="AR19" s="13">
        <v>3</v>
      </c>
      <c r="AS19" s="13">
        <v>0</v>
      </c>
      <c r="AT19" s="13">
        <v>0</v>
      </c>
      <c r="AU19" s="13">
        <v>1</v>
      </c>
      <c r="AV19" s="13">
        <v>135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5</v>
      </c>
      <c r="BU19" s="13">
        <v>0</v>
      </c>
      <c r="BV19" s="13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13">
        <v>8</v>
      </c>
      <c r="CC19" s="13">
        <v>0</v>
      </c>
      <c r="CD19" s="13">
        <v>0</v>
      </c>
      <c r="CE19" s="13">
        <v>0</v>
      </c>
      <c r="CF19" s="13">
        <f>SUM(E19:CE19)</f>
        <v>308</v>
      </c>
    </row>
    <row r="20" spans="1:84" s="9" customFormat="1" ht="8.25" customHeight="1" x14ac:dyDescent="0.2">
      <c r="A20" s="78"/>
      <c r="B20" s="46"/>
      <c r="C20" s="57"/>
      <c r="D20" s="12" t="s">
        <v>91</v>
      </c>
      <c r="E20" s="13">
        <f>SUM(E18:E19)</f>
        <v>0</v>
      </c>
      <c r="F20" s="13">
        <f t="shared" ref="F20:BQ20" si="9">SUM(F18:F19)</f>
        <v>140</v>
      </c>
      <c r="G20" s="13">
        <f t="shared" si="9"/>
        <v>73</v>
      </c>
      <c r="H20" s="13">
        <f t="shared" si="9"/>
        <v>0</v>
      </c>
      <c r="I20" s="13">
        <f t="shared" si="9"/>
        <v>0</v>
      </c>
      <c r="J20" s="13">
        <f t="shared" si="9"/>
        <v>0</v>
      </c>
      <c r="K20" s="13">
        <f t="shared" si="9"/>
        <v>0</v>
      </c>
      <c r="L20" s="13">
        <f t="shared" si="9"/>
        <v>0</v>
      </c>
      <c r="M20" s="13">
        <f t="shared" si="9"/>
        <v>0</v>
      </c>
      <c r="N20" s="13">
        <f t="shared" si="9"/>
        <v>12</v>
      </c>
      <c r="O20" s="13">
        <f t="shared" si="9"/>
        <v>0</v>
      </c>
      <c r="P20" s="13">
        <f t="shared" si="9"/>
        <v>0</v>
      </c>
      <c r="Q20" s="13">
        <f t="shared" si="9"/>
        <v>0</v>
      </c>
      <c r="R20" s="13">
        <f t="shared" si="9"/>
        <v>0</v>
      </c>
      <c r="S20" s="13">
        <f t="shared" si="9"/>
        <v>0</v>
      </c>
      <c r="T20" s="13">
        <f t="shared" si="9"/>
        <v>0</v>
      </c>
      <c r="U20" s="13">
        <f t="shared" si="9"/>
        <v>0</v>
      </c>
      <c r="V20" s="13">
        <f t="shared" si="9"/>
        <v>0</v>
      </c>
      <c r="W20" s="13">
        <f t="shared" si="9"/>
        <v>0</v>
      </c>
      <c r="X20" s="13">
        <f t="shared" si="9"/>
        <v>0</v>
      </c>
      <c r="Y20" s="13">
        <f t="shared" si="9"/>
        <v>0</v>
      </c>
      <c r="Z20" s="13">
        <f t="shared" si="9"/>
        <v>0</v>
      </c>
      <c r="AA20" s="13">
        <f t="shared" si="9"/>
        <v>3</v>
      </c>
      <c r="AB20" s="13">
        <f t="shared" si="9"/>
        <v>2</v>
      </c>
      <c r="AC20" s="13">
        <f t="shared" si="9"/>
        <v>0</v>
      </c>
      <c r="AD20" s="13">
        <f t="shared" si="9"/>
        <v>0</v>
      </c>
      <c r="AE20" s="13">
        <f t="shared" si="9"/>
        <v>0</v>
      </c>
      <c r="AF20" s="13">
        <f t="shared" si="9"/>
        <v>30</v>
      </c>
      <c r="AG20" s="13">
        <f t="shared" si="9"/>
        <v>3</v>
      </c>
      <c r="AH20" s="13">
        <f t="shared" si="9"/>
        <v>0</v>
      </c>
      <c r="AI20" s="13">
        <f t="shared" si="9"/>
        <v>0</v>
      </c>
      <c r="AJ20" s="13">
        <f t="shared" si="9"/>
        <v>294</v>
      </c>
      <c r="AK20" s="13">
        <f t="shared" si="9"/>
        <v>0</v>
      </c>
      <c r="AL20" s="13">
        <f t="shared" si="9"/>
        <v>0</v>
      </c>
      <c r="AM20" s="13">
        <f t="shared" si="9"/>
        <v>33</v>
      </c>
      <c r="AN20" s="13">
        <f t="shared" si="9"/>
        <v>2</v>
      </c>
      <c r="AO20" s="13">
        <f t="shared" si="9"/>
        <v>0</v>
      </c>
      <c r="AP20" s="13">
        <f t="shared" si="9"/>
        <v>0</v>
      </c>
      <c r="AQ20" s="13">
        <f t="shared" si="9"/>
        <v>344</v>
      </c>
      <c r="AR20" s="13">
        <f t="shared" si="9"/>
        <v>9</v>
      </c>
      <c r="AS20" s="13">
        <f t="shared" si="9"/>
        <v>0</v>
      </c>
      <c r="AT20" s="13">
        <f t="shared" si="9"/>
        <v>0</v>
      </c>
      <c r="AU20" s="13">
        <f t="shared" si="9"/>
        <v>3</v>
      </c>
      <c r="AV20" s="13">
        <f t="shared" si="9"/>
        <v>508</v>
      </c>
      <c r="AW20" s="13">
        <f t="shared" si="9"/>
        <v>0</v>
      </c>
      <c r="AX20" s="13">
        <f t="shared" si="9"/>
        <v>0</v>
      </c>
      <c r="AY20" s="13">
        <f t="shared" si="9"/>
        <v>4</v>
      </c>
      <c r="AZ20" s="13">
        <f t="shared" si="9"/>
        <v>0</v>
      </c>
      <c r="BA20" s="13">
        <f t="shared" si="9"/>
        <v>0</v>
      </c>
      <c r="BB20" s="13">
        <f t="shared" si="9"/>
        <v>0</v>
      </c>
      <c r="BC20" s="13">
        <f t="shared" si="9"/>
        <v>0</v>
      </c>
      <c r="BD20" s="13">
        <f t="shared" si="9"/>
        <v>0</v>
      </c>
      <c r="BE20" s="13">
        <f t="shared" si="9"/>
        <v>0</v>
      </c>
      <c r="BF20" s="13">
        <f t="shared" si="9"/>
        <v>0</v>
      </c>
      <c r="BG20" s="13">
        <f t="shared" si="9"/>
        <v>0</v>
      </c>
      <c r="BH20" s="13">
        <f t="shared" si="9"/>
        <v>0</v>
      </c>
      <c r="BI20" s="13">
        <f t="shared" si="9"/>
        <v>0</v>
      </c>
      <c r="BJ20" s="13">
        <f t="shared" si="9"/>
        <v>0</v>
      </c>
      <c r="BK20" s="13">
        <f t="shared" si="9"/>
        <v>0</v>
      </c>
      <c r="BL20" s="13">
        <f t="shared" si="9"/>
        <v>0</v>
      </c>
      <c r="BM20" s="13">
        <f t="shared" si="9"/>
        <v>0</v>
      </c>
      <c r="BN20" s="13">
        <f t="shared" si="9"/>
        <v>0</v>
      </c>
      <c r="BO20" s="13">
        <f t="shared" si="9"/>
        <v>0</v>
      </c>
      <c r="BP20" s="13">
        <f t="shared" si="9"/>
        <v>0</v>
      </c>
      <c r="BQ20" s="13">
        <f t="shared" si="9"/>
        <v>0</v>
      </c>
      <c r="BR20" s="13">
        <f t="shared" ref="BR20:CF20" si="10">SUM(BR18:BR19)</f>
        <v>0</v>
      </c>
      <c r="BS20" s="13">
        <f t="shared" si="10"/>
        <v>0</v>
      </c>
      <c r="BT20" s="13">
        <f t="shared" si="10"/>
        <v>8</v>
      </c>
      <c r="BU20" s="13">
        <f t="shared" si="10"/>
        <v>0</v>
      </c>
      <c r="BV20" s="13">
        <f t="shared" si="10"/>
        <v>0</v>
      </c>
      <c r="BW20" s="13">
        <f t="shared" si="10"/>
        <v>0</v>
      </c>
      <c r="BX20" s="13">
        <f t="shared" si="10"/>
        <v>1</v>
      </c>
      <c r="BY20" s="13">
        <f t="shared" si="10"/>
        <v>0</v>
      </c>
      <c r="BZ20" s="13">
        <f t="shared" si="10"/>
        <v>0</v>
      </c>
      <c r="CA20" s="13">
        <f t="shared" si="10"/>
        <v>1</v>
      </c>
      <c r="CB20" s="13">
        <f t="shared" si="10"/>
        <v>19</v>
      </c>
      <c r="CC20" s="13">
        <f t="shared" si="10"/>
        <v>0</v>
      </c>
      <c r="CD20" s="13">
        <f t="shared" si="10"/>
        <v>0</v>
      </c>
      <c r="CE20" s="13">
        <f t="shared" si="10"/>
        <v>0</v>
      </c>
      <c r="CF20" s="13">
        <f t="shared" si="10"/>
        <v>1489</v>
      </c>
    </row>
    <row r="21" spans="1:84" s="9" customFormat="1" ht="8.25" customHeight="1" x14ac:dyDescent="0.2">
      <c r="A21" s="37"/>
      <c r="B21" s="47"/>
      <c r="C21" s="43" t="s">
        <v>104</v>
      </c>
      <c r="D21" s="44"/>
      <c r="E21" s="13">
        <v>0</v>
      </c>
      <c r="F21" s="13">
        <v>22</v>
      </c>
      <c r="G21" s="13">
        <v>34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2</v>
      </c>
      <c r="O21" s="13">
        <v>0</v>
      </c>
      <c r="P21" s="13">
        <v>0</v>
      </c>
      <c r="Q21" s="13">
        <v>0</v>
      </c>
      <c r="R21" s="13">
        <v>0</v>
      </c>
      <c r="S21" s="13">
        <v>1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12</v>
      </c>
      <c r="AG21" s="13">
        <v>3</v>
      </c>
      <c r="AH21" s="13">
        <v>0</v>
      </c>
      <c r="AI21" s="13">
        <v>0</v>
      </c>
      <c r="AJ21" s="13">
        <v>182</v>
      </c>
      <c r="AK21" s="13">
        <v>0</v>
      </c>
      <c r="AL21" s="13">
        <v>0</v>
      </c>
      <c r="AM21" s="13">
        <v>45</v>
      </c>
      <c r="AN21" s="13">
        <v>0</v>
      </c>
      <c r="AO21" s="13">
        <v>0</v>
      </c>
      <c r="AP21" s="13">
        <v>0</v>
      </c>
      <c r="AQ21" s="13">
        <v>255</v>
      </c>
      <c r="AR21" s="13">
        <v>9</v>
      </c>
      <c r="AS21" s="13">
        <v>0</v>
      </c>
      <c r="AT21" s="13">
        <v>0</v>
      </c>
      <c r="AU21" s="13">
        <v>2</v>
      </c>
      <c r="AV21" s="13">
        <v>259</v>
      </c>
      <c r="AW21" s="13">
        <v>0</v>
      </c>
      <c r="AX21" s="13">
        <v>0</v>
      </c>
      <c r="AY21" s="13">
        <v>0</v>
      </c>
      <c r="AZ21" s="13">
        <v>0</v>
      </c>
      <c r="BA21" s="13">
        <v>1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1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1</v>
      </c>
      <c r="BP21" s="13">
        <v>0</v>
      </c>
      <c r="BQ21" s="13">
        <v>0</v>
      </c>
      <c r="BR21" s="13">
        <v>0</v>
      </c>
      <c r="BS21" s="13">
        <v>0</v>
      </c>
      <c r="BT21" s="13">
        <v>2</v>
      </c>
      <c r="BU21" s="13">
        <v>1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1</v>
      </c>
      <c r="CB21" s="13">
        <v>12</v>
      </c>
      <c r="CC21" s="13">
        <v>0</v>
      </c>
      <c r="CD21" s="13">
        <v>0</v>
      </c>
      <c r="CE21" s="13">
        <v>0</v>
      </c>
      <c r="CF21" s="13">
        <f>SUM(E21:CE21)</f>
        <v>845</v>
      </c>
    </row>
    <row r="22" spans="1:84" s="9" customFormat="1" ht="8.25" customHeight="1" x14ac:dyDescent="0.2">
      <c r="A22" s="37"/>
      <c r="B22" s="47" t="s">
        <v>105</v>
      </c>
      <c r="C22" s="79" t="s">
        <v>106</v>
      </c>
      <c r="D22" s="80"/>
      <c r="E22" s="13">
        <v>0</v>
      </c>
      <c r="F22" s="13">
        <v>40</v>
      </c>
      <c r="G22" s="13">
        <v>37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6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1</v>
      </c>
      <c r="W22" s="13">
        <v>0</v>
      </c>
      <c r="X22" s="13">
        <v>0</v>
      </c>
      <c r="Y22" s="13">
        <v>0</v>
      </c>
      <c r="Z22" s="13">
        <v>0</v>
      </c>
      <c r="AA22" s="13">
        <v>1</v>
      </c>
      <c r="AB22" s="13">
        <v>0</v>
      </c>
      <c r="AC22" s="13">
        <v>0</v>
      </c>
      <c r="AD22" s="13">
        <v>0</v>
      </c>
      <c r="AE22" s="13">
        <v>0</v>
      </c>
      <c r="AF22" s="13">
        <v>29</v>
      </c>
      <c r="AG22" s="13">
        <v>0</v>
      </c>
      <c r="AH22" s="13">
        <v>0</v>
      </c>
      <c r="AI22" s="13">
        <v>0</v>
      </c>
      <c r="AJ22" s="13">
        <v>317</v>
      </c>
      <c r="AK22" s="13">
        <v>0</v>
      </c>
      <c r="AL22" s="13">
        <v>0</v>
      </c>
      <c r="AM22" s="13">
        <v>49</v>
      </c>
      <c r="AN22" s="13">
        <v>3</v>
      </c>
      <c r="AO22" s="13">
        <v>0</v>
      </c>
      <c r="AP22" s="13">
        <v>0</v>
      </c>
      <c r="AQ22" s="13">
        <v>175</v>
      </c>
      <c r="AR22" s="13">
        <v>12</v>
      </c>
      <c r="AS22" s="13">
        <v>0</v>
      </c>
      <c r="AT22" s="13">
        <v>0</v>
      </c>
      <c r="AU22" s="13">
        <v>4</v>
      </c>
      <c r="AV22" s="13">
        <v>294</v>
      </c>
      <c r="AW22" s="13">
        <v>0</v>
      </c>
      <c r="AX22" s="13">
        <v>0</v>
      </c>
      <c r="AY22" s="13">
        <v>8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1</v>
      </c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3</v>
      </c>
      <c r="BU22" s="13">
        <v>0</v>
      </c>
      <c r="BV22" s="13">
        <v>0</v>
      </c>
      <c r="BW22" s="13">
        <v>0</v>
      </c>
      <c r="BX22" s="13">
        <v>1</v>
      </c>
      <c r="BY22" s="13">
        <v>0</v>
      </c>
      <c r="BZ22" s="13">
        <v>0</v>
      </c>
      <c r="CA22" s="13">
        <v>0</v>
      </c>
      <c r="CB22" s="13">
        <v>11</v>
      </c>
      <c r="CC22" s="13">
        <v>0</v>
      </c>
      <c r="CD22" s="13">
        <v>0</v>
      </c>
      <c r="CE22" s="13">
        <v>1</v>
      </c>
      <c r="CF22" s="13">
        <f>SUM(E22:CE22)</f>
        <v>993</v>
      </c>
    </row>
    <row r="23" spans="1:84" s="9" customFormat="1" ht="8.25" customHeight="1" x14ac:dyDescent="0.2">
      <c r="A23" s="37"/>
      <c r="B23" s="47"/>
      <c r="C23" s="49" t="s">
        <v>107</v>
      </c>
      <c r="D23" s="50"/>
      <c r="E23" s="13">
        <v>0</v>
      </c>
      <c r="F23" s="13">
        <v>18</v>
      </c>
      <c r="G23" s="13">
        <v>12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3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5</v>
      </c>
      <c r="AG23" s="13">
        <v>2</v>
      </c>
      <c r="AH23" s="13">
        <v>0</v>
      </c>
      <c r="AI23" s="13">
        <v>0</v>
      </c>
      <c r="AJ23" s="13">
        <v>172</v>
      </c>
      <c r="AK23" s="13">
        <v>0</v>
      </c>
      <c r="AL23" s="13">
        <v>0</v>
      </c>
      <c r="AM23" s="13">
        <v>22</v>
      </c>
      <c r="AN23" s="13">
        <v>0</v>
      </c>
      <c r="AO23" s="13">
        <v>0</v>
      </c>
      <c r="AP23" s="13">
        <v>2</v>
      </c>
      <c r="AQ23" s="13">
        <v>175</v>
      </c>
      <c r="AR23" s="13">
        <v>8</v>
      </c>
      <c r="AS23" s="13">
        <v>1</v>
      </c>
      <c r="AT23" s="13">
        <v>0</v>
      </c>
      <c r="AU23" s="13">
        <v>0</v>
      </c>
      <c r="AV23" s="13">
        <v>136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4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9</v>
      </c>
      <c r="CC23" s="13">
        <v>0</v>
      </c>
      <c r="CD23" s="13">
        <v>0</v>
      </c>
      <c r="CE23" s="13">
        <v>0</v>
      </c>
      <c r="CF23" s="13">
        <f>SUM(E23:CE23)</f>
        <v>569</v>
      </c>
    </row>
    <row r="24" spans="1:84" s="9" customFormat="1" ht="8.25" customHeight="1" x14ac:dyDescent="0.2">
      <c r="A24" s="37"/>
      <c r="B24" s="47"/>
      <c r="C24" s="49" t="s">
        <v>108</v>
      </c>
      <c r="D24" s="50"/>
      <c r="E24" s="13">
        <v>0</v>
      </c>
      <c r="F24" s="13">
        <v>22</v>
      </c>
      <c r="G24" s="13">
        <v>24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10</v>
      </c>
      <c r="AG24" s="13">
        <v>0</v>
      </c>
      <c r="AH24" s="13">
        <v>0</v>
      </c>
      <c r="AI24" s="13">
        <v>0</v>
      </c>
      <c r="AJ24" s="13">
        <v>72</v>
      </c>
      <c r="AK24" s="13">
        <v>0</v>
      </c>
      <c r="AL24" s="13">
        <v>0</v>
      </c>
      <c r="AM24" s="13">
        <v>17</v>
      </c>
      <c r="AN24" s="13">
        <v>0</v>
      </c>
      <c r="AO24" s="13">
        <v>0</v>
      </c>
      <c r="AP24" s="13">
        <v>0</v>
      </c>
      <c r="AQ24" s="13">
        <v>50</v>
      </c>
      <c r="AR24" s="13">
        <v>3</v>
      </c>
      <c r="AS24" s="13">
        <v>0</v>
      </c>
      <c r="AT24" s="13">
        <v>0</v>
      </c>
      <c r="AU24" s="13">
        <v>5</v>
      </c>
      <c r="AV24" s="13">
        <v>150</v>
      </c>
      <c r="AW24" s="13">
        <v>0</v>
      </c>
      <c r="AX24" s="13">
        <v>0</v>
      </c>
      <c r="AY24" s="13">
        <v>2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1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2</v>
      </c>
      <c r="CC24" s="13">
        <v>0</v>
      </c>
      <c r="CD24" s="13">
        <v>0</v>
      </c>
      <c r="CE24" s="13">
        <v>0</v>
      </c>
      <c r="CF24" s="13">
        <f>SUM(E24:CE24)</f>
        <v>359</v>
      </c>
    </row>
    <row r="25" spans="1:84" s="9" customFormat="1" ht="8.25" customHeight="1" x14ac:dyDescent="0.2">
      <c r="A25" s="37"/>
      <c r="B25" s="47"/>
      <c r="C25" s="81" t="s">
        <v>91</v>
      </c>
      <c r="D25" s="82"/>
      <c r="E25" s="13">
        <f>SUM(E22:E24)</f>
        <v>0</v>
      </c>
      <c r="F25" s="13">
        <f t="shared" ref="F25:CE25" si="11">SUM(F22:F24)</f>
        <v>80</v>
      </c>
      <c r="G25" s="13">
        <f t="shared" si="11"/>
        <v>73</v>
      </c>
      <c r="H25" s="13">
        <f t="shared" si="11"/>
        <v>0</v>
      </c>
      <c r="I25" s="13">
        <f t="shared" si="11"/>
        <v>0</v>
      </c>
      <c r="J25" s="13">
        <f t="shared" si="11"/>
        <v>0</v>
      </c>
      <c r="K25" s="13">
        <f t="shared" si="11"/>
        <v>0</v>
      </c>
      <c r="L25" s="13">
        <f t="shared" si="11"/>
        <v>0</v>
      </c>
      <c r="M25" s="13">
        <f t="shared" si="11"/>
        <v>0</v>
      </c>
      <c r="N25" s="13">
        <f t="shared" si="11"/>
        <v>10</v>
      </c>
      <c r="O25" s="13">
        <f t="shared" si="11"/>
        <v>0</v>
      </c>
      <c r="P25" s="13">
        <f t="shared" si="11"/>
        <v>0</v>
      </c>
      <c r="Q25" s="13">
        <f t="shared" si="11"/>
        <v>0</v>
      </c>
      <c r="R25" s="13">
        <f t="shared" si="11"/>
        <v>0</v>
      </c>
      <c r="S25" s="13">
        <f t="shared" si="11"/>
        <v>0</v>
      </c>
      <c r="T25" s="13">
        <f t="shared" si="11"/>
        <v>0</v>
      </c>
      <c r="U25" s="13">
        <f t="shared" si="11"/>
        <v>0</v>
      </c>
      <c r="V25" s="13">
        <f t="shared" si="11"/>
        <v>1</v>
      </c>
      <c r="W25" s="13">
        <f t="shared" si="11"/>
        <v>0</v>
      </c>
      <c r="X25" s="13">
        <f t="shared" si="11"/>
        <v>0</v>
      </c>
      <c r="Y25" s="13">
        <f t="shared" si="11"/>
        <v>0</v>
      </c>
      <c r="Z25" s="13">
        <f t="shared" si="11"/>
        <v>0</v>
      </c>
      <c r="AA25" s="13">
        <f t="shared" si="11"/>
        <v>1</v>
      </c>
      <c r="AB25" s="13">
        <f t="shared" si="11"/>
        <v>0</v>
      </c>
      <c r="AC25" s="13">
        <f t="shared" si="11"/>
        <v>0</v>
      </c>
      <c r="AD25" s="13">
        <f t="shared" si="11"/>
        <v>0</v>
      </c>
      <c r="AE25" s="13">
        <f t="shared" si="11"/>
        <v>0</v>
      </c>
      <c r="AF25" s="13">
        <f t="shared" si="11"/>
        <v>44</v>
      </c>
      <c r="AG25" s="13">
        <f t="shared" si="11"/>
        <v>2</v>
      </c>
      <c r="AH25" s="13">
        <f t="shared" si="11"/>
        <v>0</v>
      </c>
      <c r="AI25" s="13">
        <f t="shared" si="11"/>
        <v>0</v>
      </c>
      <c r="AJ25" s="13">
        <f t="shared" si="11"/>
        <v>561</v>
      </c>
      <c r="AK25" s="13">
        <f t="shared" si="11"/>
        <v>0</v>
      </c>
      <c r="AL25" s="13">
        <f t="shared" si="11"/>
        <v>0</v>
      </c>
      <c r="AM25" s="13">
        <f t="shared" si="11"/>
        <v>88</v>
      </c>
      <c r="AN25" s="13">
        <f t="shared" si="11"/>
        <v>3</v>
      </c>
      <c r="AO25" s="13">
        <f t="shared" si="11"/>
        <v>0</v>
      </c>
      <c r="AP25" s="13">
        <f t="shared" si="11"/>
        <v>2</v>
      </c>
      <c r="AQ25" s="13">
        <f t="shared" si="11"/>
        <v>400</v>
      </c>
      <c r="AR25" s="13">
        <f t="shared" si="11"/>
        <v>23</v>
      </c>
      <c r="AS25" s="13">
        <f t="shared" si="11"/>
        <v>1</v>
      </c>
      <c r="AT25" s="13">
        <f t="shared" si="11"/>
        <v>0</v>
      </c>
      <c r="AU25" s="13">
        <f t="shared" si="11"/>
        <v>9</v>
      </c>
      <c r="AV25" s="13">
        <f t="shared" si="11"/>
        <v>580</v>
      </c>
      <c r="AW25" s="13">
        <f t="shared" si="11"/>
        <v>0</v>
      </c>
      <c r="AX25" s="13">
        <f t="shared" si="11"/>
        <v>0</v>
      </c>
      <c r="AY25" s="13">
        <f t="shared" si="11"/>
        <v>10</v>
      </c>
      <c r="AZ25" s="13">
        <f t="shared" si="11"/>
        <v>0</v>
      </c>
      <c r="BA25" s="13">
        <f>SUM(BA22:BA24)</f>
        <v>0</v>
      </c>
      <c r="BB25" s="13">
        <f t="shared" si="11"/>
        <v>0</v>
      </c>
      <c r="BC25" s="13">
        <f t="shared" si="11"/>
        <v>0</v>
      </c>
      <c r="BD25" s="13">
        <f t="shared" si="11"/>
        <v>0</v>
      </c>
      <c r="BE25" s="13">
        <f t="shared" si="11"/>
        <v>0</v>
      </c>
      <c r="BF25" s="13">
        <f t="shared" si="11"/>
        <v>0</v>
      </c>
      <c r="BG25" s="13">
        <f t="shared" si="11"/>
        <v>0</v>
      </c>
      <c r="BH25" s="13">
        <f t="shared" si="11"/>
        <v>1</v>
      </c>
      <c r="BI25" s="13">
        <f t="shared" si="11"/>
        <v>0</v>
      </c>
      <c r="BJ25" s="13">
        <f t="shared" si="11"/>
        <v>0</v>
      </c>
      <c r="BK25" s="13">
        <f t="shared" si="11"/>
        <v>0</v>
      </c>
      <c r="BL25" s="13">
        <f t="shared" si="11"/>
        <v>0</v>
      </c>
      <c r="BM25" s="13">
        <f t="shared" si="11"/>
        <v>0</v>
      </c>
      <c r="BN25" s="13">
        <f t="shared" si="11"/>
        <v>0</v>
      </c>
      <c r="BO25" s="13">
        <f t="shared" si="11"/>
        <v>0</v>
      </c>
      <c r="BP25" s="13">
        <f t="shared" si="11"/>
        <v>0</v>
      </c>
      <c r="BQ25" s="13">
        <f t="shared" si="11"/>
        <v>0</v>
      </c>
      <c r="BR25" s="13">
        <f t="shared" si="11"/>
        <v>0</v>
      </c>
      <c r="BS25" s="13">
        <f t="shared" si="11"/>
        <v>0</v>
      </c>
      <c r="BT25" s="13">
        <f t="shared" si="11"/>
        <v>8</v>
      </c>
      <c r="BU25" s="13">
        <f t="shared" si="11"/>
        <v>0</v>
      </c>
      <c r="BV25" s="13">
        <f t="shared" si="11"/>
        <v>0</v>
      </c>
      <c r="BW25" s="13">
        <f t="shared" si="11"/>
        <v>0</v>
      </c>
      <c r="BX25" s="13">
        <f t="shared" si="11"/>
        <v>1</v>
      </c>
      <c r="BY25" s="13">
        <f t="shared" si="11"/>
        <v>0</v>
      </c>
      <c r="BZ25" s="13">
        <f t="shared" si="11"/>
        <v>0</v>
      </c>
      <c r="CA25" s="13">
        <f t="shared" si="11"/>
        <v>0</v>
      </c>
      <c r="CB25" s="13">
        <f t="shared" si="11"/>
        <v>22</v>
      </c>
      <c r="CC25" s="13">
        <f t="shared" si="11"/>
        <v>0</v>
      </c>
      <c r="CD25" s="13">
        <f t="shared" si="11"/>
        <v>0</v>
      </c>
      <c r="CE25" s="13">
        <f t="shared" si="11"/>
        <v>1</v>
      </c>
      <c r="CF25" s="13">
        <f>SUM(CF22:CF24)</f>
        <v>1921</v>
      </c>
    </row>
    <row r="26" spans="1:84" s="9" customFormat="1" ht="8.25" customHeight="1" x14ac:dyDescent="0.2">
      <c r="A26" s="37"/>
      <c r="B26" s="47" t="s">
        <v>109</v>
      </c>
      <c r="C26" s="43" t="s">
        <v>110</v>
      </c>
      <c r="D26" s="44"/>
      <c r="E26" s="13">
        <v>0</v>
      </c>
      <c r="F26" s="13">
        <v>959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1</v>
      </c>
      <c r="AB26" s="13">
        <v>0</v>
      </c>
      <c r="AC26" s="13">
        <v>0</v>
      </c>
      <c r="AD26" s="13">
        <v>0</v>
      </c>
      <c r="AE26" s="13">
        <v>0</v>
      </c>
      <c r="AF26" s="13">
        <v>43</v>
      </c>
      <c r="AG26" s="13">
        <v>3</v>
      </c>
      <c r="AH26" s="13">
        <v>0</v>
      </c>
      <c r="AI26" s="13">
        <v>0</v>
      </c>
      <c r="AJ26" s="13">
        <v>654</v>
      </c>
      <c r="AK26" s="13">
        <v>0</v>
      </c>
      <c r="AL26" s="13">
        <v>0</v>
      </c>
      <c r="AM26" s="13">
        <v>103</v>
      </c>
      <c r="AN26" s="13">
        <v>0</v>
      </c>
      <c r="AO26" s="13">
        <v>0</v>
      </c>
      <c r="AP26" s="13">
        <v>14</v>
      </c>
      <c r="AQ26" s="13">
        <v>341</v>
      </c>
      <c r="AR26" s="13">
        <v>18</v>
      </c>
      <c r="AS26" s="13">
        <v>0</v>
      </c>
      <c r="AT26" s="13">
        <v>2</v>
      </c>
      <c r="AU26" s="13">
        <v>5</v>
      </c>
      <c r="AV26" s="13">
        <v>358</v>
      </c>
      <c r="AW26" s="13">
        <v>0</v>
      </c>
      <c r="AX26" s="13">
        <v>0</v>
      </c>
      <c r="AY26" s="13">
        <v>12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7</v>
      </c>
      <c r="BI26" s="13">
        <v>0</v>
      </c>
      <c r="BJ26" s="13">
        <v>2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10</v>
      </c>
      <c r="BU26" s="13">
        <v>0</v>
      </c>
      <c r="BV26" s="13">
        <v>0</v>
      </c>
      <c r="BW26" s="13">
        <v>0</v>
      </c>
      <c r="BX26" s="13">
        <v>1</v>
      </c>
      <c r="BY26" s="13">
        <v>0</v>
      </c>
      <c r="BZ26" s="13">
        <v>0</v>
      </c>
      <c r="CA26" s="13">
        <v>0</v>
      </c>
      <c r="CB26" s="13">
        <v>25</v>
      </c>
      <c r="CC26" s="13">
        <v>1</v>
      </c>
      <c r="CD26" s="13">
        <v>0</v>
      </c>
      <c r="CE26" s="13">
        <v>1</v>
      </c>
      <c r="CF26" s="13">
        <f>SUM(E26:CE26)</f>
        <v>2570</v>
      </c>
    </row>
    <row r="27" spans="1:84" s="9" customFormat="1" ht="8.25" customHeight="1" x14ac:dyDescent="0.2">
      <c r="A27" s="37"/>
      <c r="B27" s="47"/>
      <c r="C27" s="43" t="s">
        <v>111</v>
      </c>
      <c r="D27" s="44"/>
      <c r="E27" s="13">
        <v>0</v>
      </c>
      <c r="F27" s="13">
        <v>32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14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9</v>
      </c>
      <c r="AG27" s="13">
        <v>0</v>
      </c>
      <c r="AH27" s="13">
        <v>0</v>
      </c>
      <c r="AI27" s="13">
        <v>0</v>
      </c>
      <c r="AJ27" s="13">
        <v>526</v>
      </c>
      <c r="AK27" s="13">
        <v>0</v>
      </c>
      <c r="AL27" s="13">
        <v>0</v>
      </c>
      <c r="AM27" s="13">
        <v>46</v>
      </c>
      <c r="AN27" s="13">
        <v>0</v>
      </c>
      <c r="AO27" s="13">
        <v>0</v>
      </c>
      <c r="AP27" s="13">
        <v>0</v>
      </c>
      <c r="AQ27" s="13">
        <v>133</v>
      </c>
      <c r="AR27" s="13">
        <v>12</v>
      </c>
      <c r="AS27" s="13">
        <v>0</v>
      </c>
      <c r="AT27" s="13">
        <v>0</v>
      </c>
      <c r="AU27" s="13">
        <v>2</v>
      </c>
      <c r="AV27" s="13">
        <v>119</v>
      </c>
      <c r="AW27" s="13">
        <v>0</v>
      </c>
      <c r="AX27" s="13">
        <v>0</v>
      </c>
      <c r="AY27" s="13">
        <v>1</v>
      </c>
      <c r="AZ27" s="13">
        <v>0</v>
      </c>
      <c r="BA27" s="13">
        <v>5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11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7</v>
      </c>
      <c r="BU27" s="13">
        <v>0</v>
      </c>
      <c r="BV27" s="13">
        <v>0</v>
      </c>
      <c r="BW27" s="13">
        <v>0</v>
      </c>
      <c r="BX27" s="13">
        <v>1</v>
      </c>
      <c r="BY27" s="13">
        <v>0</v>
      </c>
      <c r="BZ27" s="13">
        <v>0</v>
      </c>
      <c r="CA27" s="13">
        <v>0</v>
      </c>
      <c r="CB27" s="13">
        <v>35</v>
      </c>
      <c r="CC27" s="13">
        <v>2</v>
      </c>
      <c r="CD27" s="13">
        <v>0</v>
      </c>
      <c r="CE27" s="13">
        <v>0</v>
      </c>
      <c r="CF27" s="13">
        <f>SUM(E27:CE27)</f>
        <v>955</v>
      </c>
    </row>
    <row r="28" spans="1:84" s="9" customFormat="1" ht="8.25" customHeight="1" x14ac:dyDescent="0.2">
      <c r="A28" s="37"/>
      <c r="B28" s="47"/>
      <c r="C28" s="43" t="s">
        <v>91</v>
      </c>
      <c r="D28" s="44"/>
      <c r="E28" s="13">
        <f>SUM(E26:E27)</f>
        <v>0</v>
      </c>
      <c r="F28" s="13">
        <f t="shared" ref="F28:CF28" si="12">SUM(F26:F27)</f>
        <v>991</v>
      </c>
      <c r="G28" s="13">
        <f t="shared" si="12"/>
        <v>0</v>
      </c>
      <c r="H28" s="13">
        <f t="shared" si="12"/>
        <v>0</v>
      </c>
      <c r="I28" s="13">
        <f t="shared" si="12"/>
        <v>0</v>
      </c>
      <c r="J28" s="13">
        <f t="shared" si="12"/>
        <v>0</v>
      </c>
      <c r="K28" s="13">
        <f t="shared" si="12"/>
        <v>0</v>
      </c>
      <c r="L28" s="13">
        <f t="shared" si="12"/>
        <v>0</v>
      </c>
      <c r="M28" s="13">
        <f t="shared" si="12"/>
        <v>0</v>
      </c>
      <c r="N28" s="13">
        <f t="shared" si="12"/>
        <v>24</v>
      </c>
      <c r="O28" s="13">
        <f t="shared" si="12"/>
        <v>0</v>
      </c>
      <c r="P28" s="13">
        <f t="shared" si="12"/>
        <v>0</v>
      </c>
      <c r="Q28" s="13">
        <f t="shared" si="12"/>
        <v>0</v>
      </c>
      <c r="R28" s="13">
        <f t="shared" si="12"/>
        <v>0</v>
      </c>
      <c r="S28" s="13">
        <f t="shared" si="12"/>
        <v>0</v>
      </c>
      <c r="T28" s="13">
        <f t="shared" si="12"/>
        <v>0</v>
      </c>
      <c r="U28" s="13">
        <f t="shared" si="12"/>
        <v>0</v>
      </c>
      <c r="V28" s="13">
        <f t="shared" si="12"/>
        <v>0</v>
      </c>
      <c r="W28" s="13">
        <f t="shared" si="12"/>
        <v>0</v>
      </c>
      <c r="X28" s="13">
        <f t="shared" si="12"/>
        <v>0</v>
      </c>
      <c r="Y28" s="13">
        <f t="shared" si="12"/>
        <v>0</v>
      </c>
      <c r="Z28" s="13">
        <f t="shared" si="12"/>
        <v>0</v>
      </c>
      <c r="AA28" s="13">
        <f t="shared" si="12"/>
        <v>1</v>
      </c>
      <c r="AB28" s="13">
        <f t="shared" si="12"/>
        <v>0</v>
      </c>
      <c r="AC28" s="13">
        <f t="shared" si="12"/>
        <v>0</v>
      </c>
      <c r="AD28" s="13">
        <f t="shared" si="12"/>
        <v>0</v>
      </c>
      <c r="AE28" s="13">
        <f t="shared" si="12"/>
        <v>0</v>
      </c>
      <c r="AF28" s="13">
        <f t="shared" si="12"/>
        <v>52</v>
      </c>
      <c r="AG28" s="13">
        <f t="shared" si="12"/>
        <v>3</v>
      </c>
      <c r="AH28" s="13">
        <f t="shared" si="12"/>
        <v>0</v>
      </c>
      <c r="AI28" s="13">
        <f t="shared" si="12"/>
        <v>0</v>
      </c>
      <c r="AJ28" s="13">
        <f t="shared" si="12"/>
        <v>1180</v>
      </c>
      <c r="AK28" s="13">
        <f t="shared" si="12"/>
        <v>0</v>
      </c>
      <c r="AL28" s="13">
        <f t="shared" si="12"/>
        <v>0</v>
      </c>
      <c r="AM28" s="13">
        <f t="shared" si="12"/>
        <v>149</v>
      </c>
      <c r="AN28" s="13">
        <f t="shared" si="12"/>
        <v>0</v>
      </c>
      <c r="AO28" s="13">
        <f t="shared" si="12"/>
        <v>0</v>
      </c>
      <c r="AP28" s="13">
        <f t="shared" si="12"/>
        <v>14</v>
      </c>
      <c r="AQ28" s="13">
        <f t="shared" si="12"/>
        <v>474</v>
      </c>
      <c r="AR28" s="13">
        <f t="shared" si="12"/>
        <v>30</v>
      </c>
      <c r="AS28" s="13">
        <f t="shared" si="12"/>
        <v>0</v>
      </c>
      <c r="AT28" s="13">
        <f t="shared" si="12"/>
        <v>2</v>
      </c>
      <c r="AU28" s="13">
        <f t="shared" si="12"/>
        <v>7</v>
      </c>
      <c r="AV28" s="13">
        <f t="shared" si="12"/>
        <v>477</v>
      </c>
      <c r="AW28" s="13">
        <f t="shared" si="12"/>
        <v>0</v>
      </c>
      <c r="AX28" s="13">
        <f t="shared" si="12"/>
        <v>0</v>
      </c>
      <c r="AY28" s="13">
        <f t="shared" si="12"/>
        <v>13</v>
      </c>
      <c r="AZ28" s="13">
        <f t="shared" si="12"/>
        <v>0</v>
      </c>
      <c r="BA28" s="13">
        <f>SUM(BA26:BA27)</f>
        <v>5</v>
      </c>
      <c r="BB28" s="13">
        <f t="shared" si="12"/>
        <v>0</v>
      </c>
      <c r="BC28" s="13">
        <f t="shared" si="12"/>
        <v>0</v>
      </c>
      <c r="BD28" s="13">
        <f t="shared" si="12"/>
        <v>0</v>
      </c>
      <c r="BE28" s="13">
        <f t="shared" si="12"/>
        <v>0</v>
      </c>
      <c r="BF28" s="13">
        <f t="shared" si="12"/>
        <v>0</v>
      </c>
      <c r="BG28" s="13">
        <f t="shared" si="12"/>
        <v>0</v>
      </c>
      <c r="BH28" s="13">
        <f t="shared" si="12"/>
        <v>18</v>
      </c>
      <c r="BI28" s="13">
        <f t="shared" si="12"/>
        <v>0</v>
      </c>
      <c r="BJ28" s="13">
        <f t="shared" si="12"/>
        <v>2</v>
      </c>
      <c r="BK28" s="13">
        <f t="shared" si="12"/>
        <v>0</v>
      </c>
      <c r="BL28" s="13">
        <f t="shared" si="12"/>
        <v>0</v>
      </c>
      <c r="BM28" s="13">
        <f t="shared" si="12"/>
        <v>0</v>
      </c>
      <c r="BN28" s="13">
        <f t="shared" si="12"/>
        <v>0</v>
      </c>
      <c r="BO28" s="13">
        <f t="shared" si="12"/>
        <v>0</v>
      </c>
      <c r="BP28" s="13">
        <f t="shared" si="12"/>
        <v>0</v>
      </c>
      <c r="BQ28" s="13">
        <f t="shared" si="12"/>
        <v>0</v>
      </c>
      <c r="BR28" s="13">
        <f t="shared" si="12"/>
        <v>0</v>
      </c>
      <c r="BS28" s="13">
        <f t="shared" si="12"/>
        <v>0</v>
      </c>
      <c r="BT28" s="13">
        <f t="shared" si="12"/>
        <v>17</v>
      </c>
      <c r="BU28" s="13">
        <f t="shared" si="12"/>
        <v>0</v>
      </c>
      <c r="BV28" s="13">
        <f t="shared" si="12"/>
        <v>0</v>
      </c>
      <c r="BW28" s="13">
        <f t="shared" si="12"/>
        <v>0</v>
      </c>
      <c r="BX28" s="13">
        <f t="shared" si="12"/>
        <v>2</v>
      </c>
      <c r="BY28" s="13">
        <f t="shared" si="12"/>
        <v>0</v>
      </c>
      <c r="BZ28" s="13">
        <f t="shared" si="12"/>
        <v>0</v>
      </c>
      <c r="CA28" s="13">
        <f t="shared" si="12"/>
        <v>0</v>
      </c>
      <c r="CB28" s="13">
        <f t="shared" si="12"/>
        <v>60</v>
      </c>
      <c r="CC28" s="13">
        <f t="shared" si="12"/>
        <v>3</v>
      </c>
      <c r="CD28" s="13">
        <f t="shared" si="12"/>
        <v>0</v>
      </c>
      <c r="CE28" s="13">
        <f t="shared" si="12"/>
        <v>1</v>
      </c>
      <c r="CF28" s="13">
        <f t="shared" si="12"/>
        <v>3525</v>
      </c>
    </row>
    <row r="29" spans="1:84" s="9" customFormat="1" ht="8.25" customHeight="1" x14ac:dyDescent="0.2">
      <c r="A29" s="37"/>
      <c r="B29" s="42" t="s">
        <v>112</v>
      </c>
      <c r="C29" s="43"/>
      <c r="D29" s="44"/>
      <c r="E29" s="13">
        <v>0</v>
      </c>
      <c r="F29" s="13">
        <v>711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1</v>
      </c>
      <c r="W29" s="13">
        <v>0</v>
      </c>
      <c r="X29" s="13">
        <v>0</v>
      </c>
      <c r="Y29" s="13">
        <v>0</v>
      </c>
      <c r="Z29" s="13">
        <v>0</v>
      </c>
      <c r="AA29" s="13">
        <v>1</v>
      </c>
      <c r="AB29" s="13">
        <v>0</v>
      </c>
      <c r="AC29" s="13">
        <v>0</v>
      </c>
      <c r="AD29" s="13">
        <v>0</v>
      </c>
      <c r="AE29" s="13">
        <v>0</v>
      </c>
      <c r="AF29" s="13">
        <v>56</v>
      </c>
      <c r="AG29" s="13">
        <v>2</v>
      </c>
      <c r="AH29" s="13">
        <v>0</v>
      </c>
      <c r="AI29" s="13">
        <v>0</v>
      </c>
      <c r="AJ29" s="13">
        <v>357</v>
      </c>
      <c r="AK29" s="13">
        <v>0</v>
      </c>
      <c r="AL29" s="13">
        <v>0</v>
      </c>
      <c r="AM29" s="13">
        <v>56</v>
      </c>
      <c r="AN29" s="13">
        <v>0</v>
      </c>
      <c r="AO29" s="13">
        <v>0</v>
      </c>
      <c r="AP29" s="13">
        <v>1</v>
      </c>
      <c r="AQ29" s="13">
        <v>278</v>
      </c>
      <c r="AR29" s="13">
        <v>10</v>
      </c>
      <c r="AS29" s="13">
        <v>0</v>
      </c>
      <c r="AT29" s="13">
        <v>0</v>
      </c>
      <c r="AU29" s="13">
        <v>2</v>
      </c>
      <c r="AV29" s="13">
        <v>408</v>
      </c>
      <c r="AW29" s="13">
        <v>0</v>
      </c>
      <c r="AX29" s="13">
        <v>0</v>
      </c>
      <c r="AY29" s="13">
        <v>8</v>
      </c>
      <c r="AZ29" s="13">
        <v>0</v>
      </c>
      <c r="BA29" s="13">
        <v>1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</v>
      </c>
      <c r="BI29" s="13">
        <v>0</v>
      </c>
      <c r="BJ29" s="13">
        <v>1</v>
      </c>
      <c r="BK29" s="13">
        <v>0</v>
      </c>
      <c r="BL29" s="13">
        <v>0</v>
      </c>
      <c r="BM29" s="13">
        <v>0</v>
      </c>
      <c r="BN29" s="13">
        <v>0</v>
      </c>
      <c r="BO29" s="13">
        <v>1</v>
      </c>
      <c r="BP29" s="13">
        <v>0</v>
      </c>
      <c r="BQ29" s="13">
        <v>0</v>
      </c>
      <c r="BR29" s="13">
        <v>0</v>
      </c>
      <c r="BS29" s="13">
        <v>0</v>
      </c>
      <c r="BT29" s="13">
        <v>8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10</v>
      </c>
      <c r="CC29" s="13">
        <v>1</v>
      </c>
      <c r="CD29" s="13">
        <v>0</v>
      </c>
      <c r="CE29" s="13">
        <v>1</v>
      </c>
      <c r="CF29" s="17">
        <f t="shared" ref="CF29:CF35" si="13">SUM(E29:CE29)</f>
        <v>1920</v>
      </c>
    </row>
    <row r="30" spans="1:84" s="9" customFormat="1" ht="8.25" customHeight="1" x14ac:dyDescent="0.2">
      <c r="A30" s="37"/>
      <c r="B30" s="47" t="s">
        <v>113</v>
      </c>
      <c r="C30" s="43" t="s">
        <v>114</v>
      </c>
      <c r="D30" s="44"/>
      <c r="E30" s="13">
        <v>0</v>
      </c>
      <c r="F30" s="13">
        <v>483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6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1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36</v>
      </c>
      <c r="AG30" s="13">
        <v>1</v>
      </c>
      <c r="AH30" s="13">
        <v>0</v>
      </c>
      <c r="AI30" s="13">
        <v>0</v>
      </c>
      <c r="AJ30" s="13">
        <v>393</v>
      </c>
      <c r="AK30" s="13">
        <v>0</v>
      </c>
      <c r="AL30" s="13">
        <v>0</v>
      </c>
      <c r="AM30" s="13">
        <v>76</v>
      </c>
      <c r="AN30" s="13">
        <v>0</v>
      </c>
      <c r="AO30" s="13">
        <v>0</v>
      </c>
      <c r="AP30" s="13">
        <v>1</v>
      </c>
      <c r="AQ30" s="13">
        <v>250</v>
      </c>
      <c r="AR30" s="13">
        <v>13</v>
      </c>
      <c r="AS30" s="13">
        <v>2</v>
      </c>
      <c r="AT30" s="13">
        <v>3</v>
      </c>
      <c r="AU30" s="13">
        <v>8</v>
      </c>
      <c r="AV30" s="13">
        <v>258</v>
      </c>
      <c r="AW30" s="13">
        <v>1</v>
      </c>
      <c r="AX30" s="13">
        <v>0</v>
      </c>
      <c r="AY30" s="13">
        <v>10</v>
      </c>
      <c r="AZ30" s="13">
        <v>0</v>
      </c>
      <c r="BA30" s="13">
        <v>1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1</v>
      </c>
      <c r="BI30" s="13">
        <v>0</v>
      </c>
      <c r="BJ30" s="13">
        <v>1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7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9</v>
      </c>
      <c r="CC30" s="13">
        <v>0</v>
      </c>
      <c r="CD30" s="13">
        <v>0</v>
      </c>
      <c r="CE30" s="13">
        <v>1</v>
      </c>
      <c r="CF30" s="13">
        <f t="shared" si="13"/>
        <v>1562</v>
      </c>
    </row>
    <row r="31" spans="1:84" s="9" customFormat="1" ht="8.25" customHeight="1" x14ac:dyDescent="0.2">
      <c r="A31" s="37"/>
      <c r="B31" s="47"/>
      <c r="C31" s="43" t="s">
        <v>115</v>
      </c>
      <c r="D31" s="44"/>
      <c r="E31" s="13">
        <v>0</v>
      </c>
      <c r="F31" s="13">
        <v>259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21</v>
      </c>
      <c r="AG31" s="13">
        <v>1</v>
      </c>
      <c r="AH31" s="13">
        <v>0</v>
      </c>
      <c r="AI31" s="13">
        <v>0</v>
      </c>
      <c r="AJ31" s="13">
        <v>158</v>
      </c>
      <c r="AK31" s="13">
        <v>0</v>
      </c>
      <c r="AL31" s="13">
        <v>0</v>
      </c>
      <c r="AM31" s="13">
        <v>40</v>
      </c>
      <c r="AN31" s="13">
        <v>0</v>
      </c>
      <c r="AO31" s="13">
        <v>0</v>
      </c>
      <c r="AP31" s="13">
        <v>0</v>
      </c>
      <c r="AQ31" s="13">
        <v>123</v>
      </c>
      <c r="AR31" s="13">
        <v>7</v>
      </c>
      <c r="AS31" s="13">
        <v>1</v>
      </c>
      <c r="AT31" s="13">
        <v>1</v>
      </c>
      <c r="AU31" s="13">
        <v>1</v>
      </c>
      <c r="AV31" s="13">
        <v>73</v>
      </c>
      <c r="AW31" s="13">
        <v>1</v>
      </c>
      <c r="AX31" s="13">
        <v>0</v>
      </c>
      <c r="AY31" s="13">
        <v>1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2</v>
      </c>
      <c r="BU31" s="13">
        <v>0</v>
      </c>
      <c r="BV31" s="13">
        <v>1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4</v>
      </c>
      <c r="CC31" s="13">
        <v>0</v>
      </c>
      <c r="CD31" s="13">
        <v>0</v>
      </c>
      <c r="CE31" s="13">
        <v>0</v>
      </c>
      <c r="CF31" s="13">
        <f t="shared" si="13"/>
        <v>699</v>
      </c>
    </row>
    <row r="32" spans="1:84" s="9" customFormat="1" ht="8.25" customHeight="1" x14ac:dyDescent="0.2">
      <c r="A32" s="37"/>
      <c r="B32" s="47" t="s">
        <v>116</v>
      </c>
      <c r="C32" s="52" t="s">
        <v>116</v>
      </c>
      <c r="D32" s="12" t="s">
        <v>116</v>
      </c>
      <c r="E32" s="13">
        <v>0</v>
      </c>
      <c r="F32" s="13">
        <v>89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8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1</v>
      </c>
      <c r="AB32" s="13">
        <v>0</v>
      </c>
      <c r="AC32" s="13">
        <v>0</v>
      </c>
      <c r="AD32" s="13">
        <v>0</v>
      </c>
      <c r="AE32" s="13">
        <v>0</v>
      </c>
      <c r="AF32" s="13">
        <v>58</v>
      </c>
      <c r="AG32" s="13">
        <v>0</v>
      </c>
      <c r="AH32" s="13">
        <v>0</v>
      </c>
      <c r="AI32" s="13">
        <v>0</v>
      </c>
      <c r="AJ32" s="13">
        <v>307</v>
      </c>
      <c r="AK32" s="13">
        <v>0</v>
      </c>
      <c r="AL32" s="13">
        <v>0</v>
      </c>
      <c r="AM32" s="13">
        <v>34</v>
      </c>
      <c r="AN32" s="13">
        <v>1</v>
      </c>
      <c r="AO32" s="13">
        <v>0</v>
      </c>
      <c r="AP32" s="13">
        <v>1</v>
      </c>
      <c r="AQ32" s="13">
        <v>336</v>
      </c>
      <c r="AR32" s="13">
        <v>16</v>
      </c>
      <c r="AS32" s="13">
        <v>5</v>
      </c>
      <c r="AT32" s="13">
        <v>0</v>
      </c>
      <c r="AU32" s="13">
        <v>9</v>
      </c>
      <c r="AV32" s="13">
        <v>320</v>
      </c>
      <c r="AW32" s="13">
        <v>0</v>
      </c>
      <c r="AX32" s="13">
        <v>0</v>
      </c>
      <c r="AY32" s="13">
        <v>8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3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8</v>
      </c>
      <c r="BU32" s="13">
        <v>0</v>
      </c>
      <c r="BV32" s="13">
        <v>0</v>
      </c>
      <c r="BW32" s="13">
        <v>0</v>
      </c>
      <c r="BX32" s="13">
        <v>1</v>
      </c>
      <c r="BY32" s="13">
        <v>0</v>
      </c>
      <c r="BZ32" s="13">
        <v>0</v>
      </c>
      <c r="CA32" s="13">
        <v>1</v>
      </c>
      <c r="CB32" s="13">
        <v>13</v>
      </c>
      <c r="CC32" s="13">
        <v>0</v>
      </c>
      <c r="CD32" s="13">
        <v>0</v>
      </c>
      <c r="CE32" s="13">
        <v>1</v>
      </c>
      <c r="CF32" s="13">
        <f t="shared" si="13"/>
        <v>1221</v>
      </c>
    </row>
    <row r="33" spans="1:84" s="9" customFormat="1" ht="8.25" customHeight="1" x14ac:dyDescent="0.2">
      <c r="A33" s="37"/>
      <c r="B33" s="47"/>
      <c r="C33" s="52"/>
      <c r="D33" s="12" t="s">
        <v>117</v>
      </c>
      <c r="E33" s="13">
        <v>0</v>
      </c>
      <c r="F33" s="13">
        <v>186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9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32</v>
      </c>
      <c r="AG33" s="13">
        <v>0</v>
      </c>
      <c r="AH33" s="13">
        <v>0</v>
      </c>
      <c r="AI33" s="13">
        <v>0</v>
      </c>
      <c r="AJ33" s="13">
        <v>173</v>
      </c>
      <c r="AK33" s="13">
        <v>0</v>
      </c>
      <c r="AL33" s="13">
        <v>0</v>
      </c>
      <c r="AM33" s="13">
        <v>32</v>
      </c>
      <c r="AN33" s="13">
        <v>0</v>
      </c>
      <c r="AO33" s="13">
        <v>0</v>
      </c>
      <c r="AP33" s="13">
        <v>0</v>
      </c>
      <c r="AQ33" s="13">
        <v>165</v>
      </c>
      <c r="AR33" s="13">
        <v>6</v>
      </c>
      <c r="AS33" s="13">
        <v>1</v>
      </c>
      <c r="AT33" s="13">
        <v>0</v>
      </c>
      <c r="AU33" s="13">
        <v>3</v>
      </c>
      <c r="AV33" s="13">
        <v>169</v>
      </c>
      <c r="AW33" s="13">
        <v>0</v>
      </c>
      <c r="AX33" s="13">
        <v>0</v>
      </c>
      <c r="AY33" s="13">
        <v>3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1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2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1</v>
      </c>
      <c r="CF33" s="13">
        <f t="shared" si="13"/>
        <v>787</v>
      </c>
    </row>
    <row r="34" spans="1:84" s="9" customFormat="1" ht="8.25" customHeight="1" x14ac:dyDescent="0.2">
      <c r="A34" s="37"/>
      <c r="B34" s="47"/>
      <c r="C34" s="52"/>
      <c r="D34" s="12" t="s">
        <v>118</v>
      </c>
      <c r="E34" s="13">
        <v>0</v>
      </c>
      <c r="F34" s="13">
        <v>6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1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20</v>
      </c>
      <c r="AG34" s="13">
        <v>3</v>
      </c>
      <c r="AH34" s="13">
        <v>0</v>
      </c>
      <c r="AI34" s="13">
        <v>0</v>
      </c>
      <c r="AJ34" s="13">
        <v>156</v>
      </c>
      <c r="AK34" s="13">
        <v>0</v>
      </c>
      <c r="AL34" s="13">
        <v>0</v>
      </c>
      <c r="AM34" s="13">
        <v>24</v>
      </c>
      <c r="AN34" s="13">
        <v>0</v>
      </c>
      <c r="AO34" s="13">
        <v>0</v>
      </c>
      <c r="AP34" s="13">
        <v>0</v>
      </c>
      <c r="AQ34" s="13">
        <v>184</v>
      </c>
      <c r="AR34" s="13">
        <v>8</v>
      </c>
      <c r="AS34" s="13">
        <v>1</v>
      </c>
      <c r="AT34" s="13">
        <v>0</v>
      </c>
      <c r="AU34" s="13">
        <v>2</v>
      </c>
      <c r="AV34" s="13">
        <v>83</v>
      </c>
      <c r="AW34" s="13">
        <v>0</v>
      </c>
      <c r="AX34" s="13">
        <v>0</v>
      </c>
      <c r="AY34" s="13">
        <v>1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4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7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0</v>
      </c>
      <c r="CA34" s="13">
        <v>0</v>
      </c>
      <c r="CB34" s="13">
        <v>7</v>
      </c>
      <c r="CC34" s="13">
        <v>0</v>
      </c>
      <c r="CD34" s="13">
        <v>1</v>
      </c>
      <c r="CE34" s="13">
        <v>0</v>
      </c>
      <c r="CF34" s="13">
        <f t="shared" si="13"/>
        <v>508</v>
      </c>
    </row>
    <row r="35" spans="1:84" s="9" customFormat="1" ht="8.25" customHeight="1" x14ac:dyDescent="0.2">
      <c r="A35" s="37"/>
      <c r="B35" s="47"/>
      <c r="C35" s="52"/>
      <c r="D35" s="12" t="s">
        <v>119</v>
      </c>
      <c r="E35" s="13">
        <v>0</v>
      </c>
      <c r="F35" s="13">
        <v>47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1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1</v>
      </c>
      <c r="AG35" s="13">
        <v>0</v>
      </c>
      <c r="AH35" s="13">
        <v>0</v>
      </c>
      <c r="AI35" s="13">
        <v>0</v>
      </c>
      <c r="AJ35" s="13">
        <v>34</v>
      </c>
      <c r="AK35" s="13">
        <v>0</v>
      </c>
      <c r="AL35" s="13">
        <v>0</v>
      </c>
      <c r="AM35" s="13">
        <v>9</v>
      </c>
      <c r="AN35" s="13">
        <v>0</v>
      </c>
      <c r="AO35" s="13">
        <v>0</v>
      </c>
      <c r="AP35" s="13">
        <v>0</v>
      </c>
      <c r="AQ35" s="13">
        <v>59</v>
      </c>
      <c r="AR35" s="13">
        <v>1</v>
      </c>
      <c r="AS35" s="13">
        <v>0</v>
      </c>
      <c r="AT35" s="13">
        <v>3</v>
      </c>
      <c r="AU35" s="13">
        <v>0</v>
      </c>
      <c r="AV35" s="13">
        <v>38</v>
      </c>
      <c r="AW35" s="13">
        <v>0</v>
      </c>
      <c r="AX35" s="13">
        <v>0</v>
      </c>
      <c r="AY35" s="13">
        <v>1</v>
      </c>
      <c r="AZ35" s="13">
        <v>0</v>
      </c>
      <c r="BA35" s="13">
        <v>1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5</v>
      </c>
      <c r="CC35" s="13">
        <v>0</v>
      </c>
      <c r="CD35" s="13">
        <v>0</v>
      </c>
      <c r="CE35" s="13">
        <v>0</v>
      </c>
      <c r="CF35" s="13">
        <f t="shared" si="13"/>
        <v>202</v>
      </c>
    </row>
    <row r="36" spans="1:84" s="9" customFormat="1" ht="8.25" customHeight="1" x14ac:dyDescent="0.2">
      <c r="A36" s="37"/>
      <c r="B36" s="47"/>
      <c r="C36" s="52"/>
      <c r="D36" s="12" t="s">
        <v>91</v>
      </c>
      <c r="E36" s="13">
        <f>SUM(E32:E35)</f>
        <v>0</v>
      </c>
      <c r="F36" s="13">
        <f t="shared" ref="F36:CE36" si="14">SUM(F32:F35)</f>
        <v>328</v>
      </c>
      <c r="G36" s="13">
        <f t="shared" si="14"/>
        <v>0</v>
      </c>
      <c r="H36" s="13">
        <f t="shared" si="14"/>
        <v>0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18</v>
      </c>
      <c r="O36" s="13">
        <f t="shared" si="14"/>
        <v>0</v>
      </c>
      <c r="P36" s="13">
        <f t="shared" si="14"/>
        <v>0</v>
      </c>
      <c r="Q36" s="13">
        <f t="shared" si="14"/>
        <v>0</v>
      </c>
      <c r="R36" s="13">
        <f t="shared" si="14"/>
        <v>0</v>
      </c>
      <c r="S36" s="13">
        <f t="shared" si="14"/>
        <v>0</v>
      </c>
      <c r="T36" s="13">
        <f t="shared" si="14"/>
        <v>0</v>
      </c>
      <c r="U36" s="13">
        <f t="shared" si="14"/>
        <v>0</v>
      </c>
      <c r="V36" s="13">
        <f t="shared" si="14"/>
        <v>1</v>
      </c>
      <c r="W36" s="13">
        <f t="shared" si="14"/>
        <v>0</v>
      </c>
      <c r="X36" s="13">
        <f t="shared" si="14"/>
        <v>0</v>
      </c>
      <c r="Y36" s="13">
        <f t="shared" si="14"/>
        <v>0</v>
      </c>
      <c r="Z36" s="13">
        <f t="shared" si="14"/>
        <v>0</v>
      </c>
      <c r="AA36" s="13">
        <f t="shared" si="14"/>
        <v>1</v>
      </c>
      <c r="AB36" s="13">
        <f t="shared" si="14"/>
        <v>0</v>
      </c>
      <c r="AC36" s="13">
        <f t="shared" si="14"/>
        <v>0</v>
      </c>
      <c r="AD36" s="13">
        <f t="shared" si="14"/>
        <v>0</v>
      </c>
      <c r="AE36" s="13">
        <f t="shared" si="14"/>
        <v>0</v>
      </c>
      <c r="AF36" s="13">
        <f t="shared" si="14"/>
        <v>111</v>
      </c>
      <c r="AG36" s="13">
        <f t="shared" si="14"/>
        <v>3</v>
      </c>
      <c r="AH36" s="13">
        <f t="shared" si="14"/>
        <v>0</v>
      </c>
      <c r="AI36" s="13">
        <f t="shared" si="14"/>
        <v>0</v>
      </c>
      <c r="AJ36" s="13">
        <f t="shared" si="14"/>
        <v>670</v>
      </c>
      <c r="AK36" s="13">
        <f t="shared" si="14"/>
        <v>0</v>
      </c>
      <c r="AL36" s="13">
        <f t="shared" si="14"/>
        <v>0</v>
      </c>
      <c r="AM36" s="13">
        <f t="shared" si="14"/>
        <v>99</v>
      </c>
      <c r="AN36" s="13">
        <f t="shared" si="14"/>
        <v>1</v>
      </c>
      <c r="AO36" s="13">
        <f t="shared" si="14"/>
        <v>0</v>
      </c>
      <c r="AP36" s="13">
        <f t="shared" si="14"/>
        <v>1</v>
      </c>
      <c r="AQ36" s="13">
        <f t="shared" si="14"/>
        <v>744</v>
      </c>
      <c r="AR36" s="13">
        <f t="shared" si="14"/>
        <v>31</v>
      </c>
      <c r="AS36" s="13">
        <f t="shared" si="14"/>
        <v>7</v>
      </c>
      <c r="AT36" s="13">
        <f t="shared" si="14"/>
        <v>3</v>
      </c>
      <c r="AU36" s="13">
        <f t="shared" si="14"/>
        <v>14</v>
      </c>
      <c r="AV36" s="13">
        <f t="shared" si="14"/>
        <v>610</v>
      </c>
      <c r="AW36" s="13">
        <f t="shared" si="14"/>
        <v>0</v>
      </c>
      <c r="AX36" s="13">
        <f t="shared" si="14"/>
        <v>0</v>
      </c>
      <c r="AY36" s="13">
        <f t="shared" si="14"/>
        <v>13</v>
      </c>
      <c r="AZ36" s="13">
        <f t="shared" si="14"/>
        <v>0</v>
      </c>
      <c r="BA36" s="13">
        <f>SUM(BA32:BA35)</f>
        <v>1</v>
      </c>
      <c r="BB36" s="13">
        <f t="shared" si="14"/>
        <v>0</v>
      </c>
      <c r="BC36" s="13">
        <f t="shared" si="14"/>
        <v>0</v>
      </c>
      <c r="BD36" s="13">
        <f t="shared" si="14"/>
        <v>0</v>
      </c>
      <c r="BE36" s="13">
        <f t="shared" si="14"/>
        <v>0</v>
      </c>
      <c r="BF36" s="13">
        <f t="shared" si="14"/>
        <v>0</v>
      </c>
      <c r="BG36" s="13">
        <f t="shared" si="14"/>
        <v>0</v>
      </c>
      <c r="BH36" s="13">
        <f t="shared" si="14"/>
        <v>6</v>
      </c>
      <c r="BI36" s="13">
        <f t="shared" si="14"/>
        <v>0</v>
      </c>
      <c r="BJ36" s="13">
        <f t="shared" si="14"/>
        <v>3</v>
      </c>
      <c r="BK36" s="13">
        <f t="shared" si="14"/>
        <v>0</v>
      </c>
      <c r="BL36" s="13">
        <f t="shared" si="14"/>
        <v>0</v>
      </c>
      <c r="BM36" s="13">
        <f t="shared" si="14"/>
        <v>0</v>
      </c>
      <c r="BN36" s="13">
        <f t="shared" si="14"/>
        <v>0</v>
      </c>
      <c r="BO36" s="13">
        <f t="shared" si="14"/>
        <v>0</v>
      </c>
      <c r="BP36" s="13">
        <f t="shared" si="14"/>
        <v>0</v>
      </c>
      <c r="BQ36" s="13">
        <f t="shared" si="14"/>
        <v>0</v>
      </c>
      <c r="BR36" s="13">
        <f t="shared" si="14"/>
        <v>0</v>
      </c>
      <c r="BS36" s="13">
        <f t="shared" si="14"/>
        <v>0</v>
      </c>
      <c r="BT36" s="13">
        <f t="shared" si="14"/>
        <v>19</v>
      </c>
      <c r="BU36" s="13">
        <f t="shared" si="14"/>
        <v>0</v>
      </c>
      <c r="BV36" s="13">
        <f t="shared" si="14"/>
        <v>0</v>
      </c>
      <c r="BW36" s="13">
        <f t="shared" si="14"/>
        <v>0</v>
      </c>
      <c r="BX36" s="13">
        <f t="shared" si="14"/>
        <v>1</v>
      </c>
      <c r="BY36" s="13">
        <f t="shared" si="14"/>
        <v>0</v>
      </c>
      <c r="BZ36" s="13">
        <f t="shared" si="14"/>
        <v>0</v>
      </c>
      <c r="CA36" s="13">
        <f t="shared" si="14"/>
        <v>1</v>
      </c>
      <c r="CB36" s="13">
        <f t="shared" si="14"/>
        <v>29</v>
      </c>
      <c r="CC36" s="13">
        <f t="shared" si="14"/>
        <v>0</v>
      </c>
      <c r="CD36" s="13">
        <f t="shared" si="14"/>
        <v>1</v>
      </c>
      <c r="CE36" s="13">
        <f t="shared" si="14"/>
        <v>2</v>
      </c>
      <c r="CF36" s="13">
        <f>SUM(CF32:CF35)</f>
        <v>2718</v>
      </c>
    </row>
    <row r="37" spans="1:84" s="9" customFormat="1" ht="8.25" customHeight="1" x14ac:dyDescent="0.2">
      <c r="A37" s="37"/>
      <c r="B37" s="47"/>
      <c r="C37" s="43" t="s">
        <v>120</v>
      </c>
      <c r="D37" s="44"/>
      <c r="E37" s="13">
        <v>0</v>
      </c>
      <c r="F37" s="13">
        <v>88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11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4</v>
      </c>
      <c r="AB37" s="13">
        <v>0</v>
      </c>
      <c r="AC37" s="13">
        <v>0</v>
      </c>
      <c r="AD37" s="13">
        <v>0</v>
      </c>
      <c r="AE37" s="13">
        <v>0</v>
      </c>
      <c r="AF37" s="13">
        <v>30</v>
      </c>
      <c r="AG37" s="13">
        <v>0</v>
      </c>
      <c r="AH37" s="13">
        <v>0</v>
      </c>
      <c r="AI37" s="13">
        <v>0</v>
      </c>
      <c r="AJ37" s="13">
        <v>148</v>
      </c>
      <c r="AK37" s="13">
        <v>0</v>
      </c>
      <c r="AL37" s="13">
        <v>0</v>
      </c>
      <c r="AM37" s="13">
        <v>36</v>
      </c>
      <c r="AN37" s="13">
        <v>0</v>
      </c>
      <c r="AO37" s="13">
        <v>0</v>
      </c>
      <c r="AP37" s="13">
        <v>0</v>
      </c>
      <c r="AQ37" s="13">
        <v>163</v>
      </c>
      <c r="AR37" s="13">
        <v>8</v>
      </c>
      <c r="AS37" s="13">
        <v>0</v>
      </c>
      <c r="AT37" s="13">
        <v>0</v>
      </c>
      <c r="AU37" s="13">
        <v>3</v>
      </c>
      <c r="AV37" s="13">
        <v>140</v>
      </c>
      <c r="AW37" s="13">
        <v>0</v>
      </c>
      <c r="AX37" s="13">
        <v>0</v>
      </c>
      <c r="AY37" s="13">
        <v>3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3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5</v>
      </c>
      <c r="BU37" s="13">
        <v>0</v>
      </c>
      <c r="BV37" s="13">
        <v>1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7</v>
      </c>
      <c r="CC37" s="13">
        <v>0</v>
      </c>
      <c r="CD37" s="13">
        <v>0</v>
      </c>
      <c r="CE37" s="13">
        <v>0</v>
      </c>
      <c r="CF37" s="13">
        <f>SUM(E37:CE37)</f>
        <v>651</v>
      </c>
    </row>
    <row r="38" spans="1:84" s="9" customFormat="1" ht="8.25" customHeight="1" x14ac:dyDescent="0.2">
      <c r="A38" s="38"/>
      <c r="B38" s="33" t="s">
        <v>98</v>
      </c>
      <c r="C38" s="34"/>
      <c r="D38" s="35"/>
      <c r="E38" s="14">
        <f>SUM(E20:E21,E25,E28:E31,E36:E37)</f>
        <v>0</v>
      </c>
      <c r="F38" s="14">
        <f t="shared" ref="F38:BQ38" si="15">SUM(F20:F21,F25,F28:F31,F36:F37)</f>
        <v>3102</v>
      </c>
      <c r="G38" s="14">
        <f t="shared" si="15"/>
        <v>180</v>
      </c>
      <c r="H38" s="14">
        <f t="shared" si="15"/>
        <v>0</v>
      </c>
      <c r="I38" s="14">
        <f t="shared" si="15"/>
        <v>0</v>
      </c>
      <c r="J38" s="14">
        <f t="shared" si="15"/>
        <v>0</v>
      </c>
      <c r="K38" s="14">
        <f t="shared" si="15"/>
        <v>0</v>
      </c>
      <c r="L38" s="14">
        <f t="shared" si="15"/>
        <v>0</v>
      </c>
      <c r="M38" s="14">
        <f t="shared" si="15"/>
        <v>0</v>
      </c>
      <c r="N38" s="14">
        <f t="shared" si="15"/>
        <v>91</v>
      </c>
      <c r="O38" s="14">
        <f t="shared" si="15"/>
        <v>0</v>
      </c>
      <c r="P38" s="14">
        <f t="shared" si="15"/>
        <v>0</v>
      </c>
      <c r="Q38" s="14">
        <f t="shared" si="15"/>
        <v>0</v>
      </c>
      <c r="R38" s="14">
        <f t="shared" si="15"/>
        <v>0</v>
      </c>
      <c r="S38" s="14">
        <f t="shared" si="15"/>
        <v>1</v>
      </c>
      <c r="T38" s="14">
        <f t="shared" si="15"/>
        <v>0</v>
      </c>
      <c r="U38" s="14">
        <f t="shared" si="15"/>
        <v>0</v>
      </c>
      <c r="V38" s="14">
        <f t="shared" si="15"/>
        <v>5</v>
      </c>
      <c r="W38" s="14">
        <f t="shared" si="15"/>
        <v>0</v>
      </c>
      <c r="X38" s="14">
        <f t="shared" si="15"/>
        <v>0</v>
      </c>
      <c r="Y38" s="14">
        <f t="shared" si="15"/>
        <v>0</v>
      </c>
      <c r="Z38" s="14">
        <f t="shared" si="15"/>
        <v>0</v>
      </c>
      <c r="AA38" s="14">
        <f t="shared" si="15"/>
        <v>11</v>
      </c>
      <c r="AB38" s="14">
        <f t="shared" si="15"/>
        <v>2</v>
      </c>
      <c r="AC38" s="14">
        <f t="shared" si="15"/>
        <v>0</v>
      </c>
      <c r="AD38" s="14">
        <f t="shared" si="15"/>
        <v>0</v>
      </c>
      <c r="AE38" s="14">
        <f t="shared" si="15"/>
        <v>0</v>
      </c>
      <c r="AF38" s="14">
        <f t="shared" si="15"/>
        <v>392</v>
      </c>
      <c r="AG38" s="14">
        <f t="shared" si="15"/>
        <v>18</v>
      </c>
      <c r="AH38" s="14">
        <f t="shared" si="15"/>
        <v>0</v>
      </c>
      <c r="AI38" s="14">
        <f t="shared" si="15"/>
        <v>0</v>
      </c>
      <c r="AJ38" s="14">
        <f t="shared" si="15"/>
        <v>3943</v>
      </c>
      <c r="AK38" s="14">
        <f t="shared" si="15"/>
        <v>0</v>
      </c>
      <c r="AL38" s="14">
        <f t="shared" si="15"/>
        <v>0</v>
      </c>
      <c r="AM38" s="14">
        <f t="shared" si="15"/>
        <v>622</v>
      </c>
      <c r="AN38" s="14">
        <f t="shared" si="15"/>
        <v>6</v>
      </c>
      <c r="AO38" s="14">
        <f t="shared" si="15"/>
        <v>0</v>
      </c>
      <c r="AP38" s="14">
        <f t="shared" si="15"/>
        <v>19</v>
      </c>
      <c r="AQ38" s="14">
        <f t="shared" si="15"/>
        <v>3031</v>
      </c>
      <c r="AR38" s="14">
        <f t="shared" si="15"/>
        <v>140</v>
      </c>
      <c r="AS38" s="14">
        <f t="shared" si="15"/>
        <v>11</v>
      </c>
      <c r="AT38" s="14">
        <f t="shared" si="15"/>
        <v>9</v>
      </c>
      <c r="AU38" s="14">
        <f t="shared" si="15"/>
        <v>49</v>
      </c>
      <c r="AV38" s="14">
        <f t="shared" si="15"/>
        <v>3313</v>
      </c>
      <c r="AW38" s="14">
        <f t="shared" si="15"/>
        <v>2</v>
      </c>
      <c r="AX38" s="14">
        <f t="shared" si="15"/>
        <v>0</v>
      </c>
      <c r="AY38" s="14">
        <f t="shared" si="15"/>
        <v>62</v>
      </c>
      <c r="AZ38" s="14">
        <f t="shared" si="15"/>
        <v>0</v>
      </c>
      <c r="BA38" s="14">
        <f t="shared" si="15"/>
        <v>9</v>
      </c>
      <c r="BB38" s="14">
        <f t="shared" si="15"/>
        <v>0</v>
      </c>
      <c r="BC38" s="14">
        <f t="shared" si="15"/>
        <v>0</v>
      </c>
      <c r="BD38" s="14">
        <f t="shared" si="15"/>
        <v>0</v>
      </c>
      <c r="BE38" s="14">
        <f t="shared" si="15"/>
        <v>0</v>
      </c>
      <c r="BF38" s="14">
        <f t="shared" si="15"/>
        <v>0</v>
      </c>
      <c r="BG38" s="14">
        <f t="shared" si="15"/>
        <v>0</v>
      </c>
      <c r="BH38" s="14">
        <f t="shared" si="15"/>
        <v>31</v>
      </c>
      <c r="BI38" s="14">
        <f t="shared" si="15"/>
        <v>0</v>
      </c>
      <c r="BJ38" s="14">
        <f t="shared" si="15"/>
        <v>7</v>
      </c>
      <c r="BK38" s="14">
        <f t="shared" si="15"/>
        <v>0</v>
      </c>
      <c r="BL38" s="14">
        <f t="shared" si="15"/>
        <v>0</v>
      </c>
      <c r="BM38" s="14">
        <f t="shared" si="15"/>
        <v>0</v>
      </c>
      <c r="BN38" s="14">
        <f t="shared" si="15"/>
        <v>0</v>
      </c>
      <c r="BO38" s="14">
        <f t="shared" si="15"/>
        <v>2</v>
      </c>
      <c r="BP38" s="14">
        <f t="shared" si="15"/>
        <v>0</v>
      </c>
      <c r="BQ38" s="14">
        <f t="shared" si="15"/>
        <v>0</v>
      </c>
      <c r="BR38" s="14">
        <f t="shared" ref="BR38:CF38" si="16">SUM(BR20:BR21,BR25,BR28:BR31,BR36:BR37)</f>
        <v>0</v>
      </c>
      <c r="BS38" s="14">
        <f t="shared" si="16"/>
        <v>0</v>
      </c>
      <c r="BT38" s="14">
        <f t="shared" si="16"/>
        <v>76</v>
      </c>
      <c r="BU38" s="14">
        <f t="shared" si="16"/>
        <v>1</v>
      </c>
      <c r="BV38" s="14">
        <f t="shared" si="16"/>
        <v>2</v>
      </c>
      <c r="BW38" s="14">
        <f t="shared" si="16"/>
        <v>0</v>
      </c>
      <c r="BX38" s="14">
        <f t="shared" si="16"/>
        <v>7</v>
      </c>
      <c r="BY38" s="14">
        <f t="shared" si="16"/>
        <v>0</v>
      </c>
      <c r="BZ38" s="14">
        <f t="shared" si="16"/>
        <v>0</v>
      </c>
      <c r="CA38" s="14">
        <f t="shared" si="16"/>
        <v>3</v>
      </c>
      <c r="CB38" s="14">
        <f t="shared" si="16"/>
        <v>172</v>
      </c>
      <c r="CC38" s="14">
        <f t="shared" si="16"/>
        <v>4</v>
      </c>
      <c r="CD38" s="14">
        <f t="shared" si="16"/>
        <v>1</v>
      </c>
      <c r="CE38" s="14">
        <f t="shared" si="16"/>
        <v>6</v>
      </c>
      <c r="CF38" s="14">
        <f t="shared" si="16"/>
        <v>15330</v>
      </c>
    </row>
    <row r="39" spans="1:84" s="9" customFormat="1" ht="8.25" customHeight="1" x14ac:dyDescent="0.2">
      <c r="A39" s="58" t="s">
        <v>121</v>
      </c>
      <c r="B39" s="73" t="s">
        <v>122</v>
      </c>
      <c r="C39" s="74" t="s">
        <v>123</v>
      </c>
      <c r="D39" s="75"/>
      <c r="E39" s="10">
        <v>0</v>
      </c>
      <c r="F39" s="10">
        <v>120</v>
      </c>
      <c r="G39" s="10">
        <v>3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8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3</v>
      </c>
      <c r="AB39" s="10">
        <v>0</v>
      </c>
      <c r="AC39" s="10">
        <v>0</v>
      </c>
      <c r="AD39" s="10">
        <v>0</v>
      </c>
      <c r="AE39" s="10">
        <v>0</v>
      </c>
      <c r="AF39" s="10">
        <v>46</v>
      </c>
      <c r="AG39" s="10">
        <v>0</v>
      </c>
      <c r="AH39" s="10">
        <v>0</v>
      </c>
      <c r="AI39" s="10">
        <v>0</v>
      </c>
      <c r="AJ39" s="10">
        <v>465</v>
      </c>
      <c r="AK39" s="10">
        <v>0</v>
      </c>
      <c r="AL39" s="10">
        <v>0</v>
      </c>
      <c r="AM39" s="10">
        <v>54</v>
      </c>
      <c r="AN39" s="10">
        <v>2</v>
      </c>
      <c r="AO39" s="10">
        <v>0</v>
      </c>
      <c r="AP39" s="10">
        <v>0</v>
      </c>
      <c r="AQ39" s="10">
        <v>562</v>
      </c>
      <c r="AR39" s="10">
        <v>33</v>
      </c>
      <c r="AS39" s="10">
        <v>3</v>
      </c>
      <c r="AT39" s="10">
        <v>2</v>
      </c>
      <c r="AU39" s="10">
        <v>11</v>
      </c>
      <c r="AV39" s="10">
        <v>325</v>
      </c>
      <c r="AW39" s="10">
        <v>0</v>
      </c>
      <c r="AX39" s="10">
        <v>1</v>
      </c>
      <c r="AY39" s="10">
        <v>2</v>
      </c>
      <c r="AZ39" s="10">
        <v>0</v>
      </c>
      <c r="BA39" s="10">
        <v>1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1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1</v>
      </c>
      <c r="BP39" s="10">
        <v>0</v>
      </c>
      <c r="BQ39" s="10">
        <v>0</v>
      </c>
      <c r="BR39" s="10">
        <v>0</v>
      </c>
      <c r="BS39" s="10">
        <v>0</v>
      </c>
      <c r="BT39" s="10">
        <v>18</v>
      </c>
      <c r="BU39" s="10">
        <v>0</v>
      </c>
      <c r="BV39" s="10">
        <v>1</v>
      </c>
      <c r="BW39" s="10">
        <v>0</v>
      </c>
      <c r="BX39" s="10">
        <v>0</v>
      </c>
      <c r="BY39" s="10">
        <v>0</v>
      </c>
      <c r="BZ39" s="10">
        <v>0</v>
      </c>
      <c r="CA39" s="10">
        <v>1</v>
      </c>
      <c r="CB39" s="10">
        <v>34</v>
      </c>
      <c r="CC39" s="10">
        <v>0</v>
      </c>
      <c r="CD39" s="10">
        <v>0</v>
      </c>
      <c r="CE39" s="10">
        <v>1</v>
      </c>
      <c r="CF39" s="16">
        <f>SUM(E39:CE39)</f>
        <v>1698</v>
      </c>
    </row>
    <row r="40" spans="1:84" s="9" customFormat="1" ht="8.25" customHeight="1" x14ac:dyDescent="0.2">
      <c r="A40" s="59"/>
      <c r="B40" s="47"/>
      <c r="C40" s="52" t="s">
        <v>124</v>
      </c>
      <c r="D40" s="12" t="s">
        <v>125</v>
      </c>
      <c r="E40" s="18">
        <v>0</v>
      </c>
      <c r="F40" s="18">
        <v>23</v>
      </c>
      <c r="G40" s="18">
        <v>6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7</v>
      </c>
      <c r="AB40" s="18">
        <v>0</v>
      </c>
      <c r="AC40" s="18">
        <v>0</v>
      </c>
      <c r="AD40" s="18">
        <v>0</v>
      </c>
      <c r="AE40" s="18">
        <v>0</v>
      </c>
      <c r="AF40" s="18">
        <v>12</v>
      </c>
      <c r="AG40" s="18">
        <v>0</v>
      </c>
      <c r="AH40" s="18">
        <v>0</v>
      </c>
      <c r="AI40" s="18">
        <v>0</v>
      </c>
      <c r="AJ40" s="18">
        <v>227</v>
      </c>
      <c r="AK40" s="18">
        <v>0</v>
      </c>
      <c r="AL40" s="18">
        <v>0</v>
      </c>
      <c r="AM40" s="18">
        <v>40</v>
      </c>
      <c r="AN40" s="18">
        <v>0</v>
      </c>
      <c r="AO40" s="18">
        <v>0</v>
      </c>
      <c r="AP40" s="18">
        <v>0</v>
      </c>
      <c r="AQ40" s="18">
        <v>278</v>
      </c>
      <c r="AR40" s="18">
        <v>15</v>
      </c>
      <c r="AS40" s="18">
        <v>0</v>
      </c>
      <c r="AT40" s="18">
        <v>0</v>
      </c>
      <c r="AU40" s="18">
        <v>7</v>
      </c>
      <c r="AV40" s="18">
        <v>163</v>
      </c>
      <c r="AW40" s="18">
        <v>0</v>
      </c>
      <c r="AX40" s="18">
        <v>0</v>
      </c>
      <c r="AY40" s="18">
        <v>3</v>
      </c>
      <c r="AZ40" s="18">
        <v>0</v>
      </c>
      <c r="BA40" s="18">
        <v>1</v>
      </c>
      <c r="BB40" s="18">
        <v>0</v>
      </c>
      <c r="BC40" s="18">
        <v>0</v>
      </c>
      <c r="BD40" s="18">
        <v>0</v>
      </c>
      <c r="BE40" s="18">
        <v>0</v>
      </c>
      <c r="BF40" s="18">
        <v>0</v>
      </c>
      <c r="BG40" s="18">
        <v>0</v>
      </c>
      <c r="BH40" s="18">
        <v>0</v>
      </c>
      <c r="BI40" s="18">
        <v>0</v>
      </c>
      <c r="BJ40" s="18">
        <v>0</v>
      </c>
      <c r="BK40" s="18">
        <v>0</v>
      </c>
      <c r="BL40" s="18">
        <v>0</v>
      </c>
      <c r="BM40" s="18">
        <v>0</v>
      </c>
      <c r="BN40" s="18">
        <v>0</v>
      </c>
      <c r="BO40" s="18">
        <v>0</v>
      </c>
      <c r="BP40" s="18">
        <v>0</v>
      </c>
      <c r="BQ40" s="18">
        <v>0</v>
      </c>
      <c r="BR40" s="18">
        <v>0</v>
      </c>
      <c r="BS40" s="18">
        <v>0</v>
      </c>
      <c r="BT40" s="18">
        <v>7</v>
      </c>
      <c r="BU40" s="18">
        <v>0</v>
      </c>
      <c r="BV40" s="18">
        <v>1</v>
      </c>
      <c r="BW40" s="18">
        <v>0</v>
      </c>
      <c r="BX40" s="18">
        <v>0</v>
      </c>
      <c r="BY40" s="18">
        <v>0</v>
      </c>
      <c r="BZ40" s="18">
        <v>0</v>
      </c>
      <c r="CA40" s="18">
        <v>0</v>
      </c>
      <c r="CB40" s="18">
        <v>22</v>
      </c>
      <c r="CC40" s="18">
        <v>0</v>
      </c>
      <c r="CD40" s="18">
        <v>1</v>
      </c>
      <c r="CE40" s="18">
        <v>1</v>
      </c>
      <c r="CF40" s="13">
        <f>SUM(E40:CE40)</f>
        <v>814</v>
      </c>
    </row>
    <row r="41" spans="1:84" s="9" customFormat="1" ht="8.25" customHeight="1" x14ac:dyDescent="0.2">
      <c r="A41" s="59"/>
      <c r="B41" s="47"/>
      <c r="C41" s="57"/>
      <c r="D41" s="12" t="s">
        <v>126</v>
      </c>
      <c r="E41" s="18">
        <v>0</v>
      </c>
      <c r="F41" s="18">
        <v>6</v>
      </c>
      <c r="G41" s="18">
        <v>3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2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1</v>
      </c>
      <c r="W41" s="18">
        <v>0</v>
      </c>
      <c r="X41" s="18">
        <v>0</v>
      </c>
      <c r="Y41" s="18">
        <v>0</v>
      </c>
      <c r="Z41" s="18">
        <v>0</v>
      </c>
      <c r="AA41" s="18">
        <v>3</v>
      </c>
      <c r="AB41" s="18">
        <v>0</v>
      </c>
      <c r="AC41" s="18">
        <v>0</v>
      </c>
      <c r="AD41" s="18">
        <v>0</v>
      </c>
      <c r="AE41" s="18">
        <v>0</v>
      </c>
      <c r="AF41" s="18">
        <v>30</v>
      </c>
      <c r="AG41" s="18">
        <v>0</v>
      </c>
      <c r="AH41" s="18">
        <v>0</v>
      </c>
      <c r="AI41" s="18">
        <v>0</v>
      </c>
      <c r="AJ41" s="18">
        <v>250</v>
      </c>
      <c r="AK41" s="18">
        <v>0</v>
      </c>
      <c r="AL41" s="18">
        <v>0</v>
      </c>
      <c r="AM41" s="18">
        <v>103</v>
      </c>
      <c r="AN41" s="18">
        <v>0</v>
      </c>
      <c r="AO41" s="18">
        <v>0</v>
      </c>
      <c r="AP41" s="18">
        <v>0</v>
      </c>
      <c r="AQ41" s="18">
        <v>306</v>
      </c>
      <c r="AR41" s="18">
        <v>19</v>
      </c>
      <c r="AS41" s="18">
        <v>0</v>
      </c>
      <c r="AT41" s="18">
        <v>0</v>
      </c>
      <c r="AU41" s="18">
        <v>9</v>
      </c>
      <c r="AV41" s="18">
        <v>162</v>
      </c>
      <c r="AW41" s="18">
        <v>0</v>
      </c>
      <c r="AX41" s="18">
        <v>0</v>
      </c>
      <c r="AY41" s="18">
        <v>3</v>
      </c>
      <c r="AZ41" s="18">
        <v>0</v>
      </c>
      <c r="BA41" s="18">
        <v>1</v>
      </c>
      <c r="BB41" s="18">
        <v>0</v>
      </c>
      <c r="BC41" s="18">
        <v>0</v>
      </c>
      <c r="BD41" s="18">
        <v>0</v>
      </c>
      <c r="BE41" s="18">
        <v>0</v>
      </c>
      <c r="BF41" s="18">
        <v>0</v>
      </c>
      <c r="BG41" s="18">
        <v>0</v>
      </c>
      <c r="BH41" s="18">
        <v>1</v>
      </c>
      <c r="BI41" s="18">
        <v>0</v>
      </c>
      <c r="BJ41" s="18">
        <v>0</v>
      </c>
      <c r="BK41" s="18">
        <v>0</v>
      </c>
      <c r="BL41" s="18">
        <v>0</v>
      </c>
      <c r="BM41" s="18">
        <v>0</v>
      </c>
      <c r="BN41" s="18">
        <v>0</v>
      </c>
      <c r="BO41" s="18">
        <v>0</v>
      </c>
      <c r="BP41" s="18">
        <v>0</v>
      </c>
      <c r="BQ41" s="18">
        <v>0</v>
      </c>
      <c r="BR41" s="18">
        <v>0</v>
      </c>
      <c r="BS41" s="18">
        <v>0</v>
      </c>
      <c r="BT41" s="18">
        <v>8</v>
      </c>
      <c r="BU41" s="18">
        <v>0</v>
      </c>
      <c r="BV41" s="18">
        <v>0</v>
      </c>
      <c r="BW41" s="18">
        <v>0</v>
      </c>
      <c r="BX41" s="18">
        <v>0</v>
      </c>
      <c r="BY41" s="18">
        <v>1</v>
      </c>
      <c r="BZ41" s="18">
        <v>0</v>
      </c>
      <c r="CA41" s="18">
        <v>0</v>
      </c>
      <c r="CB41" s="18">
        <v>33</v>
      </c>
      <c r="CC41" s="18">
        <v>1</v>
      </c>
      <c r="CD41" s="18">
        <v>0</v>
      </c>
      <c r="CE41" s="18">
        <v>0</v>
      </c>
      <c r="CF41" s="13">
        <f>SUM(E41:CE41)</f>
        <v>942</v>
      </c>
    </row>
    <row r="42" spans="1:84" s="9" customFormat="1" ht="8.25" customHeight="1" x14ac:dyDescent="0.2">
      <c r="A42" s="59"/>
      <c r="B42" s="47"/>
      <c r="C42" s="57"/>
      <c r="D42" s="12" t="s">
        <v>91</v>
      </c>
      <c r="E42" s="13">
        <f>SUM(E40:E41)</f>
        <v>0</v>
      </c>
      <c r="F42" s="13">
        <f t="shared" ref="F42:CF42" si="17">SUM(F40:F41)</f>
        <v>29</v>
      </c>
      <c r="G42" s="13">
        <f t="shared" si="17"/>
        <v>9</v>
      </c>
      <c r="H42" s="13">
        <f t="shared" si="17"/>
        <v>0</v>
      </c>
      <c r="I42" s="13">
        <f t="shared" si="17"/>
        <v>0</v>
      </c>
      <c r="J42" s="13">
        <f t="shared" si="17"/>
        <v>0</v>
      </c>
      <c r="K42" s="13">
        <f t="shared" si="17"/>
        <v>0</v>
      </c>
      <c r="L42" s="13">
        <f t="shared" si="17"/>
        <v>0</v>
      </c>
      <c r="M42" s="13">
        <f t="shared" si="17"/>
        <v>0</v>
      </c>
      <c r="N42" s="13">
        <f t="shared" si="17"/>
        <v>2</v>
      </c>
      <c r="O42" s="13">
        <f t="shared" si="17"/>
        <v>0</v>
      </c>
      <c r="P42" s="13">
        <f t="shared" si="17"/>
        <v>0</v>
      </c>
      <c r="Q42" s="13">
        <f t="shared" si="17"/>
        <v>0</v>
      </c>
      <c r="R42" s="13">
        <f t="shared" si="17"/>
        <v>0</v>
      </c>
      <c r="S42" s="13">
        <f t="shared" si="17"/>
        <v>0</v>
      </c>
      <c r="T42" s="13">
        <f t="shared" si="17"/>
        <v>0</v>
      </c>
      <c r="U42" s="13">
        <f t="shared" si="17"/>
        <v>0</v>
      </c>
      <c r="V42" s="13">
        <f t="shared" si="17"/>
        <v>1</v>
      </c>
      <c r="W42" s="13">
        <f t="shared" si="17"/>
        <v>0</v>
      </c>
      <c r="X42" s="13">
        <f t="shared" si="17"/>
        <v>0</v>
      </c>
      <c r="Y42" s="13">
        <f t="shared" si="17"/>
        <v>0</v>
      </c>
      <c r="Z42" s="13">
        <f t="shared" si="17"/>
        <v>0</v>
      </c>
      <c r="AA42" s="13">
        <f t="shared" si="17"/>
        <v>10</v>
      </c>
      <c r="AB42" s="13">
        <f t="shared" si="17"/>
        <v>0</v>
      </c>
      <c r="AC42" s="13">
        <f t="shared" si="17"/>
        <v>0</v>
      </c>
      <c r="AD42" s="13">
        <f t="shared" si="17"/>
        <v>0</v>
      </c>
      <c r="AE42" s="13">
        <f t="shared" si="17"/>
        <v>0</v>
      </c>
      <c r="AF42" s="13">
        <f t="shared" si="17"/>
        <v>42</v>
      </c>
      <c r="AG42" s="13">
        <f t="shared" si="17"/>
        <v>0</v>
      </c>
      <c r="AH42" s="13">
        <f t="shared" si="17"/>
        <v>0</v>
      </c>
      <c r="AI42" s="13">
        <f t="shared" si="17"/>
        <v>0</v>
      </c>
      <c r="AJ42" s="13">
        <f t="shared" si="17"/>
        <v>477</v>
      </c>
      <c r="AK42" s="13">
        <f t="shared" si="17"/>
        <v>0</v>
      </c>
      <c r="AL42" s="13">
        <f t="shared" si="17"/>
        <v>0</v>
      </c>
      <c r="AM42" s="13">
        <f t="shared" si="17"/>
        <v>143</v>
      </c>
      <c r="AN42" s="13">
        <f t="shared" si="17"/>
        <v>0</v>
      </c>
      <c r="AO42" s="13">
        <f t="shared" si="17"/>
        <v>0</v>
      </c>
      <c r="AP42" s="13">
        <f t="shared" si="17"/>
        <v>0</v>
      </c>
      <c r="AQ42" s="13">
        <f t="shared" si="17"/>
        <v>584</v>
      </c>
      <c r="AR42" s="13">
        <f t="shared" si="17"/>
        <v>34</v>
      </c>
      <c r="AS42" s="13">
        <f t="shared" si="17"/>
        <v>0</v>
      </c>
      <c r="AT42" s="13">
        <f t="shared" si="17"/>
        <v>0</v>
      </c>
      <c r="AU42" s="13">
        <f t="shared" si="17"/>
        <v>16</v>
      </c>
      <c r="AV42" s="13">
        <f t="shared" si="17"/>
        <v>325</v>
      </c>
      <c r="AW42" s="13">
        <f t="shared" si="17"/>
        <v>0</v>
      </c>
      <c r="AX42" s="13">
        <f t="shared" si="17"/>
        <v>0</v>
      </c>
      <c r="AY42" s="13">
        <f t="shared" si="17"/>
        <v>6</v>
      </c>
      <c r="AZ42" s="13">
        <f t="shared" si="17"/>
        <v>0</v>
      </c>
      <c r="BA42" s="13">
        <f>SUM(BA40:BA41)</f>
        <v>2</v>
      </c>
      <c r="BB42" s="13">
        <f t="shared" si="17"/>
        <v>0</v>
      </c>
      <c r="BC42" s="13">
        <f t="shared" si="17"/>
        <v>0</v>
      </c>
      <c r="BD42" s="13">
        <f t="shared" si="17"/>
        <v>0</v>
      </c>
      <c r="BE42" s="13">
        <f t="shared" si="17"/>
        <v>0</v>
      </c>
      <c r="BF42" s="13">
        <f t="shared" si="17"/>
        <v>0</v>
      </c>
      <c r="BG42" s="13">
        <f t="shared" si="17"/>
        <v>0</v>
      </c>
      <c r="BH42" s="13">
        <f t="shared" si="17"/>
        <v>1</v>
      </c>
      <c r="BI42" s="13">
        <f t="shared" si="17"/>
        <v>0</v>
      </c>
      <c r="BJ42" s="13">
        <f t="shared" si="17"/>
        <v>0</v>
      </c>
      <c r="BK42" s="13">
        <f t="shared" si="17"/>
        <v>0</v>
      </c>
      <c r="BL42" s="13">
        <f t="shared" si="17"/>
        <v>0</v>
      </c>
      <c r="BM42" s="13">
        <f t="shared" si="17"/>
        <v>0</v>
      </c>
      <c r="BN42" s="13">
        <f t="shared" si="17"/>
        <v>0</v>
      </c>
      <c r="BO42" s="13">
        <f t="shared" si="17"/>
        <v>0</v>
      </c>
      <c r="BP42" s="13">
        <f t="shared" si="17"/>
        <v>0</v>
      </c>
      <c r="BQ42" s="13">
        <f t="shared" si="17"/>
        <v>0</v>
      </c>
      <c r="BR42" s="13">
        <f t="shared" si="17"/>
        <v>0</v>
      </c>
      <c r="BS42" s="13">
        <f t="shared" si="17"/>
        <v>0</v>
      </c>
      <c r="BT42" s="13">
        <f t="shared" si="17"/>
        <v>15</v>
      </c>
      <c r="BU42" s="13">
        <f t="shared" si="17"/>
        <v>0</v>
      </c>
      <c r="BV42" s="13">
        <f t="shared" si="17"/>
        <v>1</v>
      </c>
      <c r="BW42" s="13">
        <f t="shared" si="17"/>
        <v>0</v>
      </c>
      <c r="BX42" s="13">
        <f t="shared" si="17"/>
        <v>0</v>
      </c>
      <c r="BY42" s="13">
        <f t="shared" si="17"/>
        <v>1</v>
      </c>
      <c r="BZ42" s="13">
        <f t="shared" si="17"/>
        <v>0</v>
      </c>
      <c r="CA42" s="13">
        <f t="shared" si="17"/>
        <v>0</v>
      </c>
      <c r="CB42" s="13">
        <f t="shared" si="17"/>
        <v>55</v>
      </c>
      <c r="CC42" s="13">
        <f t="shared" si="17"/>
        <v>1</v>
      </c>
      <c r="CD42" s="13">
        <f t="shared" si="17"/>
        <v>1</v>
      </c>
      <c r="CE42" s="13">
        <f t="shared" si="17"/>
        <v>1</v>
      </c>
      <c r="CF42" s="13">
        <f t="shared" si="17"/>
        <v>1756</v>
      </c>
    </row>
    <row r="43" spans="1:84" s="9" customFormat="1" ht="8.25" customHeight="1" x14ac:dyDescent="0.2">
      <c r="A43" s="59"/>
      <c r="B43" s="47" t="s">
        <v>127</v>
      </c>
      <c r="C43" s="52" t="s">
        <v>127</v>
      </c>
      <c r="D43" s="12" t="s">
        <v>128</v>
      </c>
      <c r="E43" s="13">
        <v>0</v>
      </c>
      <c r="F43" s="13">
        <v>35</v>
      </c>
      <c r="G43" s="13">
        <v>2</v>
      </c>
      <c r="H43" s="13">
        <v>0</v>
      </c>
      <c r="I43" s="13">
        <v>1</v>
      </c>
      <c r="J43" s="13">
        <v>0</v>
      </c>
      <c r="K43" s="13">
        <v>0</v>
      </c>
      <c r="L43" s="13">
        <v>0</v>
      </c>
      <c r="M43" s="13">
        <v>0</v>
      </c>
      <c r="N43" s="13">
        <v>9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2</v>
      </c>
      <c r="AB43" s="13">
        <v>0</v>
      </c>
      <c r="AC43" s="13">
        <v>0</v>
      </c>
      <c r="AD43" s="13">
        <v>0</v>
      </c>
      <c r="AE43" s="13">
        <v>0</v>
      </c>
      <c r="AF43" s="13">
        <v>32</v>
      </c>
      <c r="AG43" s="13">
        <v>1</v>
      </c>
      <c r="AH43" s="13">
        <v>0</v>
      </c>
      <c r="AI43" s="13">
        <v>0</v>
      </c>
      <c r="AJ43" s="13">
        <v>432</v>
      </c>
      <c r="AK43" s="13">
        <v>0</v>
      </c>
      <c r="AL43" s="13">
        <v>2</v>
      </c>
      <c r="AM43" s="13">
        <v>132</v>
      </c>
      <c r="AN43" s="13">
        <v>0</v>
      </c>
      <c r="AO43" s="13">
        <v>0</v>
      </c>
      <c r="AP43" s="13">
        <v>0</v>
      </c>
      <c r="AQ43" s="13">
        <v>375</v>
      </c>
      <c r="AR43" s="13">
        <v>37</v>
      </c>
      <c r="AS43" s="13">
        <v>4</v>
      </c>
      <c r="AT43" s="13">
        <v>0</v>
      </c>
      <c r="AU43" s="13">
        <v>9</v>
      </c>
      <c r="AV43" s="13">
        <v>261</v>
      </c>
      <c r="AW43" s="13">
        <v>0</v>
      </c>
      <c r="AX43" s="13">
        <v>0</v>
      </c>
      <c r="AY43" s="13">
        <v>3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4</v>
      </c>
      <c r="BI43" s="13">
        <v>0</v>
      </c>
      <c r="BJ43" s="13">
        <v>1</v>
      </c>
      <c r="BK43" s="13">
        <v>0</v>
      </c>
      <c r="BL43" s="13">
        <v>0</v>
      </c>
      <c r="BM43" s="13">
        <v>0</v>
      </c>
      <c r="BN43" s="13">
        <v>0</v>
      </c>
      <c r="BO43" s="13">
        <v>2</v>
      </c>
      <c r="BP43" s="13">
        <v>0</v>
      </c>
      <c r="BQ43" s="13">
        <v>0</v>
      </c>
      <c r="BR43" s="13">
        <v>0</v>
      </c>
      <c r="BS43" s="13">
        <v>0</v>
      </c>
      <c r="BT43" s="13">
        <v>15</v>
      </c>
      <c r="BU43" s="13">
        <v>0</v>
      </c>
      <c r="BV43" s="13">
        <v>0</v>
      </c>
      <c r="BW43" s="13">
        <v>0</v>
      </c>
      <c r="BX43" s="13">
        <v>0</v>
      </c>
      <c r="BY43" s="13">
        <v>1</v>
      </c>
      <c r="BZ43" s="13">
        <v>0</v>
      </c>
      <c r="CA43" s="13">
        <v>2</v>
      </c>
      <c r="CB43" s="13">
        <v>24</v>
      </c>
      <c r="CC43" s="13">
        <v>1</v>
      </c>
      <c r="CD43" s="13">
        <v>0</v>
      </c>
      <c r="CE43" s="13">
        <v>1</v>
      </c>
      <c r="CF43" s="13">
        <f>SUM(E43:CE43)</f>
        <v>1388</v>
      </c>
    </row>
    <row r="44" spans="1:84" s="9" customFormat="1" ht="8.25" customHeight="1" x14ac:dyDescent="0.2">
      <c r="A44" s="59"/>
      <c r="B44" s="47"/>
      <c r="C44" s="52"/>
      <c r="D44" s="12" t="s">
        <v>129</v>
      </c>
      <c r="E44" s="13">
        <v>0</v>
      </c>
      <c r="F44" s="13">
        <v>13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1</v>
      </c>
      <c r="AB44" s="13">
        <v>0</v>
      </c>
      <c r="AC44" s="13">
        <v>0</v>
      </c>
      <c r="AD44" s="13">
        <v>0</v>
      </c>
      <c r="AE44" s="13">
        <v>0</v>
      </c>
      <c r="AF44" s="13">
        <v>9</v>
      </c>
      <c r="AG44" s="13">
        <v>0</v>
      </c>
      <c r="AH44" s="13">
        <v>0</v>
      </c>
      <c r="AI44" s="13">
        <v>0</v>
      </c>
      <c r="AJ44" s="13">
        <v>93</v>
      </c>
      <c r="AK44" s="13">
        <v>0</v>
      </c>
      <c r="AL44" s="13">
        <v>0</v>
      </c>
      <c r="AM44" s="13">
        <v>10</v>
      </c>
      <c r="AN44" s="13">
        <v>0</v>
      </c>
      <c r="AO44" s="13">
        <v>0</v>
      </c>
      <c r="AP44" s="13">
        <v>0</v>
      </c>
      <c r="AQ44" s="13">
        <v>110</v>
      </c>
      <c r="AR44" s="13">
        <v>6</v>
      </c>
      <c r="AS44" s="13">
        <v>2</v>
      </c>
      <c r="AT44" s="13">
        <v>0</v>
      </c>
      <c r="AU44" s="13">
        <v>2</v>
      </c>
      <c r="AV44" s="13">
        <v>59</v>
      </c>
      <c r="AW44" s="13">
        <v>0</v>
      </c>
      <c r="AX44" s="13">
        <v>0</v>
      </c>
      <c r="AY44" s="13">
        <v>1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0</v>
      </c>
      <c r="BM44" s="13">
        <v>0</v>
      </c>
      <c r="BN44" s="13">
        <v>0</v>
      </c>
      <c r="BO44" s="13">
        <v>1</v>
      </c>
      <c r="BP44" s="13">
        <v>0</v>
      </c>
      <c r="BQ44" s="13">
        <v>0</v>
      </c>
      <c r="BR44" s="13">
        <v>0</v>
      </c>
      <c r="BS44" s="13">
        <v>0</v>
      </c>
      <c r="BT44" s="13">
        <v>4</v>
      </c>
      <c r="BU44" s="13">
        <v>0</v>
      </c>
      <c r="BV44" s="13">
        <v>0</v>
      </c>
      <c r="BW44" s="13">
        <v>0</v>
      </c>
      <c r="BX44" s="13">
        <v>0</v>
      </c>
      <c r="BY44" s="13">
        <v>0</v>
      </c>
      <c r="BZ44" s="13">
        <v>0</v>
      </c>
      <c r="CA44" s="13">
        <v>0</v>
      </c>
      <c r="CB44" s="13">
        <v>4</v>
      </c>
      <c r="CC44" s="13">
        <v>0</v>
      </c>
      <c r="CD44" s="13">
        <v>0</v>
      </c>
      <c r="CE44" s="13">
        <v>0</v>
      </c>
      <c r="CF44" s="13">
        <f>SUM(E44:CE44)</f>
        <v>315</v>
      </c>
    </row>
    <row r="45" spans="1:84" s="9" customFormat="1" ht="8.25" customHeight="1" x14ac:dyDescent="0.2">
      <c r="A45" s="59"/>
      <c r="B45" s="47"/>
      <c r="C45" s="52"/>
      <c r="D45" s="12" t="s">
        <v>91</v>
      </c>
      <c r="E45" s="13">
        <f>SUM(E43:E44)</f>
        <v>0</v>
      </c>
      <c r="F45" s="13">
        <f t="shared" ref="F45:CF45" si="18">SUM(F43:F44)</f>
        <v>48</v>
      </c>
      <c r="G45" s="13">
        <f t="shared" si="18"/>
        <v>2</v>
      </c>
      <c r="H45" s="13">
        <f t="shared" si="18"/>
        <v>0</v>
      </c>
      <c r="I45" s="13">
        <f t="shared" si="18"/>
        <v>1</v>
      </c>
      <c r="J45" s="13">
        <f t="shared" si="18"/>
        <v>0</v>
      </c>
      <c r="K45" s="13">
        <f t="shared" si="18"/>
        <v>0</v>
      </c>
      <c r="L45" s="13">
        <f t="shared" si="18"/>
        <v>0</v>
      </c>
      <c r="M45" s="13">
        <f t="shared" si="18"/>
        <v>0</v>
      </c>
      <c r="N45" s="13">
        <f t="shared" si="18"/>
        <v>9</v>
      </c>
      <c r="O45" s="13">
        <f t="shared" si="18"/>
        <v>0</v>
      </c>
      <c r="P45" s="13">
        <f t="shared" si="18"/>
        <v>0</v>
      </c>
      <c r="Q45" s="13">
        <f t="shared" si="18"/>
        <v>0</v>
      </c>
      <c r="R45" s="13">
        <f t="shared" si="18"/>
        <v>0</v>
      </c>
      <c r="S45" s="13">
        <f t="shared" si="18"/>
        <v>0</v>
      </c>
      <c r="T45" s="13">
        <f t="shared" si="18"/>
        <v>0</v>
      </c>
      <c r="U45" s="13">
        <f t="shared" si="18"/>
        <v>0</v>
      </c>
      <c r="V45" s="13">
        <f t="shared" si="18"/>
        <v>0</v>
      </c>
      <c r="W45" s="13">
        <f t="shared" si="18"/>
        <v>0</v>
      </c>
      <c r="X45" s="13">
        <f t="shared" si="18"/>
        <v>0</v>
      </c>
      <c r="Y45" s="13">
        <f t="shared" si="18"/>
        <v>0</v>
      </c>
      <c r="Z45" s="13">
        <f t="shared" si="18"/>
        <v>0</v>
      </c>
      <c r="AA45" s="13">
        <f t="shared" si="18"/>
        <v>3</v>
      </c>
      <c r="AB45" s="13">
        <f t="shared" si="18"/>
        <v>0</v>
      </c>
      <c r="AC45" s="13">
        <f t="shared" si="18"/>
        <v>0</v>
      </c>
      <c r="AD45" s="13">
        <f t="shared" si="18"/>
        <v>0</v>
      </c>
      <c r="AE45" s="13">
        <f t="shared" si="18"/>
        <v>0</v>
      </c>
      <c r="AF45" s="13">
        <f t="shared" si="18"/>
        <v>41</v>
      </c>
      <c r="AG45" s="13">
        <f t="shared" si="18"/>
        <v>1</v>
      </c>
      <c r="AH45" s="13">
        <f t="shared" si="18"/>
        <v>0</v>
      </c>
      <c r="AI45" s="13">
        <f t="shared" si="18"/>
        <v>0</v>
      </c>
      <c r="AJ45" s="13">
        <f t="shared" si="18"/>
        <v>525</v>
      </c>
      <c r="AK45" s="13">
        <f t="shared" si="18"/>
        <v>0</v>
      </c>
      <c r="AL45" s="13">
        <f t="shared" si="18"/>
        <v>2</v>
      </c>
      <c r="AM45" s="13">
        <f t="shared" si="18"/>
        <v>142</v>
      </c>
      <c r="AN45" s="13">
        <f t="shared" si="18"/>
        <v>0</v>
      </c>
      <c r="AO45" s="13">
        <f t="shared" si="18"/>
        <v>0</v>
      </c>
      <c r="AP45" s="13">
        <f t="shared" si="18"/>
        <v>0</v>
      </c>
      <c r="AQ45" s="13">
        <f t="shared" si="18"/>
        <v>485</v>
      </c>
      <c r="AR45" s="13">
        <f t="shared" si="18"/>
        <v>43</v>
      </c>
      <c r="AS45" s="13">
        <f t="shared" si="18"/>
        <v>6</v>
      </c>
      <c r="AT45" s="13">
        <f t="shared" si="18"/>
        <v>0</v>
      </c>
      <c r="AU45" s="13">
        <f t="shared" si="18"/>
        <v>11</v>
      </c>
      <c r="AV45" s="13">
        <f t="shared" si="18"/>
        <v>320</v>
      </c>
      <c r="AW45" s="13">
        <f t="shared" si="18"/>
        <v>0</v>
      </c>
      <c r="AX45" s="13">
        <f t="shared" si="18"/>
        <v>0</v>
      </c>
      <c r="AY45" s="13">
        <f t="shared" si="18"/>
        <v>4</v>
      </c>
      <c r="AZ45" s="13">
        <f t="shared" si="18"/>
        <v>0</v>
      </c>
      <c r="BA45" s="13">
        <f>SUM(BA43:BA44)</f>
        <v>0</v>
      </c>
      <c r="BB45" s="13">
        <f t="shared" si="18"/>
        <v>0</v>
      </c>
      <c r="BC45" s="13">
        <f t="shared" si="18"/>
        <v>0</v>
      </c>
      <c r="BD45" s="13">
        <f t="shared" si="18"/>
        <v>0</v>
      </c>
      <c r="BE45" s="13">
        <f t="shared" si="18"/>
        <v>0</v>
      </c>
      <c r="BF45" s="13">
        <f t="shared" si="18"/>
        <v>0</v>
      </c>
      <c r="BG45" s="13">
        <f t="shared" si="18"/>
        <v>0</v>
      </c>
      <c r="BH45" s="13">
        <f t="shared" si="18"/>
        <v>4</v>
      </c>
      <c r="BI45" s="13">
        <f t="shared" si="18"/>
        <v>0</v>
      </c>
      <c r="BJ45" s="13">
        <f t="shared" si="18"/>
        <v>1</v>
      </c>
      <c r="BK45" s="13">
        <f t="shared" si="18"/>
        <v>0</v>
      </c>
      <c r="BL45" s="13">
        <f t="shared" si="18"/>
        <v>0</v>
      </c>
      <c r="BM45" s="13">
        <f t="shared" si="18"/>
        <v>0</v>
      </c>
      <c r="BN45" s="13">
        <f t="shared" si="18"/>
        <v>0</v>
      </c>
      <c r="BO45" s="13">
        <f t="shared" si="18"/>
        <v>3</v>
      </c>
      <c r="BP45" s="13">
        <f t="shared" si="18"/>
        <v>0</v>
      </c>
      <c r="BQ45" s="13">
        <f t="shared" si="18"/>
        <v>0</v>
      </c>
      <c r="BR45" s="13">
        <f t="shared" si="18"/>
        <v>0</v>
      </c>
      <c r="BS45" s="13">
        <f t="shared" si="18"/>
        <v>0</v>
      </c>
      <c r="BT45" s="13">
        <f t="shared" si="18"/>
        <v>19</v>
      </c>
      <c r="BU45" s="13">
        <f t="shared" si="18"/>
        <v>0</v>
      </c>
      <c r="BV45" s="13">
        <f t="shared" si="18"/>
        <v>0</v>
      </c>
      <c r="BW45" s="13">
        <f t="shared" si="18"/>
        <v>0</v>
      </c>
      <c r="BX45" s="13">
        <f t="shared" si="18"/>
        <v>0</v>
      </c>
      <c r="BY45" s="13">
        <f t="shared" si="18"/>
        <v>1</v>
      </c>
      <c r="BZ45" s="13">
        <f t="shared" si="18"/>
        <v>0</v>
      </c>
      <c r="CA45" s="13">
        <f t="shared" si="18"/>
        <v>2</v>
      </c>
      <c r="CB45" s="13">
        <f t="shared" si="18"/>
        <v>28</v>
      </c>
      <c r="CC45" s="13">
        <f t="shared" si="18"/>
        <v>1</v>
      </c>
      <c r="CD45" s="13">
        <f t="shared" si="18"/>
        <v>0</v>
      </c>
      <c r="CE45" s="13">
        <f t="shared" si="18"/>
        <v>1</v>
      </c>
      <c r="CF45" s="13">
        <f t="shared" si="18"/>
        <v>1703</v>
      </c>
    </row>
    <row r="46" spans="1:84" s="9" customFormat="1" ht="8.25" customHeight="1" x14ac:dyDescent="0.2">
      <c r="A46" s="59"/>
      <c r="B46" s="47"/>
      <c r="C46" s="43" t="s">
        <v>130</v>
      </c>
      <c r="D46" s="44"/>
      <c r="E46" s="13">
        <v>0</v>
      </c>
      <c r="F46" s="13">
        <v>26</v>
      </c>
      <c r="G46" s="13">
        <v>2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1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37</v>
      </c>
      <c r="AG46" s="13">
        <v>0</v>
      </c>
      <c r="AH46" s="13">
        <v>0</v>
      </c>
      <c r="AI46" s="13">
        <v>0</v>
      </c>
      <c r="AJ46" s="13">
        <v>194</v>
      </c>
      <c r="AK46" s="13">
        <v>0</v>
      </c>
      <c r="AL46" s="13">
        <v>0</v>
      </c>
      <c r="AM46" s="13">
        <v>29</v>
      </c>
      <c r="AN46" s="13">
        <v>0</v>
      </c>
      <c r="AO46" s="13">
        <v>0</v>
      </c>
      <c r="AP46" s="13">
        <v>2</v>
      </c>
      <c r="AQ46" s="13">
        <v>185</v>
      </c>
      <c r="AR46" s="13">
        <v>12</v>
      </c>
      <c r="AS46" s="13">
        <v>1</v>
      </c>
      <c r="AT46" s="13">
        <v>0</v>
      </c>
      <c r="AU46" s="13">
        <v>4</v>
      </c>
      <c r="AV46" s="13">
        <v>214</v>
      </c>
      <c r="AW46" s="13">
        <v>0</v>
      </c>
      <c r="AX46" s="13">
        <v>0</v>
      </c>
      <c r="AY46" s="13">
        <v>3</v>
      </c>
      <c r="AZ46" s="13">
        <v>0</v>
      </c>
      <c r="BA46" s="13">
        <v>1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2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6</v>
      </c>
      <c r="BU46" s="13">
        <v>0</v>
      </c>
      <c r="BV46" s="13">
        <v>0</v>
      </c>
      <c r="BW46" s="13">
        <v>0</v>
      </c>
      <c r="BX46" s="13">
        <v>0</v>
      </c>
      <c r="BY46" s="13">
        <v>2</v>
      </c>
      <c r="BZ46" s="13">
        <v>0</v>
      </c>
      <c r="CA46" s="13">
        <v>3</v>
      </c>
      <c r="CB46" s="13">
        <v>20</v>
      </c>
      <c r="CC46" s="13">
        <v>0</v>
      </c>
      <c r="CD46" s="13">
        <v>0</v>
      </c>
      <c r="CE46" s="13">
        <v>0</v>
      </c>
      <c r="CF46" s="13">
        <f>SUM(E46:CE46)</f>
        <v>745</v>
      </c>
    </row>
    <row r="47" spans="1:84" s="9" customFormat="1" ht="8.25" customHeight="1" x14ac:dyDescent="0.2">
      <c r="A47" s="59"/>
      <c r="B47" s="47" t="s">
        <v>131</v>
      </c>
      <c r="C47" s="43" t="s">
        <v>132</v>
      </c>
      <c r="D47" s="44"/>
      <c r="E47" s="13">
        <v>0</v>
      </c>
      <c r="F47" s="13">
        <v>59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16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4</v>
      </c>
      <c r="AB47" s="13">
        <v>0</v>
      </c>
      <c r="AC47" s="13">
        <v>0</v>
      </c>
      <c r="AD47" s="13">
        <v>0</v>
      </c>
      <c r="AE47" s="13">
        <v>0</v>
      </c>
      <c r="AF47" s="13">
        <v>63</v>
      </c>
      <c r="AG47" s="13">
        <v>0</v>
      </c>
      <c r="AH47" s="13">
        <v>0</v>
      </c>
      <c r="AI47" s="13">
        <v>0</v>
      </c>
      <c r="AJ47" s="13">
        <v>457</v>
      </c>
      <c r="AK47" s="13">
        <v>0</v>
      </c>
      <c r="AL47" s="13">
        <v>0</v>
      </c>
      <c r="AM47" s="13">
        <v>77</v>
      </c>
      <c r="AN47" s="13">
        <v>0</v>
      </c>
      <c r="AO47" s="13">
        <v>0</v>
      </c>
      <c r="AP47" s="13">
        <v>0</v>
      </c>
      <c r="AQ47" s="13">
        <v>627</v>
      </c>
      <c r="AR47" s="13">
        <v>31</v>
      </c>
      <c r="AS47" s="13">
        <v>1</v>
      </c>
      <c r="AT47" s="13">
        <v>2</v>
      </c>
      <c r="AU47" s="13">
        <v>18</v>
      </c>
      <c r="AV47" s="13">
        <v>477</v>
      </c>
      <c r="AW47" s="13">
        <v>1</v>
      </c>
      <c r="AX47" s="13">
        <v>0</v>
      </c>
      <c r="AY47" s="13">
        <v>3</v>
      </c>
      <c r="AZ47" s="13">
        <v>0</v>
      </c>
      <c r="BA47" s="13">
        <v>1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1</v>
      </c>
      <c r="BI47" s="13">
        <v>0</v>
      </c>
      <c r="BJ47" s="13">
        <v>1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29</v>
      </c>
      <c r="BU47" s="13">
        <v>0</v>
      </c>
      <c r="BV47" s="13">
        <v>2</v>
      </c>
      <c r="BW47" s="13">
        <v>0</v>
      </c>
      <c r="BX47" s="13">
        <v>0</v>
      </c>
      <c r="BY47" s="13">
        <v>0</v>
      </c>
      <c r="BZ47" s="13">
        <v>0</v>
      </c>
      <c r="CA47" s="13">
        <v>2</v>
      </c>
      <c r="CB47" s="13">
        <v>48</v>
      </c>
      <c r="CC47" s="13">
        <v>1</v>
      </c>
      <c r="CD47" s="13">
        <v>1</v>
      </c>
      <c r="CE47" s="13">
        <v>1</v>
      </c>
      <c r="CF47" s="13">
        <f>SUM(E47:CE47)</f>
        <v>1923</v>
      </c>
    </row>
    <row r="48" spans="1:84" s="9" customFormat="1" ht="8.25" customHeight="1" x14ac:dyDescent="0.2">
      <c r="A48" s="59"/>
      <c r="B48" s="48"/>
      <c r="C48" s="49" t="s">
        <v>133</v>
      </c>
      <c r="D48" s="50"/>
      <c r="E48" s="13">
        <v>0</v>
      </c>
      <c r="F48" s="13">
        <v>11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2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2</v>
      </c>
      <c r="AB48" s="13">
        <v>0</v>
      </c>
      <c r="AC48" s="13">
        <v>0</v>
      </c>
      <c r="AD48" s="13">
        <v>0</v>
      </c>
      <c r="AE48" s="13">
        <v>0</v>
      </c>
      <c r="AF48" s="13">
        <v>14</v>
      </c>
      <c r="AG48" s="13">
        <v>0</v>
      </c>
      <c r="AH48" s="13">
        <v>0</v>
      </c>
      <c r="AI48" s="13">
        <v>0</v>
      </c>
      <c r="AJ48" s="13">
        <v>174</v>
      </c>
      <c r="AK48" s="13">
        <v>0</v>
      </c>
      <c r="AL48" s="13">
        <v>0</v>
      </c>
      <c r="AM48" s="13">
        <v>33</v>
      </c>
      <c r="AN48" s="13">
        <v>0</v>
      </c>
      <c r="AO48" s="13">
        <v>0</v>
      </c>
      <c r="AP48" s="13">
        <v>1</v>
      </c>
      <c r="AQ48" s="13">
        <v>192</v>
      </c>
      <c r="AR48" s="13">
        <v>13</v>
      </c>
      <c r="AS48" s="13">
        <v>0</v>
      </c>
      <c r="AT48" s="13">
        <v>0</v>
      </c>
      <c r="AU48" s="13">
        <v>2</v>
      </c>
      <c r="AV48" s="13">
        <v>124</v>
      </c>
      <c r="AW48" s="13">
        <v>0</v>
      </c>
      <c r="AX48" s="13">
        <v>0</v>
      </c>
      <c r="AY48" s="13">
        <v>3</v>
      </c>
      <c r="AZ48" s="13">
        <v>0</v>
      </c>
      <c r="BA48" s="13">
        <v>1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3">
        <v>0</v>
      </c>
      <c r="BO48" s="13">
        <v>0</v>
      </c>
      <c r="BP48" s="13">
        <v>0</v>
      </c>
      <c r="BQ48" s="13">
        <v>0</v>
      </c>
      <c r="BR48" s="13">
        <v>0</v>
      </c>
      <c r="BS48" s="13">
        <v>0</v>
      </c>
      <c r="BT48" s="13">
        <v>7</v>
      </c>
      <c r="BU48" s="13">
        <v>0</v>
      </c>
      <c r="BV48" s="13">
        <v>0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20</v>
      </c>
      <c r="CC48" s="13">
        <v>0</v>
      </c>
      <c r="CD48" s="13">
        <v>0</v>
      </c>
      <c r="CE48" s="13">
        <v>0</v>
      </c>
      <c r="CF48" s="13">
        <f>SUM(E48:CE48)</f>
        <v>599</v>
      </c>
    </row>
    <row r="49" spans="1:84" s="9" customFormat="1" ht="8.25" customHeight="1" x14ac:dyDescent="0.2">
      <c r="A49" s="59"/>
      <c r="B49" s="48"/>
      <c r="C49" s="49" t="s">
        <v>134</v>
      </c>
      <c r="D49" s="50"/>
      <c r="E49" s="13">
        <v>0</v>
      </c>
      <c r="F49" s="13">
        <v>7</v>
      </c>
      <c r="G49" s="13">
        <v>1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1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4</v>
      </c>
      <c r="AB49" s="13">
        <v>0</v>
      </c>
      <c r="AC49" s="13">
        <v>0</v>
      </c>
      <c r="AD49" s="13">
        <v>0</v>
      </c>
      <c r="AE49" s="13">
        <v>0</v>
      </c>
      <c r="AF49" s="13">
        <v>2</v>
      </c>
      <c r="AG49" s="13">
        <v>0</v>
      </c>
      <c r="AH49" s="13">
        <v>0</v>
      </c>
      <c r="AI49" s="13">
        <v>0</v>
      </c>
      <c r="AJ49" s="13">
        <v>232</v>
      </c>
      <c r="AK49" s="13">
        <v>0</v>
      </c>
      <c r="AL49" s="13">
        <v>0</v>
      </c>
      <c r="AM49" s="13">
        <v>12</v>
      </c>
      <c r="AN49" s="13">
        <v>0</v>
      </c>
      <c r="AO49" s="13">
        <v>0</v>
      </c>
      <c r="AP49" s="13">
        <v>0</v>
      </c>
      <c r="AQ49" s="13">
        <v>177</v>
      </c>
      <c r="AR49" s="13">
        <v>8</v>
      </c>
      <c r="AS49" s="13">
        <v>0</v>
      </c>
      <c r="AT49" s="13">
        <v>0</v>
      </c>
      <c r="AU49" s="13">
        <v>5</v>
      </c>
      <c r="AV49" s="13">
        <v>114</v>
      </c>
      <c r="AW49" s="13">
        <v>0</v>
      </c>
      <c r="AX49" s="13">
        <v>0</v>
      </c>
      <c r="AY49" s="13">
        <v>1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11</v>
      </c>
      <c r="BU49" s="13">
        <v>0</v>
      </c>
      <c r="BV49" s="13">
        <v>2</v>
      </c>
      <c r="BW49" s="13">
        <v>0</v>
      </c>
      <c r="BX49" s="13">
        <v>0</v>
      </c>
      <c r="BY49" s="13">
        <v>0</v>
      </c>
      <c r="BZ49" s="13">
        <v>0</v>
      </c>
      <c r="CA49" s="13">
        <v>1</v>
      </c>
      <c r="CB49" s="13">
        <v>15</v>
      </c>
      <c r="CC49" s="13">
        <v>0</v>
      </c>
      <c r="CD49" s="13">
        <v>0</v>
      </c>
      <c r="CE49" s="13">
        <v>0</v>
      </c>
      <c r="CF49" s="13">
        <f>SUM(E49:CE49)</f>
        <v>595</v>
      </c>
    </row>
    <row r="50" spans="1:84" s="9" customFormat="1" ht="8.25" customHeight="1" x14ac:dyDescent="0.2">
      <c r="A50" s="59"/>
      <c r="B50" s="48"/>
      <c r="C50" s="49" t="s">
        <v>91</v>
      </c>
      <c r="D50" s="50"/>
      <c r="E50" s="13">
        <f>SUM(E47:E49)</f>
        <v>0</v>
      </c>
      <c r="F50" s="13">
        <f t="shared" ref="F50:CF50" si="19">SUM(F47:F49)</f>
        <v>77</v>
      </c>
      <c r="G50" s="13">
        <f t="shared" si="19"/>
        <v>1</v>
      </c>
      <c r="H50" s="13">
        <f t="shared" si="19"/>
        <v>0</v>
      </c>
      <c r="I50" s="13">
        <f t="shared" si="19"/>
        <v>0</v>
      </c>
      <c r="J50" s="13">
        <f t="shared" si="19"/>
        <v>0</v>
      </c>
      <c r="K50" s="13">
        <f t="shared" si="19"/>
        <v>0</v>
      </c>
      <c r="L50" s="13">
        <f t="shared" si="19"/>
        <v>0</v>
      </c>
      <c r="M50" s="13">
        <f t="shared" si="19"/>
        <v>0</v>
      </c>
      <c r="N50" s="13">
        <f t="shared" si="19"/>
        <v>19</v>
      </c>
      <c r="O50" s="13">
        <f t="shared" si="19"/>
        <v>0</v>
      </c>
      <c r="P50" s="13">
        <f t="shared" si="19"/>
        <v>0</v>
      </c>
      <c r="Q50" s="13">
        <f t="shared" si="19"/>
        <v>0</v>
      </c>
      <c r="R50" s="13">
        <f t="shared" si="19"/>
        <v>0</v>
      </c>
      <c r="S50" s="13">
        <f t="shared" si="19"/>
        <v>1</v>
      </c>
      <c r="T50" s="13">
        <f t="shared" si="19"/>
        <v>0</v>
      </c>
      <c r="U50" s="13">
        <f t="shared" si="19"/>
        <v>0</v>
      </c>
      <c r="V50" s="13">
        <f t="shared" si="19"/>
        <v>0</v>
      </c>
      <c r="W50" s="13">
        <f t="shared" si="19"/>
        <v>0</v>
      </c>
      <c r="X50" s="13">
        <f t="shared" si="19"/>
        <v>0</v>
      </c>
      <c r="Y50" s="13">
        <f t="shared" si="19"/>
        <v>0</v>
      </c>
      <c r="Z50" s="13">
        <f t="shared" si="19"/>
        <v>0</v>
      </c>
      <c r="AA50" s="13">
        <f t="shared" si="19"/>
        <v>10</v>
      </c>
      <c r="AB50" s="13">
        <f t="shared" si="19"/>
        <v>0</v>
      </c>
      <c r="AC50" s="13">
        <f t="shared" si="19"/>
        <v>0</v>
      </c>
      <c r="AD50" s="13">
        <f t="shared" si="19"/>
        <v>0</v>
      </c>
      <c r="AE50" s="13">
        <f t="shared" si="19"/>
        <v>0</v>
      </c>
      <c r="AF50" s="13">
        <f t="shared" si="19"/>
        <v>79</v>
      </c>
      <c r="AG50" s="13">
        <f t="shared" si="19"/>
        <v>0</v>
      </c>
      <c r="AH50" s="13">
        <f t="shared" si="19"/>
        <v>0</v>
      </c>
      <c r="AI50" s="13">
        <f t="shared" si="19"/>
        <v>0</v>
      </c>
      <c r="AJ50" s="13">
        <f t="shared" si="19"/>
        <v>863</v>
      </c>
      <c r="AK50" s="13">
        <f t="shared" si="19"/>
        <v>0</v>
      </c>
      <c r="AL50" s="13">
        <f t="shared" si="19"/>
        <v>0</v>
      </c>
      <c r="AM50" s="13">
        <f t="shared" si="19"/>
        <v>122</v>
      </c>
      <c r="AN50" s="13">
        <f t="shared" si="19"/>
        <v>0</v>
      </c>
      <c r="AO50" s="13">
        <f t="shared" si="19"/>
        <v>0</v>
      </c>
      <c r="AP50" s="13">
        <f t="shared" si="19"/>
        <v>1</v>
      </c>
      <c r="AQ50" s="13">
        <f t="shared" si="19"/>
        <v>996</v>
      </c>
      <c r="AR50" s="13">
        <f t="shared" si="19"/>
        <v>52</v>
      </c>
      <c r="AS50" s="13">
        <f t="shared" si="19"/>
        <v>1</v>
      </c>
      <c r="AT50" s="13">
        <f t="shared" si="19"/>
        <v>2</v>
      </c>
      <c r="AU50" s="13">
        <f t="shared" si="19"/>
        <v>25</v>
      </c>
      <c r="AV50" s="13">
        <f t="shared" si="19"/>
        <v>715</v>
      </c>
      <c r="AW50" s="13">
        <f t="shared" si="19"/>
        <v>1</v>
      </c>
      <c r="AX50" s="13">
        <f t="shared" si="19"/>
        <v>0</v>
      </c>
      <c r="AY50" s="13">
        <f t="shared" si="19"/>
        <v>7</v>
      </c>
      <c r="AZ50" s="13">
        <f t="shared" si="19"/>
        <v>0</v>
      </c>
      <c r="BA50" s="13">
        <f>SUM(BA47:BA49)</f>
        <v>3</v>
      </c>
      <c r="BB50" s="13">
        <f t="shared" si="19"/>
        <v>0</v>
      </c>
      <c r="BC50" s="13">
        <f t="shared" si="19"/>
        <v>0</v>
      </c>
      <c r="BD50" s="13">
        <f t="shared" si="19"/>
        <v>0</v>
      </c>
      <c r="BE50" s="13">
        <f t="shared" si="19"/>
        <v>0</v>
      </c>
      <c r="BF50" s="13">
        <f t="shared" si="19"/>
        <v>0</v>
      </c>
      <c r="BG50" s="13">
        <f t="shared" si="19"/>
        <v>0</v>
      </c>
      <c r="BH50" s="13">
        <f t="shared" si="19"/>
        <v>1</v>
      </c>
      <c r="BI50" s="13">
        <f t="shared" si="19"/>
        <v>0</v>
      </c>
      <c r="BJ50" s="13">
        <f t="shared" si="19"/>
        <v>1</v>
      </c>
      <c r="BK50" s="13">
        <f t="shared" si="19"/>
        <v>0</v>
      </c>
      <c r="BL50" s="13">
        <f t="shared" si="19"/>
        <v>0</v>
      </c>
      <c r="BM50" s="13">
        <f t="shared" si="19"/>
        <v>0</v>
      </c>
      <c r="BN50" s="13">
        <f t="shared" si="19"/>
        <v>0</v>
      </c>
      <c r="BO50" s="13">
        <f t="shared" si="19"/>
        <v>0</v>
      </c>
      <c r="BP50" s="13">
        <f t="shared" si="19"/>
        <v>0</v>
      </c>
      <c r="BQ50" s="13">
        <f t="shared" si="19"/>
        <v>0</v>
      </c>
      <c r="BR50" s="13">
        <f t="shared" si="19"/>
        <v>0</v>
      </c>
      <c r="BS50" s="13">
        <f t="shared" si="19"/>
        <v>0</v>
      </c>
      <c r="BT50" s="13">
        <f t="shared" si="19"/>
        <v>47</v>
      </c>
      <c r="BU50" s="13">
        <f t="shared" si="19"/>
        <v>0</v>
      </c>
      <c r="BV50" s="13">
        <f t="shared" si="19"/>
        <v>4</v>
      </c>
      <c r="BW50" s="13">
        <f t="shared" si="19"/>
        <v>0</v>
      </c>
      <c r="BX50" s="13">
        <f t="shared" si="19"/>
        <v>0</v>
      </c>
      <c r="BY50" s="13">
        <f t="shared" si="19"/>
        <v>0</v>
      </c>
      <c r="BZ50" s="13">
        <f t="shared" si="19"/>
        <v>0</v>
      </c>
      <c r="CA50" s="13">
        <f t="shared" si="19"/>
        <v>3</v>
      </c>
      <c r="CB50" s="13">
        <f t="shared" si="19"/>
        <v>83</v>
      </c>
      <c r="CC50" s="13">
        <f t="shared" si="19"/>
        <v>1</v>
      </c>
      <c r="CD50" s="13">
        <f t="shared" si="19"/>
        <v>1</v>
      </c>
      <c r="CE50" s="13">
        <f t="shared" si="19"/>
        <v>1</v>
      </c>
      <c r="CF50" s="13">
        <f t="shared" si="19"/>
        <v>3117</v>
      </c>
    </row>
    <row r="51" spans="1:84" s="9" customFormat="1" ht="8.25" customHeight="1" x14ac:dyDescent="0.2">
      <c r="A51" s="59"/>
      <c r="B51" s="61" t="s">
        <v>135</v>
      </c>
      <c r="C51" s="52" t="s">
        <v>136</v>
      </c>
      <c r="D51" s="12" t="s">
        <v>137</v>
      </c>
      <c r="E51" s="13">
        <v>0</v>
      </c>
      <c r="F51" s="13">
        <v>37</v>
      </c>
      <c r="G51" s="13">
        <v>1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6</v>
      </c>
      <c r="AB51" s="13">
        <v>0</v>
      </c>
      <c r="AC51" s="13">
        <v>0</v>
      </c>
      <c r="AD51" s="13">
        <v>0</v>
      </c>
      <c r="AE51" s="13">
        <v>0</v>
      </c>
      <c r="AF51" s="13">
        <v>18</v>
      </c>
      <c r="AG51" s="13">
        <v>2</v>
      </c>
      <c r="AH51" s="13">
        <v>0</v>
      </c>
      <c r="AI51" s="13">
        <v>0</v>
      </c>
      <c r="AJ51" s="13">
        <v>875</v>
      </c>
      <c r="AK51" s="13">
        <v>0</v>
      </c>
      <c r="AL51" s="13">
        <v>0</v>
      </c>
      <c r="AM51" s="13">
        <v>79</v>
      </c>
      <c r="AN51" s="13">
        <v>0</v>
      </c>
      <c r="AO51" s="13">
        <v>0</v>
      </c>
      <c r="AP51" s="13">
        <v>0</v>
      </c>
      <c r="AQ51" s="13">
        <v>324</v>
      </c>
      <c r="AR51" s="13">
        <v>12</v>
      </c>
      <c r="AS51" s="13">
        <v>1</v>
      </c>
      <c r="AT51" s="13">
        <v>2</v>
      </c>
      <c r="AU51" s="13">
        <v>8</v>
      </c>
      <c r="AV51" s="13">
        <v>316</v>
      </c>
      <c r="AW51" s="13">
        <v>0</v>
      </c>
      <c r="AX51" s="13">
        <v>1</v>
      </c>
      <c r="AY51" s="13">
        <v>9</v>
      </c>
      <c r="AZ51" s="13">
        <v>0</v>
      </c>
      <c r="BA51" s="13">
        <v>3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3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3</v>
      </c>
      <c r="BP51" s="13">
        <v>0</v>
      </c>
      <c r="BQ51" s="13">
        <v>0</v>
      </c>
      <c r="BR51" s="13">
        <v>0</v>
      </c>
      <c r="BS51" s="13">
        <v>1</v>
      </c>
      <c r="BT51" s="13">
        <v>20</v>
      </c>
      <c r="BU51" s="13">
        <v>0</v>
      </c>
      <c r="BV51" s="13">
        <v>3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50</v>
      </c>
      <c r="CC51" s="13">
        <v>0</v>
      </c>
      <c r="CD51" s="13">
        <v>0</v>
      </c>
      <c r="CE51" s="13">
        <v>0</v>
      </c>
      <c r="CF51" s="13">
        <f>SUM(E51:CE51)</f>
        <v>1774</v>
      </c>
    </row>
    <row r="52" spans="1:84" s="9" customFormat="1" ht="8.25" customHeight="1" x14ac:dyDescent="0.2">
      <c r="A52" s="59"/>
      <c r="B52" s="62"/>
      <c r="C52" s="52"/>
      <c r="D52" s="12" t="s">
        <v>138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1</v>
      </c>
      <c r="AB52" s="13">
        <v>0</v>
      </c>
      <c r="AC52" s="13">
        <v>0</v>
      </c>
      <c r="AD52" s="13">
        <v>0</v>
      </c>
      <c r="AE52" s="13">
        <v>0</v>
      </c>
      <c r="AF52" s="13">
        <v>13</v>
      </c>
      <c r="AG52" s="13">
        <v>0</v>
      </c>
      <c r="AH52" s="13">
        <v>0</v>
      </c>
      <c r="AI52" s="13">
        <v>0</v>
      </c>
      <c r="AJ52" s="13">
        <v>337</v>
      </c>
      <c r="AK52" s="13">
        <v>0</v>
      </c>
      <c r="AL52" s="13">
        <v>1</v>
      </c>
      <c r="AM52" s="13">
        <v>16</v>
      </c>
      <c r="AN52" s="13">
        <v>0</v>
      </c>
      <c r="AO52" s="13">
        <v>0</v>
      </c>
      <c r="AP52" s="13">
        <v>0</v>
      </c>
      <c r="AQ52" s="13">
        <v>118</v>
      </c>
      <c r="AR52" s="13">
        <v>1</v>
      </c>
      <c r="AS52" s="13">
        <v>0</v>
      </c>
      <c r="AT52" s="13">
        <v>0</v>
      </c>
      <c r="AU52" s="13">
        <v>0</v>
      </c>
      <c r="AV52" s="13">
        <v>104</v>
      </c>
      <c r="AW52" s="13">
        <v>0</v>
      </c>
      <c r="AX52" s="13">
        <v>0</v>
      </c>
      <c r="AY52" s="13">
        <v>0</v>
      </c>
      <c r="AZ52" s="13">
        <v>0</v>
      </c>
      <c r="BA52" s="13">
        <v>2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5</v>
      </c>
      <c r="BU52" s="13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9</v>
      </c>
      <c r="CC52" s="13">
        <v>1</v>
      </c>
      <c r="CD52" s="13">
        <v>0</v>
      </c>
      <c r="CE52" s="13">
        <v>0</v>
      </c>
      <c r="CF52" s="13">
        <f>SUM(E52:CE52)</f>
        <v>609</v>
      </c>
    </row>
    <row r="53" spans="1:84" s="9" customFormat="1" ht="8.25" customHeight="1" x14ac:dyDescent="0.2">
      <c r="A53" s="59"/>
      <c r="B53" s="62"/>
      <c r="C53" s="52"/>
      <c r="D53" s="12" t="s">
        <v>91</v>
      </c>
      <c r="E53" s="13">
        <f>SUM(E51:E52)</f>
        <v>0</v>
      </c>
      <c r="F53" s="13">
        <f t="shared" ref="F53:CF53" si="20">SUM(F51:F52)</f>
        <v>37</v>
      </c>
      <c r="G53" s="13">
        <f t="shared" si="20"/>
        <v>1</v>
      </c>
      <c r="H53" s="13">
        <f t="shared" si="20"/>
        <v>0</v>
      </c>
      <c r="I53" s="13">
        <f t="shared" si="20"/>
        <v>0</v>
      </c>
      <c r="J53" s="13">
        <f t="shared" si="20"/>
        <v>0</v>
      </c>
      <c r="K53" s="13">
        <f t="shared" si="20"/>
        <v>0</v>
      </c>
      <c r="L53" s="13">
        <f t="shared" si="20"/>
        <v>0</v>
      </c>
      <c r="M53" s="13">
        <f t="shared" si="20"/>
        <v>0</v>
      </c>
      <c r="N53" s="13">
        <f t="shared" si="20"/>
        <v>1</v>
      </c>
      <c r="O53" s="13">
        <f t="shared" si="20"/>
        <v>0</v>
      </c>
      <c r="P53" s="13">
        <f t="shared" si="20"/>
        <v>0</v>
      </c>
      <c r="Q53" s="13">
        <f t="shared" si="20"/>
        <v>0</v>
      </c>
      <c r="R53" s="13">
        <f t="shared" si="20"/>
        <v>0</v>
      </c>
      <c r="S53" s="13">
        <f t="shared" si="20"/>
        <v>0</v>
      </c>
      <c r="T53" s="13">
        <f t="shared" si="20"/>
        <v>0</v>
      </c>
      <c r="U53" s="13">
        <f t="shared" si="20"/>
        <v>0</v>
      </c>
      <c r="V53" s="13">
        <f t="shared" si="20"/>
        <v>0</v>
      </c>
      <c r="W53" s="13">
        <f t="shared" si="20"/>
        <v>0</v>
      </c>
      <c r="X53" s="13">
        <f t="shared" si="20"/>
        <v>0</v>
      </c>
      <c r="Y53" s="13">
        <f t="shared" si="20"/>
        <v>0</v>
      </c>
      <c r="Z53" s="13">
        <f t="shared" si="20"/>
        <v>0</v>
      </c>
      <c r="AA53" s="13">
        <f t="shared" si="20"/>
        <v>7</v>
      </c>
      <c r="AB53" s="13">
        <f t="shared" si="20"/>
        <v>0</v>
      </c>
      <c r="AC53" s="13">
        <f t="shared" si="20"/>
        <v>0</v>
      </c>
      <c r="AD53" s="13">
        <f t="shared" si="20"/>
        <v>0</v>
      </c>
      <c r="AE53" s="13">
        <f t="shared" si="20"/>
        <v>0</v>
      </c>
      <c r="AF53" s="13">
        <f t="shared" si="20"/>
        <v>31</v>
      </c>
      <c r="AG53" s="13">
        <f t="shared" si="20"/>
        <v>2</v>
      </c>
      <c r="AH53" s="13">
        <f t="shared" si="20"/>
        <v>0</v>
      </c>
      <c r="AI53" s="13">
        <f t="shared" si="20"/>
        <v>0</v>
      </c>
      <c r="AJ53" s="13">
        <f t="shared" si="20"/>
        <v>1212</v>
      </c>
      <c r="AK53" s="13">
        <f t="shared" si="20"/>
        <v>0</v>
      </c>
      <c r="AL53" s="13">
        <f t="shared" si="20"/>
        <v>1</v>
      </c>
      <c r="AM53" s="13">
        <f t="shared" si="20"/>
        <v>95</v>
      </c>
      <c r="AN53" s="13">
        <f t="shared" si="20"/>
        <v>0</v>
      </c>
      <c r="AO53" s="13">
        <f t="shared" si="20"/>
        <v>0</v>
      </c>
      <c r="AP53" s="13">
        <f t="shared" si="20"/>
        <v>0</v>
      </c>
      <c r="AQ53" s="13">
        <f t="shared" si="20"/>
        <v>442</v>
      </c>
      <c r="AR53" s="13">
        <f t="shared" si="20"/>
        <v>13</v>
      </c>
      <c r="AS53" s="13">
        <f t="shared" si="20"/>
        <v>1</v>
      </c>
      <c r="AT53" s="13">
        <f t="shared" si="20"/>
        <v>2</v>
      </c>
      <c r="AU53" s="13">
        <f t="shared" si="20"/>
        <v>8</v>
      </c>
      <c r="AV53" s="13">
        <f t="shared" si="20"/>
        <v>420</v>
      </c>
      <c r="AW53" s="13">
        <f t="shared" si="20"/>
        <v>0</v>
      </c>
      <c r="AX53" s="13">
        <f t="shared" si="20"/>
        <v>1</v>
      </c>
      <c r="AY53" s="13">
        <f t="shared" si="20"/>
        <v>9</v>
      </c>
      <c r="AZ53" s="13">
        <f t="shared" si="20"/>
        <v>0</v>
      </c>
      <c r="BA53" s="13">
        <f>SUM(BA51:BA52)</f>
        <v>5</v>
      </c>
      <c r="BB53" s="13">
        <f t="shared" si="20"/>
        <v>0</v>
      </c>
      <c r="BC53" s="13">
        <f t="shared" si="20"/>
        <v>0</v>
      </c>
      <c r="BD53" s="13">
        <f t="shared" si="20"/>
        <v>0</v>
      </c>
      <c r="BE53" s="13">
        <f t="shared" si="20"/>
        <v>0</v>
      </c>
      <c r="BF53" s="13">
        <f t="shared" si="20"/>
        <v>0</v>
      </c>
      <c r="BG53" s="13">
        <f t="shared" si="20"/>
        <v>0</v>
      </c>
      <c r="BH53" s="13">
        <f t="shared" si="20"/>
        <v>3</v>
      </c>
      <c r="BI53" s="13">
        <f t="shared" si="20"/>
        <v>0</v>
      </c>
      <c r="BJ53" s="13">
        <f t="shared" si="20"/>
        <v>0</v>
      </c>
      <c r="BK53" s="13">
        <f t="shared" si="20"/>
        <v>0</v>
      </c>
      <c r="BL53" s="13">
        <f t="shared" si="20"/>
        <v>0</v>
      </c>
      <c r="BM53" s="13">
        <f t="shared" si="20"/>
        <v>0</v>
      </c>
      <c r="BN53" s="13">
        <f t="shared" si="20"/>
        <v>0</v>
      </c>
      <c r="BO53" s="13">
        <f t="shared" si="20"/>
        <v>3</v>
      </c>
      <c r="BP53" s="13">
        <f t="shared" si="20"/>
        <v>0</v>
      </c>
      <c r="BQ53" s="13">
        <f t="shared" si="20"/>
        <v>0</v>
      </c>
      <c r="BR53" s="13">
        <f t="shared" si="20"/>
        <v>0</v>
      </c>
      <c r="BS53" s="13">
        <f t="shared" si="20"/>
        <v>1</v>
      </c>
      <c r="BT53" s="13">
        <f t="shared" si="20"/>
        <v>25</v>
      </c>
      <c r="BU53" s="13">
        <f t="shared" si="20"/>
        <v>0</v>
      </c>
      <c r="BV53" s="13">
        <f t="shared" si="20"/>
        <v>3</v>
      </c>
      <c r="BW53" s="13">
        <f t="shared" si="20"/>
        <v>0</v>
      </c>
      <c r="BX53" s="13">
        <f t="shared" si="20"/>
        <v>0</v>
      </c>
      <c r="BY53" s="13">
        <f t="shared" si="20"/>
        <v>0</v>
      </c>
      <c r="BZ53" s="13">
        <f t="shared" si="20"/>
        <v>0</v>
      </c>
      <c r="CA53" s="13">
        <f t="shared" si="20"/>
        <v>0</v>
      </c>
      <c r="CB53" s="13">
        <f t="shared" si="20"/>
        <v>59</v>
      </c>
      <c r="CC53" s="13">
        <f t="shared" si="20"/>
        <v>1</v>
      </c>
      <c r="CD53" s="13">
        <f t="shared" si="20"/>
        <v>0</v>
      </c>
      <c r="CE53" s="13">
        <f t="shared" si="20"/>
        <v>0</v>
      </c>
      <c r="CF53" s="13">
        <f t="shared" si="20"/>
        <v>2383</v>
      </c>
    </row>
    <row r="54" spans="1:84" s="9" customFormat="1" ht="8.25" customHeight="1" x14ac:dyDescent="0.2">
      <c r="A54" s="59"/>
      <c r="B54" s="62"/>
      <c r="C54" s="70" t="s">
        <v>139</v>
      </c>
      <c r="D54" s="12" t="s">
        <v>139</v>
      </c>
      <c r="E54" s="13">
        <v>0</v>
      </c>
      <c r="F54" s="13">
        <v>10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6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1</v>
      </c>
      <c r="W54" s="13">
        <v>0</v>
      </c>
      <c r="X54" s="13">
        <v>0</v>
      </c>
      <c r="Y54" s="13">
        <v>0</v>
      </c>
      <c r="Z54" s="13">
        <v>0</v>
      </c>
      <c r="AA54" s="13">
        <v>2</v>
      </c>
      <c r="AB54" s="13">
        <v>0</v>
      </c>
      <c r="AC54" s="13">
        <v>0</v>
      </c>
      <c r="AD54" s="13">
        <v>0</v>
      </c>
      <c r="AE54" s="13">
        <v>0</v>
      </c>
      <c r="AF54" s="13">
        <v>20</v>
      </c>
      <c r="AG54" s="13">
        <v>0</v>
      </c>
      <c r="AH54" s="13">
        <v>0</v>
      </c>
      <c r="AI54" s="13">
        <v>0</v>
      </c>
      <c r="AJ54" s="13">
        <v>498</v>
      </c>
      <c r="AK54" s="13">
        <v>0</v>
      </c>
      <c r="AL54" s="13">
        <v>3</v>
      </c>
      <c r="AM54" s="13">
        <v>22</v>
      </c>
      <c r="AN54" s="13">
        <v>0</v>
      </c>
      <c r="AO54" s="13">
        <v>0</v>
      </c>
      <c r="AP54" s="13">
        <v>0</v>
      </c>
      <c r="AQ54" s="13">
        <v>312</v>
      </c>
      <c r="AR54" s="13">
        <v>8</v>
      </c>
      <c r="AS54" s="13">
        <v>0</v>
      </c>
      <c r="AT54" s="13">
        <v>1</v>
      </c>
      <c r="AU54" s="13">
        <v>3</v>
      </c>
      <c r="AV54" s="13">
        <v>200</v>
      </c>
      <c r="AW54" s="13">
        <v>0</v>
      </c>
      <c r="AX54" s="13">
        <v>1</v>
      </c>
      <c r="AY54" s="13">
        <v>3</v>
      </c>
      <c r="AZ54" s="13">
        <v>0</v>
      </c>
      <c r="BA54" s="13">
        <v>8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4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1</v>
      </c>
      <c r="BP54" s="13">
        <v>0</v>
      </c>
      <c r="BQ54" s="13">
        <v>0</v>
      </c>
      <c r="BR54" s="13">
        <v>0</v>
      </c>
      <c r="BS54" s="13">
        <v>0</v>
      </c>
      <c r="BT54" s="13">
        <v>15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1</v>
      </c>
      <c r="CB54" s="13">
        <v>35</v>
      </c>
      <c r="CC54" s="13">
        <v>0</v>
      </c>
      <c r="CD54" s="13">
        <v>0</v>
      </c>
      <c r="CE54" s="13">
        <v>1</v>
      </c>
      <c r="CF54" s="13">
        <f>SUM(E54:CE54)</f>
        <v>1155</v>
      </c>
    </row>
    <row r="55" spans="1:84" s="9" customFormat="1" ht="8.25" customHeight="1" x14ac:dyDescent="0.2">
      <c r="A55" s="59"/>
      <c r="B55" s="62"/>
      <c r="C55" s="71"/>
      <c r="D55" s="12" t="s">
        <v>140</v>
      </c>
      <c r="E55" s="13">
        <v>0</v>
      </c>
      <c r="F55" s="13">
        <v>22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6</v>
      </c>
      <c r="AG55" s="13">
        <v>0</v>
      </c>
      <c r="AH55" s="13">
        <v>0</v>
      </c>
      <c r="AI55" s="13">
        <v>0</v>
      </c>
      <c r="AJ55" s="13">
        <v>232</v>
      </c>
      <c r="AK55" s="13">
        <v>0</v>
      </c>
      <c r="AL55" s="13">
        <v>0</v>
      </c>
      <c r="AM55" s="13">
        <v>10</v>
      </c>
      <c r="AN55" s="13">
        <v>0</v>
      </c>
      <c r="AO55" s="13">
        <v>0</v>
      </c>
      <c r="AP55" s="13">
        <v>0</v>
      </c>
      <c r="AQ55" s="13">
        <v>97</v>
      </c>
      <c r="AR55" s="13">
        <v>5</v>
      </c>
      <c r="AS55" s="13">
        <v>0</v>
      </c>
      <c r="AT55" s="13">
        <v>0</v>
      </c>
      <c r="AU55" s="13">
        <v>4</v>
      </c>
      <c r="AV55" s="13">
        <v>42</v>
      </c>
      <c r="AW55" s="13">
        <v>0</v>
      </c>
      <c r="AX55" s="13">
        <v>1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1</v>
      </c>
      <c r="BP55" s="13">
        <v>0</v>
      </c>
      <c r="BQ55" s="13">
        <v>0</v>
      </c>
      <c r="BR55" s="13">
        <v>0</v>
      </c>
      <c r="BS55" s="13">
        <v>0</v>
      </c>
      <c r="BT55" s="13">
        <v>2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8</v>
      </c>
      <c r="CC55" s="13">
        <v>0</v>
      </c>
      <c r="CD55" s="13">
        <v>0</v>
      </c>
      <c r="CE55" s="13">
        <v>0</v>
      </c>
      <c r="CF55" s="13">
        <f>SUM(E55:CE55)</f>
        <v>430</v>
      </c>
    </row>
    <row r="56" spans="1:84" s="9" customFormat="1" ht="8.25" customHeight="1" x14ac:dyDescent="0.2">
      <c r="A56" s="59"/>
      <c r="B56" s="62"/>
      <c r="C56" s="72"/>
      <c r="D56" s="12" t="s">
        <v>91</v>
      </c>
      <c r="E56" s="13">
        <f>SUM(E54:E55)</f>
        <v>0</v>
      </c>
      <c r="F56" s="13">
        <f t="shared" ref="F56:CF56" si="21">SUM(F54:F55)</f>
        <v>32</v>
      </c>
      <c r="G56" s="13">
        <f t="shared" si="21"/>
        <v>0</v>
      </c>
      <c r="H56" s="13">
        <f t="shared" si="21"/>
        <v>0</v>
      </c>
      <c r="I56" s="13">
        <f t="shared" si="21"/>
        <v>0</v>
      </c>
      <c r="J56" s="13">
        <f t="shared" si="21"/>
        <v>0</v>
      </c>
      <c r="K56" s="13">
        <f t="shared" si="21"/>
        <v>0</v>
      </c>
      <c r="L56" s="13">
        <f t="shared" si="21"/>
        <v>0</v>
      </c>
      <c r="M56" s="13">
        <f t="shared" si="21"/>
        <v>0</v>
      </c>
      <c r="N56" s="13">
        <f t="shared" si="21"/>
        <v>6</v>
      </c>
      <c r="O56" s="13">
        <f t="shared" si="21"/>
        <v>0</v>
      </c>
      <c r="P56" s="13">
        <f t="shared" si="21"/>
        <v>0</v>
      </c>
      <c r="Q56" s="13">
        <f t="shared" si="21"/>
        <v>0</v>
      </c>
      <c r="R56" s="13">
        <f t="shared" si="21"/>
        <v>0</v>
      </c>
      <c r="S56" s="13">
        <f t="shared" si="21"/>
        <v>0</v>
      </c>
      <c r="T56" s="13">
        <f t="shared" si="21"/>
        <v>0</v>
      </c>
      <c r="U56" s="13">
        <f t="shared" si="21"/>
        <v>0</v>
      </c>
      <c r="V56" s="13">
        <f t="shared" si="21"/>
        <v>1</v>
      </c>
      <c r="W56" s="13">
        <f t="shared" si="21"/>
        <v>0</v>
      </c>
      <c r="X56" s="13">
        <f t="shared" si="21"/>
        <v>0</v>
      </c>
      <c r="Y56" s="13">
        <f t="shared" si="21"/>
        <v>0</v>
      </c>
      <c r="Z56" s="13">
        <f t="shared" si="21"/>
        <v>0</v>
      </c>
      <c r="AA56" s="13">
        <f t="shared" si="21"/>
        <v>2</v>
      </c>
      <c r="AB56" s="13">
        <f t="shared" si="21"/>
        <v>0</v>
      </c>
      <c r="AC56" s="13">
        <f t="shared" si="21"/>
        <v>0</v>
      </c>
      <c r="AD56" s="13">
        <f t="shared" si="21"/>
        <v>0</v>
      </c>
      <c r="AE56" s="13">
        <f t="shared" si="21"/>
        <v>0</v>
      </c>
      <c r="AF56" s="13">
        <f t="shared" si="21"/>
        <v>26</v>
      </c>
      <c r="AG56" s="13">
        <f t="shared" si="21"/>
        <v>0</v>
      </c>
      <c r="AH56" s="13">
        <f t="shared" si="21"/>
        <v>0</v>
      </c>
      <c r="AI56" s="13">
        <f t="shared" si="21"/>
        <v>0</v>
      </c>
      <c r="AJ56" s="13">
        <f t="shared" si="21"/>
        <v>730</v>
      </c>
      <c r="AK56" s="13">
        <f t="shared" si="21"/>
        <v>0</v>
      </c>
      <c r="AL56" s="13">
        <f t="shared" si="21"/>
        <v>3</v>
      </c>
      <c r="AM56" s="13">
        <f t="shared" si="21"/>
        <v>32</v>
      </c>
      <c r="AN56" s="13">
        <f t="shared" si="21"/>
        <v>0</v>
      </c>
      <c r="AO56" s="13">
        <f t="shared" si="21"/>
        <v>0</v>
      </c>
      <c r="AP56" s="13">
        <f t="shared" si="21"/>
        <v>0</v>
      </c>
      <c r="AQ56" s="13">
        <f t="shared" si="21"/>
        <v>409</v>
      </c>
      <c r="AR56" s="13">
        <f t="shared" si="21"/>
        <v>13</v>
      </c>
      <c r="AS56" s="13">
        <f t="shared" si="21"/>
        <v>0</v>
      </c>
      <c r="AT56" s="13">
        <f t="shared" si="21"/>
        <v>1</v>
      </c>
      <c r="AU56" s="13">
        <f t="shared" si="21"/>
        <v>7</v>
      </c>
      <c r="AV56" s="13">
        <f t="shared" si="21"/>
        <v>242</v>
      </c>
      <c r="AW56" s="13">
        <f t="shared" si="21"/>
        <v>0</v>
      </c>
      <c r="AX56" s="13">
        <f t="shared" si="21"/>
        <v>2</v>
      </c>
      <c r="AY56" s="13">
        <f t="shared" si="21"/>
        <v>3</v>
      </c>
      <c r="AZ56" s="13">
        <f t="shared" si="21"/>
        <v>0</v>
      </c>
      <c r="BA56" s="13">
        <f>SUM(BA54:BA55)</f>
        <v>8</v>
      </c>
      <c r="BB56" s="13">
        <f t="shared" si="21"/>
        <v>0</v>
      </c>
      <c r="BC56" s="13">
        <f t="shared" si="21"/>
        <v>0</v>
      </c>
      <c r="BD56" s="13">
        <f t="shared" si="21"/>
        <v>0</v>
      </c>
      <c r="BE56" s="13">
        <f t="shared" si="21"/>
        <v>0</v>
      </c>
      <c r="BF56" s="13">
        <f t="shared" si="21"/>
        <v>0</v>
      </c>
      <c r="BG56" s="13">
        <f t="shared" si="21"/>
        <v>0</v>
      </c>
      <c r="BH56" s="13">
        <f t="shared" si="21"/>
        <v>4</v>
      </c>
      <c r="BI56" s="13">
        <f t="shared" si="21"/>
        <v>0</v>
      </c>
      <c r="BJ56" s="13">
        <f t="shared" si="21"/>
        <v>0</v>
      </c>
      <c r="BK56" s="13">
        <f t="shared" si="21"/>
        <v>0</v>
      </c>
      <c r="BL56" s="13">
        <f t="shared" si="21"/>
        <v>0</v>
      </c>
      <c r="BM56" s="13">
        <f t="shared" si="21"/>
        <v>0</v>
      </c>
      <c r="BN56" s="13">
        <f t="shared" si="21"/>
        <v>0</v>
      </c>
      <c r="BO56" s="13">
        <f t="shared" si="21"/>
        <v>2</v>
      </c>
      <c r="BP56" s="13">
        <f t="shared" si="21"/>
        <v>0</v>
      </c>
      <c r="BQ56" s="13">
        <f t="shared" si="21"/>
        <v>0</v>
      </c>
      <c r="BR56" s="13">
        <f t="shared" si="21"/>
        <v>0</v>
      </c>
      <c r="BS56" s="13">
        <f t="shared" si="21"/>
        <v>0</v>
      </c>
      <c r="BT56" s="13">
        <f t="shared" si="21"/>
        <v>17</v>
      </c>
      <c r="BU56" s="13">
        <f t="shared" si="21"/>
        <v>0</v>
      </c>
      <c r="BV56" s="13">
        <f t="shared" si="21"/>
        <v>0</v>
      </c>
      <c r="BW56" s="13">
        <f t="shared" si="21"/>
        <v>0</v>
      </c>
      <c r="BX56" s="13">
        <f t="shared" si="21"/>
        <v>0</v>
      </c>
      <c r="BY56" s="13">
        <f t="shared" si="21"/>
        <v>0</v>
      </c>
      <c r="BZ56" s="13">
        <f t="shared" si="21"/>
        <v>0</v>
      </c>
      <c r="CA56" s="13">
        <f t="shared" si="21"/>
        <v>1</v>
      </c>
      <c r="CB56" s="13">
        <f t="shared" si="21"/>
        <v>43</v>
      </c>
      <c r="CC56" s="13">
        <f t="shared" si="21"/>
        <v>0</v>
      </c>
      <c r="CD56" s="13">
        <f t="shared" si="21"/>
        <v>0</v>
      </c>
      <c r="CE56" s="13">
        <f t="shared" si="21"/>
        <v>1</v>
      </c>
      <c r="CF56" s="13">
        <f t="shared" si="21"/>
        <v>1585</v>
      </c>
    </row>
    <row r="57" spans="1:84" s="9" customFormat="1" ht="8.25" customHeight="1" x14ac:dyDescent="0.2">
      <c r="A57" s="59"/>
      <c r="B57" s="62"/>
      <c r="C57" s="52" t="s">
        <v>141</v>
      </c>
      <c r="D57" s="12" t="s">
        <v>142</v>
      </c>
      <c r="E57" s="13">
        <v>0</v>
      </c>
      <c r="F57" s="13">
        <v>11</v>
      </c>
      <c r="G57" s="13">
        <v>1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2</v>
      </c>
      <c r="W57" s="13">
        <v>0</v>
      </c>
      <c r="X57" s="13">
        <v>0</v>
      </c>
      <c r="Y57" s="13">
        <v>0</v>
      </c>
      <c r="Z57" s="13">
        <v>0</v>
      </c>
      <c r="AA57" s="13">
        <v>5</v>
      </c>
      <c r="AB57" s="13">
        <v>0</v>
      </c>
      <c r="AC57" s="13">
        <v>0</v>
      </c>
      <c r="AD57" s="13">
        <v>0</v>
      </c>
      <c r="AE57" s="13">
        <v>0</v>
      </c>
      <c r="AF57" s="13">
        <v>32</v>
      </c>
      <c r="AG57" s="13">
        <v>0</v>
      </c>
      <c r="AH57" s="13">
        <v>0</v>
      </c>
      <c r="AI57" s="13">
        <v>0</v>
      </c>
      <c r="AJ57" s="13">
        <v>564</v>
      </c>
      <c r="AK57" s="13">
        <v>0</v>
      </c>
      <c r="AL57" s="13">
        <v>2</v>
      </c>
      <c r="AM57" s="13">
        <v>49</v>
      </c>
      <c r="AN57" s="13">
        <v>0</v>
      </c>
      <c r="AO57" s="13">
        <v>0</v>
      </c>
      <c r="AP57" s="13">
        <v>0</v>
      </c>
      <c r="AQ57" s="13">
        <v>235</v>
      </c>
      <c r="AR57" s="13">
        <v>24</v>
      </c>
      <c r="AS57" s="13">
        <v>0</v>
      </c>
      <c r="AT57" s="13">
        <v>0</v>
      </c>
      <c r="AU57" s="13">
        <v>4</v>
      </c>
      <c r="AV57" s="13">
        <v>240</v>
      </c>
      <c r="AW57" s="13">
        <v>0</v>
      </c>
      <c r="AX57" s="13">
        <v>0</v>
      </c>
      <c r="AY57" s="13">
        <v>5</v>
      </c>
      <c r="AZ57" s="13">
        <v>0</v>
      </c>
      <c r="BA57" s="13">
        <v>1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2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>
        <v>0</v>
      </c>
      <c r="BS57" s="13">
        <v>0</v>
      </c>
      <c r="BT57" s="13">
        <v>10</v>
      </c>
      <c r="BU57" s="13">
        <v>0</v>
      </c>
      <c r="BV57" s="13">
        <v>1</v>
      </c>
      <c r="BW57" s="13">
        <v>0</v>
      </c>
      <c r="BX57" s="13">
        <v>1</v>
      </c>
      <c r="BY57" s="13">
        <v>0</v>
      </c>
      <c r="BZ57" s="13">
        <v>0</v>
      </c>
      <c r="CA57" s="13">
        <v>2</v>
      </c>
      <c r="CB57" s="13">
        <v>51</v>
      </c>
      <c r="CC57" s="13">
        <v>0</v>
      </c>
      <c r="CD57" s="13">
        <v>0</v>
      </c>
      <c r="CE57" s="13">
        <v>0</v>
      </c>
      <c r="CF57" s="13">
        <f>SUM(E57:CE57)</f>
        <v>1242</v>
      </c>
    </row>
    <row r="58" spans="1:84" s="9" customFormat="1" ht="8.25" customHeight="1" x14ac:dyDescent="0.2">
      <c r="A58" s="59"/>
      <c r="B58" s="62"/>
      <c r="C58" s="52"/>
      <c r="D58" s="12" t="s">
        <v>143</v>
      </c>
      <c r="E58" s="13">
        <v>0</v>
      </c>
      <c r="F58" s="13">
        <v>6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3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1</v>
      </c>
      <c r="AB58" s="13">
        <v>0</v>
      </c>
      <c r="AC58" s="13">
        <v>0</v>
      </c>
      <c r="AD58" s="13">
        <v>0</v>
      </c>
      <c r="AE58" s="13">
        <v>0</v>
      </c>
      <c r="AF58" s="13">
        <v>8</v>
      </c>
      <c r="AG58" s="13">
        <v>0</v>
      </c>
      <c r="AH58" s="13">
        <v>0</v>
      </c>
      <c r="AI58" s="13">
        <v>0</v>
      </c>
      <c r="AJ58" s="13">
        <v>196</v>
      </c>
      <c r="AK58" s="13">
        <v>0</v>
      </c>
      <c r="AL58" s="13">
        <v>0</v>
      </c>
      <c r="AM58" s="13">
        <v>21</v>
      </c>
      <c r="AN58" s="13">
        <v>0</v>
      </c>
      <c r="AO58" s="13">
        <v>0</v>
      </c>
      <c r="AP58" s="13">
        <v>0</v>
      </c>
      <c r="AQ58" s="13">
        <v>85</v>
      </c>
      <c r="AR58" s="13">
        <v>6</v>
      </c>
      <c r="AS58" s="13">
        <v>0</v>
      </c>
      <c r="AT58" s="13">
        <v>0</v>
      </c>
      <c r="AU58" s="13">
        <v>1</v>
      </c>
      <c r="AV58" s="13">
        <v>100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1</v>
      </c>
      <c r="BI58" s="13">
        <v>0</v>
      </c>
      <c r="BJ58" s="13">
        <v>1</v>
      </c>
      <c r="BK58" s="13">
        <v>0</v>
      </c>
      <c r="BL58" s="13">
        <v>0</v>
      </c>
      <c r="BM58" s="13">
        <v>0</v>
      </c>
      <c r="BN58" s="13">
        <v>0</v>
      </c>
      <c r="BO58" s="13">
        <v>0</v>
      </c>
      <c r="BP58" s="13">
        <v>0</v>
      </c>
      <c r="BQ58" s="13">
        <v>0</v>
      </c>
      <c r="BR58" s="13">
        <v>0</v>
      </c>
      <c r="BS58" s="13">
        <v>0</v>
      </c>
      <c r="BT58" s="13">
        <v>9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20</v>
      </c>
      <c r="CC58" s="13">
        <v>0</v>
      </c>
      <c r="CD58" s="13">
        <v>0</v>
      </c>
      <c r="CE58" s="13">
        <v>0</v>
      </c>
      <c r="CF58" s="13">
        <f>SUM(E58:CE58)</f>
        <v>458</v>
      </c>
    </row>
    <row r="59" spans="1:84" s="9" customFormat="1" ht="8.25" customHeight="1" x14ac:dyDescent="0.2">
      <c r="A59" s="59"/>
      <c r="B59" s="62"/>
      <c r="C59" s="52"/>
      <c r="D59" s="12" t="s">
        <v>91</v>
      </c>
      <c r="E59" s="13">
        <f>SUM(E57:E58)</f>
        <v>0</v>
      </c>
      <c r="F59" s="13">
        <f t="shared" ref="F59:CF59" si="22">SUM(F57:F58)</f>
        <v>17</v>
      </c>
      <c r="G59" s="13">
        <f t="shared" si="22"/>
        <v>1</v>
      </c>
      <c r="H59" s="13">
        <f t="shared" si="22"/>
        <v>0</v>
      </c>
      <c r="I59" s="13">
        <f t="shared" si="22"/>
        <v>0</v>
      </c>
      <c r="J59" s="13">
        <f t="shared" si="22"/>
        <v>0</v>
      </c>
      <c r="K59" s="13">
        <f t="shared" si="22"/>
        <v>0</v>
      </c>
      <c r="L59" s="13">
        <f t="shared" si="22"/>
        <v>0</v>
      </c>
      <c r="M59" s="13">
        <f t="shared" si="22"/>
        <v>0</v>
      </c>
      <c r="N59" s="13">
        <f t="shared" si="22"/>
        <v>3</v>
      </c>
      <c r="O59" s="13">
        <f t="shared" si="22"/>
        <v>0</v>
      </c>
      <c r="P59" s="13">
        <f t="shared" si="22"/>
        <v>0</v>
      </c>
      <c r="Q59" s="13">
        <f t="shared" si="22"/>
        <v>0</v>
      </c>
      <c r="R59" s="13">
        <f t="shared" si="22"/>
        <v>0</v>
      </c>
      <c r="S59" s="13">
        <f t="shared" si="22"/>
        <v>0</v>
      </c>
      <c r="T59" s="13">
        <f t="shared" si="22"/>
        <v>0</v>
      </c>
      <c r="U59" s="13">
        <f t="shared" si="22"/>
        <v>0</v>
      </c>
      <c r="V59" s="13">
        <f t="shared" si="22"/>
        <v>2</v>
      </c>
      <c r="W59" s="13">
        <f t="shared" si="22"/>
        <v>0</v>
      </c>
      <c r="X59" s="13">
        <f t="shared" si="22"/>
        <v>0</v>
      </c>
      <c r="Y59" s="13">
        <f t="shared" si="22"/>
        <v>0</v>
      </c>
      <c r="Z59" s="13">
        <f t="shared" si="22"/>
        <v>0</v>
      </c>
      <c r="AA59" s="13">
        <f t="shared" si="22"/>
        <v>6</v>
      </c>
      <c r="AB59" s="13">
        <f t="shared" si="22"/>
        <v>0</v>
      </c>
      <c r="AC59" s="13">
        <f t="shared" si="22"/>
        <v>0</v>
      </c>
      <c r="AD59" s="13">
        <f t="shared" si="22"/>
        <v>0</v>
      </c>
      <c r="AE59" s="13">
        <f t="shared" si="22"/>
        <v>0</v>
      </c>
      <c r="AF59" s="13">
        <f t="shared" si="22"/>
        <v>40</v>
      </c>
      <c r="AG59" s="13">
        <f t="shared" si="22"/>
        <v>0</v>
      </c>
      <c r="AH59" s="13">
        <f t="shared" si="22"/>
        <v>0</v>
      </c>
      <c r="AI59" s="13">
        <f t="shared" si="22"/>
        <v>0</v>
      </c>
      <c r="AJ59" s="13">
        <f t="shared" si="22"/>
        <v>760</v>
      </c>
      <c r="AK59" s="13">
        <f t="shared" si="22"/>
        <v>0</v>
      </c>
      <c r="AL59" s="13">
        <f t="shared" si="22"/>
        <v>2</v>
      </c>
      <c r="AM59" s="13">
        <f t="shared" si="22"/>
        <v>70</v>
      </c>
      <c r="AN59" s="13">
        <f t="shared" si="22"/>
        <v>0</v>
      </c>
      <c r="AO59" s="13">
        <f t="shared" si="22"/>
        <v>0</v>
      </c>
      <c r="AP59" s="13">
        <f t="shared" si="22"/>
        <v>0</v>
      </c>
      <c r="AQ59" s="13">
        <f t="shared" si="22"/>
        <v>320</v>
      </c>
      <c r="AR59" s="13">
        <f t="shared" si="22"/>
        <v>30</v>
      </c>
      <c r="AS59" s="13">
        <f t="shared" si="22"/>
        <v>0</v>
      </c>
      <c r="AT59" s="13">
        <f t="shared" si="22"/>
        <v>0</v>
      </c>
      <c r="AU59" s="13">
        <f t="shared" si="22"/>
        <v>5</v>
      </c>
      <c r="AV59" s="13">
        <f t="shared" si="22"/>
        <v>340</v>
      </c>
      <c r="AW59" s="13">
        <f t="shared" si="22"/>
        <v>0</v>
      </c>
      <c r="AX59" s="13">
        <f t="shared" si="22"/>
        <v>0</v>
      </c>
      <c r="AY59" s="13">
        <f t="shared" si="22"/>
        <v>5</v>
      </c>
      <c r="AZ59" s="13">
        <f t="shared" si="22"/>
        <v>0</v>
      </c>
      <c r="BA59" s="13">
        <f>SUM(BA57:BA58)</f>
        <v>1</v>
      </c>
      <c r="BB59" s="13">
        <f t="shared" si="22"/>
        <v>0</v>
      </c>
      <c r="BC59" s="13">
        <f t="shared" si="22"/>
        <v>0</v>
      </c>
      <c r="BD59" s="13">
        <f t="shared" si="22"/>
        <v>0</v>
      </c>
      <c r="BE59" s="13">
        <f t="shared" si="22"/>
        <v>0</v>
      </c>
      <c r="BF59" s="13">
        <f t="shared" si="22"/>
        <v>0</v>
      </c>
      <c r="BG59" s="13">
        <f t="shared" si="22"/>
        <v>0</v>
      </c>
      <c r="BH59" s="13">
        <f t="shared" si="22"/>
        <v>3</v>
      </c>
      <c r="BI59" s="13">
        <f t="shared" si="22"/>
        <v>0</v>
      </c>
      <c r="BJ59" s="13">
        <f t="shared" si="22"/>
        <v>1</v>
      </c>
      <c r="BK59" s="13">
        <f t="shared" si="22"/>
        <v>0</v>
      </c>
      <c r="BL59" s="13">
        <f t="shared" si="22"/>
        <v>0</v>
      </c>
      <c r="BM59" s="13">
        <f t="shared" si="22"/>
        <v>0</v>
      </c>
      <c r="BN59" s="13">
        <f t="shared" si="22"/>
        <v>0</v>
      </c>
      <c r="BO59" s="13">
        <f t="shared" si="22"/>
        <v>0</v>
      </c>
      <c r="BP59" s="13">
        <f t="shared" si="22"/>
        <v>0</v>
      </c>
      <c r="BQ59" s="13">
        <f t="shared" si="22"/>
        <v>0</v>
      </c>
      <c r="BR59" s="13">
        <f t="shared" si="22"/>
        <v>0</v>
      </c>
      <c r="BS59" s="13">
        <f t="shared" si="22"/>
        <v>0</v>
      </c>
      <c r="BT59" s="13">
        <f t="shared" si="22"/>
        <v>19</v>
      </c>
      <c r="BU59" s="13">
        <f t="shared" si="22"/>
        <v>0</v>
      </c>
      <c r="BV59" s="13">
        <f t="shared" si="22"/>
        <v>1</v>
      </c>
      <c r="BW59" s="13">
        <f t="shared" si="22"/>
        <v>0</v>
      </c>
      <c r="BX59" s="13">
        <f t="shared" si="22"/>
        <v>1</v>
      </c>
      <c r="BY59" s="13">
        <f t="shared" si="22"/>
        <v>0</v>
      </c>
      <c r="BZ59" s="13">
        <f t="shared" si="22"/>
        <v>0</v>
      </c>
      <c r="CA59" s="13">
        <f t="shared" si="22"/>
        <v>2</v>
      </c>
      <c r="CB59" s="13">
        <f t="shared" si="22"/>
        <v>71</v>
      </c>
      <c r="CC59" s="13">
        <f t="shared" si="22"/>
        <v>0</v>
      </c>
      <c r="CD59" s="13">
        <f t="shared" si="22"/>
        <v>0</v>
      </c>
      <c r="CE59" s="13">
        <f t="shared" si="22"/>
        <v>0</v>
      </c>
      <c r="CF59" s="13">
        <f t="shared" si="22"/>
        <v>1700</v>
      </c>
    </row>
    <row r="60" spans="1:84" s="9" customFormat="1" ht="8.25" customHeight="1" x14ac:dyDescent="0.2">
      <c r="A60" s="59"/>
      <c r="B60" s="46"/>
      <c r="C60" s="43" t="s">
        <v>144</v>
      </c>
      <c r="D60" s="44"/>
      <c r="E60" s="13">
        <v>0</v>
      </c>
      <c r="F60" s="13">
        <v>114</v>
      </c>
      <c r="G60" s="13">
        <v>3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1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3</v>
      </c>
      <c r="AB60" s="13">
        <v>0</v>
      </c>
      <c r="AC60" s="13">
        <v>0</v>
      </c>
      <c r="AD60" s="13">
        <v>0</v>
      </c>
      <c r="AE60" s="13">
        <v>0</v>
      </c>
      <c r="AF60" s="13">
        <v>66</v>
      </c>
      <c r="AG60" s="13">
        <v>2</v>
      </c>
      <c r="AH60" s="13">
        <v>0</v>
      </c>
      <c r="AI60" s="13">
        <v>0</v>
      </c>
      <c r="AJ60" s="13">
        <v>444</v>
      </c>
      <c r="AK60" s="13">
        <v>0</v>
      </c>
      <c r="AL60" s="13">
        <v>0</v>
      </c>
      <c r="AM60" s="13">
        <v>62</v>
      </c>
      <c r="AN60" s="13">
        <v>0</v>
      </c>
      <c r="AO60" s="13">
        <v>0</v>
      </c>
      <c r="AP60" s="13">
        <v>0</v>
      </c>
      <c r="AQ60" s="13">
        <v>380</v>
      </c>
      <c r="AR60" s="13">
        <v>22</v>
      </c>
      <c r="AS60" s="13">
        <v>2</v>
      </c>
      <c r="AT60" s="13">
        <v>2</v>
      </c>
      <c r="AU60" s="13">
        <v>12</v>
      </c>
      <c r="AV60" s="13">
        <v>412</v>
      </c>
      <c r="AW60" s="13">
        <v>0</v>
      </c>
      <c r="AX60" s="13">
        <v>0</v>
      </c>
      <c r="AY60" s="13">
        <v>4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3</v>
      </c>
      <c r="BI60" s="13">
        <v>0</v>
      </c>
      <c r="BJ60" s="13">
        <v>1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1</v>
      </c>
      <c r="BT60" s="13">
        <v>22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2</v>
      </c>
      <c r="CB60" s="13">
        <v>35</v>
      </c>
      <c r="CC60" s="13">
        <v>0</v>
      </c>
      <c r="CD60" s="13">
        <v>0</v>
      </c>
      <c r="CE60" s="13">
        <v>3</v>
      </c>
      <c r="CF60" s="13">
        <f>SUM(E60:CE60)</f>
        <v>1596</v>
      </c>
    </row>
    <row r="61" spans="1:84" s="9" customFormat="1" ht="8.25" customHeight="1" x14ac:dyDescent="0.2">
      <c r="A61" s="59"/>
      <c r="B61" s="47" t="s">
        <v>145</v>
      </c>
      <c r="C61" s="54" t="s">
        <v>146</v>
      </c>
      <c r="D61" s="11" t="s">
        <v>145</v>
      </c>
      <c r="E61" s="13">
        <v>0</v>
      </c>
      <c r="F61" s="13">
        <v>41</v>
      </c>
      <c r="G61" s="13">
        <v>14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2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1</v>
      </c>
      <c r="W61" s="13">
        <v>0</v>
      </c>
      <c r="X61" s="13">
        <v>0</v>
      </c>
      <c r="Y61" s="13">
        <v>0</v>
      </c>
      <c r="Z61" s="13">
        <v>0</v>
      </c>
      <c r="AA61" s="13">
        <v>4</v>
      </c>
      <c r="AB61" s="13">
        <v>0</v>
      </c>
      <c r="AC61" s="13">
        <v>0</v>
      </c>
      <c r="AD61" s="13">
        <v>0</v>
      </c>
      <c r="AE61" s="13">
        <v>0</v>
      </c>
      <c r="AF61" s="13">
        <v>25</v>
      </c>
      <c r="AG61" s="13">
        <v>5</v>
      </c>
      <c r="AH61" s="13">
        <v>0</v>
      </c>
      <c r="AI61" s="13">
        <v>0</v>
      </c>
      <c r="AJ61" s="13">
        <v>514</v>
      </c>
      <c r="AK61" s="13">
        <v>0</v>
      </c>
      <c r="AL61" s="13">
        <v>0</v>
      </c>
      <c r="AM61" s="13">
        <v>74</v>
      </c>
      <c r="AN61" s="13">
        <v>0</v>
      </c>
      <c r="AO61" s="13">
        <v>0</v>
      </c>
      <c r="AP61" s="13">
        <v>0</v>
      </c>
      <c r="AQ61" s="13">
        <v>521</v>
      </c>
      <c r="AR61" s="13">
        <v>19</v>
      </c>
      <c r="AS61" s="13">
        <v>0</v>
      </c>
      <c r="AT61" s="13">
        <v>1</v>
      </c>
      <c r="AU61" s="13">
        <v>3</v>
      </c>
      <c r="AV61" s="13">
        <v>326</v>
      </c>
      <c r="AW61" s="13">
        <v>0</v>
      </c>
      <c r="AX61" s="13">
        <v>0</v>
      </c>
      <c r="AY61" s="13">
        <v>6</v>
      </c>
      <c r="AZ61" s="13">
        <v>0</v>
      </c>
      <c r="BA61" s="13">
        <v>1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9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1</v>
      </c>
      <c r="BP61" s="13">
        <v>0</v>
      </c>
      <c r="BQ61" s="13">
        <v>0</v>
      </c>
      <c r="BR61" s="13">
        <v>0</v>
      </c>
      <c r="BS61" s="13">
        <v>0</v>
      </c>
      <c r="BT61" s="13">
        <v>16</v>
      </c>
      <c r="BU61" s="13">
        <v>0</v>
      </c>
      <c r="BV61" s="13">
        <v>4</v>
      </c>
      <c r="BW61" s="13">
        <v>0</v>
      </c>
      <c r="BX61" s="13">
        <v>0</v>
      </c>
      <c r="BY61" s="13">
        <v>0</v>
      </c>
      <c r="BZ61" s="13">
        <v>0</v>
      </c>
      <c r="CA61" s="13">
        <v>1</v>
      </c>
      <c r="CB61" s="13">
        <v>45</v>
      </c>
      <c r="CC61" s="13">
        <v>1</v>
      </c>
      <c r="CD61" s="13">
        <v>0</v>
      </c>
      <c r="CE61" s="13">
        <v>1</v>
      </c>
      <c r="CF61" s="13">
        <f>SUM(E61:CE61)</f>
        <v>1635</v>
      </c>
    </row>
    <row r="62" spans="1:84" s="9" customFormat="1" ht="8.25" customHeight="1" x14ac:dyDescent="0.2">
      <c r="A62" s="59"/>
      <c r="B62" s="47"/>
      <c r="C62" s="76"/>
      <c r="D62" s="11" t="s">
        <v>147</v>
      </c>
      <c r="E62" s="13">
        <v>0</v>
      </c>
      <c r="F62" s="13">
        <v>45</v>
      </c>
      <c r="G62" s="13">
        <v>2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1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12</v>
      </c>
      <c r="AG62" s="13">
        <v>0</v>
      </c>
      <c r="AH62" s="13">
        <v>0</v>
      </c>
      <c r="AI62" s="13">
        <v>0</v>
      </c>
      <c r="AJ62" s="13">
        <v>101</v>
      </c>
      <c r="AK62" s="13">
        <v>0</v>
      </c>
      <c r="AL62" s="13">
        <v>0</v>
      </c>
      <c r="AM62" s="13">
        <v>15</v>
      </c>
      <c r="AN62" s="13">
        <v>1</v>
      </c>
      <c r="AO62" s="13">
        <v>0</v>
      </c>
      <c r="AP62" s="13">
        <v>0</v>
      </c>
      <c r="AQ62" s="13">
        <v>110</v>
      </c>
      <c r="AR62" s="13">
        <v>7</v>
      </c>
      <c r="AS62" s="13">
        <v>0</v>
      </c>
      <c r="AT62" s="13">
        <v>0</v>
      </c>
      <c r="AU62" s="13">
        <v>0</v>
      </c>
      <c r="AV62" s="13">
        <v>71</v>
      </c>
      <c r="AW62" s="13">
        <v>0</v>
      </c>
      <c r="AX62" s="13">
        <v>0</v>
      </c>
      <c r="AY62" s="13">
        <v>4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>
        <v>0</v>
      </c>
      <c r="BS62" s="13">
        <v>0</v>
      </c>
      <c r="BT62" s="13">
        <v>5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13</v>
      </c>
      <c r="CC62" s="13">
        <v>0</v>
      </c>
      <c r="CD62" s="13">
        <v>0</v>
      </c>
      <c r="CE62" s="13">
        <v>0</v>
      </c>
      <c r="CF62" s="13">
        <f>SUM(E62:CE62)</f>
        <v>387</v>
      </c>
    </row>
    <row r="63" spans="1:84" s="9" customFormat="1" ht="8.25" customHeight="1" x14ac:dyDescent="0.2">
      <c r="A63" s="59"/>
      <c r="B63" s="47"/>
      <c r="C63" s="77"/>
      <c r="D63" s="12" t="s">
        <v>91</v>
      </c>
      <c r="E63" s="13">
        <f>SUM(E61:E62)</f>
        <v>0</v>
      </c>
      <c r="F63" s="13">
        <f t="shared" ref="F63:CF63" si="23">SUM(F61:F62)</f>
        <v>86</v>
      </c>
      <c r="G63" s="13">
        <f t="shared" si="23"/>
        <v>16</v>
      </c>
      <c r="H63" s="13">
        <f t="shared" si="23"/>
        <v>0</v>
      </c>
      <c r="I63" s="13">
        <f t="shared" si="23"/>
        <v>0</v>
      </c>
      <c r="J63" s="13">
        <f t="shared" si="23"/>
        <v>0</v>
      </c>
      <c r="K63" s="13">
        <f t="shared" si="23"/>
        <v>0</v>
      </c>
      <c r="L63" s="13">
        <f t="shared" si="23"/>
        <v>0</v>
      </c>
      <c r="M63" s="13">
        <f t="shared" si="23"/>
        <v>0</v>
      </c>
      <c r="N63" s="13">
        <f t="shared" si="23"/>
        <v>2</v>
      </c>
      <c r="O63" s="13">
        <f t="shared" si="23"/>
        <v>0</v>
      </c>
      <c r="P63" s="13">
        <f t="shared" si="23"/>
        <v>0</v>
      </c>
      <c r="Q63" s="13">
        <f t="shared" si="23"/>
        <v>1</v>
      </c>
      <c r="R63" s="13">
        <f t="shared" si="23"/>
        <v>0</v>
      </c>
      <c r="S63" s="13">
        <f t="shared" si="23"/>
        <v>0</v>
      </c>
      <c r="T63" s="13">
        <f t="shared" si="23"/>
        <v>0</v>
      </c>
      <c r="U63" s="13">
        <f t="shared" si="23"/>
        <v>0</v>
      </c>
      <c r="V63" s="13">
        <f t="shared" si="23"/>
        <v>1</v>
      </c>
      <c r="W63" s="13">
        <f t="shared" si="23"/>
        <v>0</v>
      </c>
      <c r="X63" s="13">
        <f t="shared" si="23"/>
        <v>0</v>
      </c>
      <c r="Y63" s="13">
        <f t="shared" si="23"/>
        <v>0</v>
      </c>
      <c r="Z63" s="13">
        <f t="shared" si="23"/>
        <v>0</v>
      </c>
      <c r="AA63" s="13">
        <f t="shared" si="23"/>
        <v>4</v>
      </c>
      <c r="AB63" s="13">
        <f t="shared" si="23"/>
        <v>0</v>
      </c>
      <c r="AC63" s="13">
        <f t="shared" si="23"/>
        <v>0</v>
      </c>
      <c r="AD63" s="13">
        <f t="shared" si="23"/>
        <v>0</v>
      </c>
      <c r="AE63" s="13">
        <f t="shared" si="23"/>
        <v>0</v>
      </c>
      <c r="AF63" s="13">
        <f t="shared" si="23"/>
        <v>37</v>
      </c>
      <c r="AG63" s="13">
        <f t="shared" si="23"/>
        <v>5</v>
      </c>
      <c r="AH63" s="13">
        <f t="shared" si="23"/>
        <v>0</v>
      </c>
      <c r="AI63" s="13">
        <f t="shared" si="23"/>
        <v>0</v>
      </c>
      <c r="AJ63" s="13">
        <f t="shared" si="23"/>
        <v>615</v>
      </c>
      <c r="AK63" s="13">
        <f t="shared" si="23"/>
        <v>0</v>
      </c>
      <c r="AL63" s="13">
        <f t="shared" si="23"/>
        <v>0</v>
      </c>
      <c r="AM63" s="13">
        <f t="shared" si="23"/>
        <v>89</v>
      </c>
      <c r="AN63" s="13">
        <f t="shared" si="23"/>
        <v>1</v>
      </c>
      <c r="AO63" s="13">
        <f t="shared" si="23"/>
        <v>0</v>
      </c>
      <c r="AP63" s="13">
        <f t="shared" si="23"/>
        <v>0</v>
      </c>
      <c r="AQ63" s="13">
        <f t="shared" si="23"/>
        <v>631</v>
      </c>
      <c r="AR63" s="13">
        <f t="shared" si="23"/>
        <v>26</v>
      </c>
      <c r="AS63" s="13">
        <f t="shared" si="23"/>
        <v>0</v>
      </c>
      <c r="AT63" s="13">
        <f t="shared" si="23"/>
        <v>1</v>
      </c>
      <c r="AU63" s="13">
        <f t="shared" si="23"/>
        <v>3</v>
      </c>
      <c r="AV63" s="13">
        <f t="shared" si="23"/>
        <v>397</v>
      </c>
      <c r="AW63" s="13">
        <f t="shared" si="23"/>
        <v>0</v>
      </c>
      <c r="AX63" s="13">
        <f t="shared" si="23"/>
        <v>0</v>
      </c>
      <c r="AY63" s="13">
        <f t="shared" si="23"/>
        <v>10</v>
      </c>
      <c r="AZ63" s="13">
        <f t="shared" si="23"/>
        <v>0</v>
      </c>
      <c r="BA63" s="13">
        <f>SUM(BA61:BA62)</f>
        <v>1</v>
      </c>
      <c r="BB63" s="13">
        <f t="shared" si="23"/>
        <v>0</v>
      </c>
      <c r="BC63" s="13">
        <f t="shared" si="23"/>
        <v>0</v>
      </c>
      <c r="BD63" s="13">
        <f t="shared" si="23"/>
        <v>0</v>
      </c>
      <c r="BE63" s="13">
        <f t="shared" si="23"/>
        <v>0</v>
      </c>
      <c r="BF63" s="13">
        <f t="shared" si="23"/>
        <v>0</v>
      </c>
      <c r="BG63" s="13">
        <f t="shared" si="23"/>
        <v>0</v>
      </c>
      <c r="BH63" s="13">
        <f t="shared" si="23"/>
        <v>9</v>
      </c>
      <c r="BI63" s="13">
        <f t="shared" si="23"/>
        <v>0</v>
      </c>
      <c r="BJ63" s="13">
        <f t="shared" si="23"/>
        <v>0</v>
      </c>
      <c r="BK63" s="13">
        <f t="shared" si="23"/>
        <v>0</v>
      </c>
      <c r="BL63" s="13">
        <f t="shared" si="23"/>
        <v>0</v>
      </c>
      <c r="BM63" s="13">
        <f t="shared" si="23"/>
        <v>0</v>
      </c>
      <c r="BN63" s="13">
        <f t="shared" si="23"/>
        <v>0</v>
      </c>
      <c r="BO63" s="13">
        <f t="shared" si="23"/>
        <v>1</v>
      </c>
      <c r="BP63" s="13">
        <f t="shared" si="23"/>
        <v>0</v>
      </c>
      <c r="BQ63" s="13">
        <f t="shared" si="23"/>
        <v>0</v>
      </c>
      <c r="BR63" s="13">
        <f t="shared" si="23"/>
        <v>0</v>
      </c>
      <c r="BS63" s="13">
        <f t="shared" si="23"/>
        <v>0</v>
      </c>
      <c r="BT63" s="13">
        <f t="shared" si="23"/>
        <v>21</v>
      </c>
      <c r="BU63" s="13">
        <f t="shared" si="23"/>
        <v>0</v>
      </c>
      <c r="BV63" s="13">
        <f t="shared" si="23"/>
        <v>4</v>
      </c>
      <c r="BW63" s="13">
        <f t="shared" si="23"/>
        <v>0</v>
      </c>
      <c r="BX63" s="13">
        <f t="shared" si="23"/>
        <v>0</v>
      </c>
      <c r="BY63" s="13">
        <f t="shared" si="23"/>
        <v>0</v>
      </c>
      <c r="BZ63" s="13">
        <f t="shared" si="23"/>
        <v>0</v>
      </c>
      <c r="CA63" s="13">
        <f t="shared" si="23"/>
        <v>1</v>
      </c>
      <c r="CB63" s="13">
        <f t="shared" si="23"/>
        <v>58</v>
      </c>
      <c r="CC63" s="13">
        <f t="shared" si="23"/>
        <v>1</v>
      </c>
      <c r="CD63" s="13">
        <f t="shared" si="23"/>
        <v>0</v>
      </c>
      <c r="CE63" s="13">
        <f t="shared" si="23"/>
        <v>1</v>
      </c>
      <c r="CF63" s="13">
        <f t="shared" si="23"/>
        <v>2022</v>
      </c>
    </row>
    <row r="64" spans="1:84" s="9" customFormat="1" ht="8.25" customHeight="1" x14ac:dyDescent="0.2">
      <c r="A64" s="59"/>
      <c r="B64" s="47"/>
      <c r="C64" s="52" t="s">
        <v>148</v>
      </c>
      <c r="D64" s="12" t="s">
        <v>148</v>
      </c>
      <c r="E64" s="13">
        <v>0</v>
      </c>
      <c r="F64" s="13">
        <v>3</v>
      </c>
      <c r="G64" s="13">
        <v>5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5</v>
      </c>
      <c r="AB64" s="13">
        <v>0</v>
      </c>
      <c r="AC64" s="13">
        <v>0</v>
      </c>
      <c r="AD64" s="13">
        <v>0</v>
      </c>
      <c r="AE64" s="13">
        <v>0</v>
      </c>
      <c r="AF64" s="13">
        <v>5</v>
      </c>
      <c r="AG64" s="13">
        <v>0</v>
      </c>
      <c r="AH64" s="13">
        <v>0</v>
      </c>
      <c r="AI64" s="13">
        <v>0</v>
      </c>
      <c r="AJ64" s="13">
        <v>209</v>
      </c>
      <c r="AK64" s="13">
        <v>0</v>
      </c>
      <c r="AL64" s="13">
        <v>0</v>
      </c>
      <c r="AM64" s="13">
        <v>22</v>
      </c>
      <c r="AN64" s="13">
        <v>0</v>
      </c>
      <c r="AO64" s="13">
        <v>0</v>
      </c>
      <c r="AP64" s="13">
        <v>0</v>
      </c>
      <c r="AQ64" s="13">
        <v>151</v>
      </c>
      <c r="AR64" s="13">
        <v>9</v>
      </c>
      <c r="AS64" s="13">
        <v>0</v>
      </c>
      <c r="AT64" s="13">
        <v>0</v>
      </c>
      <c r="AU64" s="13">
        <v>0</v>
      </c>
      <c r="AV64" s="13">
        <v>94</v>
      </c>
      <c r="AW64" s="13">
        <v>0</v>
      </c>
      <c r="AX64" s="13">
        <v>0</v>
      </c>
      <c r="AY64" s="13">
        <v>3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>
        <v>0</v>
      </c>
      <c r="BS64" s="13">
        <v>0</v>
      </c>
      <c r="BT64" s="13">
        <v>2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25</v>
      </c>
      <c r="CC64" s="13">
        <v>0</v>
      </c>
      <c r="CD64" s="13">
        <v>0</v>
      </c>
      <c r="CE64" s="13">
        <v>0</v>
      </c>
      <c r="CF64" s="13">
        <f>SUM(E64:CE64)</f>
        <v>536</v>
      </c>
    </row>
    <row r="65" spans="1:84" s="9" customFormat="1" ht="8.25" customHeight="1" x14ac:dyDescent="0.2">
      <c r="A65" s="59"/>
      <c r="B65" s="47"/>
      <c r="C65" s="52"/>
      <c r="D65" s="12" t="s">
        <v>149</v>
      </c>
      <c r="E65" s="13">
        <v>0</v>
      </c>
      <c r="F65" s="13">
        <v>2</v>
      </c>
      <c r="G65" s="13">
        <v>4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5</v>
      </c>
      <c r="AG65" s="13">
        <v>0</v>
      </c>
      <c r="AH65" s="13">
        <v>0</v>
      </c>
      <c r="AI65" s="13">
        <v>0</v>
      </c>
      <c r="AJ65" s="13">
        <v>129</v>
      </c>
      <c r="AK65" s="13">
        <v>0</v>
      </c>
      <c r="AL65" s="13">
        <v>0</v>
      </c>
      <c r="AM65" s="13">
        <v>13</v>
      </c>
      <c r="AN65" s="13">
        <v>0</v>
      </c>
      <c r="AO65" s="13">
        <v>0</v>
      </c>
      <c r="AP65" s="13">
        <v>0</v>
      </c>
      <c r="AQ65" s="13">
        <v>58</v>
      </c>
      <c r="AR65" s="13">
        <v>3</v>
      </c>
      <c r="AS65" s="13">
        <v>0</v>
      </c>
      <c r="AT65" s="13">
        <v>0</v>
      </c>
      <c r="AU65" s="13">
        <v>1</v>
      </c>
      <c r="AV65" s="13">
        <v>29</v>
      </c>
      <c r="AW65" s="13">
        <v>0</v>
      </c>
      <c r="AX65" s="13">
        <v>0</v>
      </c>
      <c r="AY65" s="13">
        <v>8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4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13</v>
      </c>
      <c r="CC65" s="13">
        <v>0</v>
      </c>
      <c r="CD65" s="13">
        <v>0</v>
      </c>
      <c r="CE65" s="13">
        <v>0</v>
      </c>
      <c r="CF65" s="13">
        <f>SUM(E65:CE65)</f>
        <v>270</v>
      </c>
    </row>
    <row r="66" spans="1:84" s="9" customFormat="1" ht="8.25" customHeight="1" x14ac:dyDescent="0.2">
      <c r="A66" s="59"/>
      <c r="B66" s="47"/>
      <c r="C66" s="52"/>
      <c r="D66" s="12" t="s">
        <v>150</v>
      </c>
      <c r="E66" s="13">
        <v>0</v>
      </c>
      <c r="F66" s="13">
        <v>1</v>
      </c>
      <c r="G66" s="13">
        <v>3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3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1</v>
      </c>
      <c r="AB66" s="13">
        <v>0</v>
      </c>
      <c r="AC66" s="13">
        <v>0</v>
      </c>
      <c r="AD66" s="13">
        <v>0</v>
      </c>
      <c r="AE66" s="13">
        <v>0</v>
      </c>
      <c r="AF66" s="13">
        <v>3</v>
      </c>
      <c r="AG66" s="13">
        <v>0</v>
      </c>
      <c r="AH66" s="13">
        <v>0</v>
      </c>
      <c r="AI66" s="13">
        <v>0</v>
      </c>
      <c r="AJ66" s="13">
        <v>273</v>
      </c>
      <c r="AK66" s="13">
        <v>0</v>
      </c>
      <c r="AL66" s="13">
        <v>0</v>
      </c>
      <c r="AM66" s="13">
        <v>28</v>
      </c>
      <c r="AN66" s="13">
        <v>0</v>
      </c>
      <c r="AO66" s="13">
        <v>0</v>
      </c>
      <c r="AP66" s="13">
        <v>0</v>
      </c>
      <c r="AQ66" s="13">
        <v>83</v>
      </c>
      <c r="AR66" s="13">
        <v>2</v>
      </c>
      <c r="AS66" s="13">
        <v>0</v>
      </c>
      <c r="AT66" s="13">
        <v>0</v>
      </c>
      <c r="AU66" s="13">
        <v>1</v>
      </c>
      <c r="AV66" s="13">
        <v>57</v>
      </c>
      <c r="AW66" s="13">
        <v>0</v>
      </c>
      <c r="AX66" s="13">
        <v>0</v>
      </c>
      <c r="AY66" s="13">
        <v>4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0</v>
      </c>
      <c r="BH66" s="13">
        <v>0</v>
      </c>
      <c r="BI66" s="13">
        <v>0</v>
      </c>
      <c r="BJ66" s="13">
        <v>0</v>
      </c>
      <c r="BK66" s="13">
        <v>0</v>
      </c>
      <c r="BL66" s="13">
        <v>0</v>
      </c>
      <c r="BM66" s="13">
        <v>0</v>
      </c>
      <c r="BN66" s="13">
        <v>0</v>
      </c>
      <c r="BO66" s="13">
        <v>1</v>
      </c>
      <c r="BP66" s="13">
        <v>0</v>
      </c>
      <c r="BQ66" s="13">
        <v>0</v>
      </c>
      <c r="BR66" s="13">
        <v>0</v>
      </c>
      <c r="BS66" s="13">
        <v>1</v>
      </c>
      <c r="BT66" s="13">
        <v>2</v>
      </c>
      <c r="BU66" s="13">
        <v>0</v>
      </c>
      <c r="BV66" s="13">
        <v>3</v>
      </c>
      <c r="BW66" s="13">
        <v>0</v>
      </c>
      <c r="BX66" s="13">
        <v>0</v>
      </c>
      <c r="BY66" s="13">
        <v>0</v>
      </c>
      <c r="BZ66" s="13">
        <v>0</v>
      </c>
      <c r="CA66" s="13">
        <v>0</v>
      </c>
      <c r="CB66" s="13">
        <v>19</v>
      </c>
      <c r="CC66" s="13">
        <v>0</v>
      </c>
      <c r="CD66" s="13">
        <v>0</v>
      </c>
      <c r="CE66" s="13">
        <v>0</v>
      </c>
      <c r="CF66" s="13">
        <f>SUM(E66:CE66)</f>
        <v>485</v>
      </c>
    </row>
    <row r="67" spans="1:84" s="9" customFormat="1" ht="8.25" customHeight="1" x14ac:dyDescent="0.2">
      <c r="A67" s="59"/>
      <c r="B67" s="47"/>
      <c r="C67" s="52"/>
      <c r="D67" s="12" t="s">
        <v>91</v>
      </c>
      <c r="E67" s="13">
        <f t="shared" ref="E67:BP67" si="24">SUM(E64:E66)</f>
        <v>0</v>
      </c>
      <c r="F67" s="13">
        <f t="shared" si="24"/>
        <v>6</v>
      </c>
      <c r="G67" s="13">
        <f t="shared" si="24"/>
        <v>12</v>
      </c>
      <c r="H67" s="13">
        <f t="shared" si="24"/>
        <v>0</v>
      </c>
      <c r="I67" s="13">
        <f t="shared" si="24"/>
        <v>0</v>
      </c>
      <c r="J67" s="13">
        <f t="shared" si="24"/>
        <v>0</v>
      </c>
      <c r="K67" s="13">
        <f t="shared" si="24"/>
        <v>0</v>
      </c>
      <c r="L67" s="13">
        <f t="shared" si="24"/>
        <v>0</v>
      </c>
      <c r="M67" s="13">
        <f t="shared" si="24"/>
        <v>0</v>
      </c>
      <c r="N67" s="13">
        <f t="shared" si="24"/>
        <v>6</v>
      </c>
      <c r="O67" s="13">
        <f t="shared" si="24"/>
        <v>0</v>
      </c>
      <c r="P67" s="13">
        <f t="shared" si="24"/>
        <v>0</v>
      </c>
      <c r="Q67" s="13">
        <f t="shared" si="24"/>
        <v>0</v>
      </c>
      <c r="R67" s="13">
        <f t="shared" si="24"/>
        <v>0</v>
      </c>
      <c r="S67" s="13">
        <f t="shared" si="24"/>
        <v>0</v>
      </c>
      <c r="T67" s="13">
        <f t="shared" si="24"/>
        <v>0</v>
      </c>
      <c r="U67" s="13">
        <f t="shared" si="24"/>
        <v>0</v>
      </c>
      <c r="V67" s="13">
        <f t="shared" si="24"/>
        <v>0</v>
      </c>
      <c r="W67" s="13">
        <f t="shared" si="24"/>
        <v>0</v>
      </c>
      <c r="X67" s="13">
        <f t="shared" si="24"/>
        <v>0</v>
      </c>
      <c r="Y67" s="13">
        <f t="shared" si="24"/>
        <v>0</v>
      </c>
      <c r="Z67" s="13">
        <f t="shared" si="24"/>
        <v>0</v>
      </c>
      <c r="AA67" s="13">
        <f t="shared" si="24"/>
        <v>6</v>
      </c>
      <c r="AB67" s="13">
        <f t="shared" si="24"/>
        <v>0</v>
      </c>
      <c r="AC67" s="13">
        <f t="shared" si="24"/>
        <v>0</v>
      </c>
      <c r="AD67" s="13">
        <f t="shared" si="24"/>
        <v>0</v>
      </c>
      <c r="AE67" s="13">
        <f t="shared" si="24"/>
        <v>0</v>
      </c>
      <c r="AF67" s="13">
        <f t="shared" si="24"/>
        <v>13</v>
      </c>
      <c r="AG67" s="13">
        <f t="shared" si="24"/>
        <v>0</v>
      </c>
      <c r="AH67" s="13">
        <f t="shared" si="24"/>
        <v>0</v>
      </c>
      <c r="AI67" s="13">
        <f t="shared" si="24"/>
        <v>0</v>
      </c>
      <c r="AJ67" s="13">
        <f t="shared" si="24"/>
        <v>611</v>
      </c>
      <c r="AK67" s="13">
        <f t="shared" si="24"/>
        <v>0</v>
      </c>
      <c r="AL67" s="13">
        <f t="shared" si="24"/>
        <v>0</v>
      </c>
      <c r="AM67" s="13">
        <f t="shared" si="24"/>
        <v>63</v>
      </c>
      <c r="AN67" s="13">
        <f t="shared" si="24"/>
        <v>0</v>
      </c>
      <c r="AO67" s="13">
        <f t="shared" si="24"/>
        <v>0</v>
      </c>
      <c r="AP67" s="13">
        <f t="shared" si="24"/>
        <v>0</v>
      </c>
      <c r="AQ67" s="13">
        <f t="shared" si="24"/>
        <v>292</v>
      </c>
      <c r="AR67" s="13">
        <f t="shared" si="24"/>
        <v>14</v>
      </c>
      <c r="AS67" s="13">
        <f t="shared" si="24"/>
        <v>0</v>
      </c>
      <c r="AT67" s="13">
        <f t="shared" si="24"/>
        <v>0</v>
      </c>
      <c r="AU67" s="13">
        <f t="shared" si="24"/>
        <v>2</v>
      </c>
      <c r="AV67" s="13">
        <f t="shared" si="24"/>
        <v>180</v>
      </c>
      <c r="AW67" s="13">
        <f t="shared" si="24"/>
        <v>0</v>
      </c>
      <c r="AX67" s="13">
        <f t="shared" si="24"/>
        <v>0</v>
      </c>
      <c r="AY67" s="13">
        <f t="shared" si="24"/>
        <v>15</v>
      </c>
      <c r="AZ67" s="13">
        <f t="shared" si="24"/>
        <v>0</v>
      </c>
      <c r="BA67" s="13">
        <f t="shared" si="24"/>
        <v>1</v>
      </c>
      <c r="BB67" s="13">
        <f t="shared" si="24"/>
        <v>0</v>
      </c>
      <c r="BC67" s="13">
        <f t="shared" si="24"/>
        <v>0</v>
      </c>
      <c r="BD67" s="13">
        <f t="shared" si="24"/>
        <v>0</v>
      </c>
      <c r="BE67" s="13">
        <f t="shared" si="24"/>
        <v>0</v>
      </c>
      <c r="BF67" s="13">
        <f t="shared" si="24"/>
        <v>0</v>
      </c>
      <c r="BG67" s="13">
        <f t="shared" si="24"/>
        <v>0</v>
      </c>
      <c r="BH67" s="13">
        <f t="shared" si="24"/>
        <v>0</v>
      </c>
      <c r="BI67" s="13">
        <f t="shared" si="24"/>
        <v>0</v>
      </c>
      <c r="BJ67" s="13">
        <f t="shared" si="24"/>
        <v>0</v>
      </c>
      <c r="BK67" s="13">
        <f t="shared" si="24"/>
        <v>0</v>
      </c>
      <c r="BL67" s="13">
        <f t="shared" si="24"/>
        <v>0</v>
      </c>
      <c r="BM67" s="13">
        <f t="shared" si="24"/>
        <v>0</v>
      </c>
      <c r="BN67" s="13">
        <f t="shared" si="24"/>
        <v>0</v>
      </c>
      <c r="BO67" s="13">
        <f t="shared" si="24"/>
        <v>1</v>
      </c>
      <c r="BP67" s="13">
        <f t="shared" si="24"/>
        <v>0</v>
      </c>
      <c r="BQ67" s="13">
        <f t="shared" ref="BQ67:CF67" si="25">SUM(BQ64:BQ66)</f>
        <v>0</v>
      </c>
      <c r="BR67" s="13">
        <f t="shared" si="25"/>
        <v>0</v>
      </c>
      <c r="BS67" s="13">
        <f t="shared" si="25"/>
        <v>1</v>
      </c>
      <c r="BT67" s="13">
        <f t="shared" si="25"/>
        <v>8</v>
      </c>
      <c r="BU67" s="13">
        <f t="shared" si="25"/>
        <v>0</v>
      </c>
      <c r="BV67" s="13">
        <f t="shared" si="25"/>
        <v>3</v>
      </c>
      <c r="BW67" s="13">
        <f t="shared" si="25"/>
        <v>0</v>
      </c>
      <c r="BX67" s="13">
        <f t="shared" si="25"/>
        <v>0</v>
      </c>
      <c r="BY67" s="13">
        <f t="shared" si="25"/>
        <v>0</v>
      </c>
      <c r="BZ67" s="13">
        <f t="shared" si="25"/>
        <v>0</v>
      </c>
      <c r="CA67" s="13">
        <f t="shared" si="25"/>
        <v>0</v>
      </c>
      <c r="CB67" s="13">
        <f t="shared" si="25"/>
        <v>57</v>
      </c>
      <c r="CC67" s="13">
        <f t="shared" si="25"/>
        <v>0</v>
      </c>
      <c r="CD67" s="13">
        <f t="shared" si="25"/>
        <v>0</v>
      </c>
      <c r="CE67" s="13">
        <f t="shared" si="25"/>
        <v>0</v>
      </c>
      <c r="CF67" s="13">
        <f t="shared" si="25"/>
        <v>1291</v>
      </c>
    </row>
    <row r="68" spans="1:84" s="9" customFormat="1" ht="8.25" customHeight="1" x14ac:dyDescent="0.2">
      <c r="A68" s="59"/>
      <c r="B68" s="47"/>
      <c r="C68" s="70" t="s">
        <v>151</v>
      </c>
      <c r="D68" s="12" t="s">
        <v>151</v>
      </c>
      <c r="E68" s="13">
        <v>0</v>
      </c>
      <c r="F68" s="13">
        <v>25</v>
      </c>
      <c r="G68" s="13">
        <v>3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1</v>
      </c>
      <c r="W68" s="13">
        <v>0</v>
      </c>
      <c r="X68" s="13">
        <v>0</v>
      </c>
      <c r="Y68" s="13">
        <v>0</v>
      </c>
      <c r="Z68" s="13">
        <v>0</v>
      </c>
      <c r="AA68" s="13">
        <v>5</v>
      </c>
      <c r="AB68" s="13">
        <v>0</v>
      </c>
      <c r="AC68" s="13">
        <v>0</v>
      </c>
      <c r="AD68" s="13">
        <v>0</v>
      </c>
      <c r="AE68" s="13">
        <v>0</v>
      </c>
      <c r="AF68" s="13">
        <v>60</v>
      </c>
      <c r="AG68" s="13">
        <v>1</v>
      </c>
      <c r="AH68" s="13">
        <v>0</v>
      </c>
      <c r="AI68" s="13">
        <v>0</v>
      </c>
      <c r="AJ68" s="13">
        <v>218</v>
      </c>
      <c r="AK68" s="13">
        <v>0</v>
      </c>
      <c r="AL68" s="13">
        <v>0</v>
      </c>
      <c r="AM68" s="13">
        <v>24</v>
      </c>
      <c r="AN68" s="13">
        <v>2</v>
      </c>
      <c r="AO68" s="13">
        <v>0</v>
      </c>
      <c r="AP68" s="13">
        <v>5</v>
      </c>
      <c r="AQ68" s="13">
        <v>344</v>
      </c>
      <c r="AR68" s="13">
        <v>14</v>
      </c>
      <c r="AS68" s="13">
        <v>0</v>
      </c>
      <c r="AT68" s="13">
        <v>0</v>
      </c>
      <c r="AU68" s="13">
        <v>9</v>
      </c>
      <c r="AV68" s="13">
        <v>216</v>
      </c>
      <c r="AW68" s="13">
        <v>0</v>
      </c>
      <c r="AX68" s="13">
        <v>0</v>
      </c>
      <c r="AY68" s="13">
        <v>9</v>
      </c>
      <c r="AZ68" s="13">
        <v>0</v>
      </c>
      <c r="BA68" s="13">
        <v>1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2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1</v>
      </c>
      <c r="BP68" s="13">
        <v>0</v>
      </c>
      <c r="BQ68" s="13">
        <v>0</v>
      </c>
      <c r="BR68" s="13">
        <v>0</v>
      </c>
      <c r="BS68" s="13">
        <v>0</v>
      </c>
      <c r="BT68" s="13">
        <v>9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12</v>
      </c>
      <c r="CC68" s="13">
        <v>0</v>
      </c>
      <c r="CD68" s="13">
        <v>0</v>
      </c>
      <c r="CE68" s="13">
        <v>0</v>
      </c>
      <c r="CF68" s="13">
        <f>SUM(E68:CE68)</f>
        <v>962</v>
      </c>
    </row>
    <row r="69" spans="1:84" s="9" customFormat="1" ht="8.25" customHeight="1" x14ac:dyDescent="0.2">
      <c r="A69" s="59"/>
      <c r="B69" s="47"/>
      <c r="C69" s="71"/>
      <c r="D69" s="12" t="s">
        <v>152</v>
      </c>
      <c r="E69" s="13">
        <v>0</v>
      </c>
      <c r="F69" s="13">
        <v>5</v>
      </c>
      <c r="G69" s="13">
        <v>1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5</v>
      </c>
      <c r="AG69" s="13">
        <v>1</v>
      </c>
      <c r="AH69" s="13">
        <v>0</v>
      </c>
      <c r="AI69" s="13">
        <v>0</v>
      </c>
      <c r="AJ69" s="13">
        <v>73</v>
      </c>
      <c r="AK69" s="13">
        <v>0</v>
      </c>
      <c r="AL69" s="13">
        <v>0</v>
      </c>
      <c r="AM69" s="13">
        <v>7</v>
      </c>
      <c r="AN69" s="13">
        <v>0</v>
      </c>
      <c r="AO69" s="13">
        <v>0</v>
      </c>
      <c r="AP69" s="13">
        <v>0</v>
      </c>
      <c r="AQ69" s="13">
        <v>132</v>
      </c>
      <c r="AR69" s="13">
        <v>2</v>
      </c>
      <c r="AS69" s="13">
        <v>0</v>
      </c>
      <c r="AT69" s="13">
        <v>0</v>
      </c>
      <c r="AU69" s="13">
        <v>0</v>
      </c>
      <c r="AV69" s="13">
        <v>75</v>
      </c>
      <c r="AW69" s="13">
        <v>0</v>
      </c>
      <c r="AX69" s="13">
        <v>0</v>
      </c>
      <c r="AY69" s="13">
        <v>2</v>
      </c>
      <c r="AZ69" s="13">
        <v>0</v>
      </c>
      <c r="BA69" s="13">
        <v>1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0</v>
      </c>
      <c r="BP69" s="13">
        <v>0</v>
      </c>
      <c r="BQ69" s="13">
        <v>0</v>
      </c>
      <c r="BR69" s="13">
        <v>0</v>
      </c>
      <c r="BS69" s="13">
        <v>0</v>
      </c>
      <c r="BT69" s="13">
        <v>4</v>
      </c>
      <c r="BU69" s="13">
        <v>0</v>
      </c>
      <c r="BV69" s="13">
        <v>1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8</v>
      </c>
      <c r="CC69" s="13">
        <v>0</v>
      </c>
      <c r="CD69" s="13">
        <v>0</v>
      </c>
      <c r="CE69" s="13">
        <v>0</v>
      </c>
      <c r="CF69" s="13">
        <f>SUM(E69:CE69)</f>
        <v>317</v>
      </c>
    </row>
    <row r="70" spans="1:84" s="9" customFormat="1" ht="8.25" customHeight="1" x14ac:dyDescent="0.2">
      <c r="A70" s="59"/>
      <c r="B70" s="47"/>
      <c r="C70" s="72"/>
      <c r="D70" s="12" t="s">
        <v>91</v>
      </c>
      <c r="E70" s="13">
        <f t="shared" ref="E70:BP70" si="26">SUM(E68:E69)</f>
        <v>0</v>
      </c>
      <c r="F70" s="13">
        <f t="shared" si="26"/>
        <v>30</v>
      </c>
      <c r="G70" s="13">
        <f t="shared" si="26"/>
        <v>4</v>
      </c>
      <c r="H70" s="13">
        <f t="shared" si="26"/>
        <v>0</v>
      </c>
      <c r="I70" s="13">
        <f t="shared" si="26"/>
        <v>0</v>
      </c>
      <c r="J70" s="13">
        <f t="shared" si="26"/>
        <v>0</v>
      </c>
      <c r="K70" s="13">
        <f t="shared" si="26"/>
        <v>0</v>
      </c>
      <c r="L70" s="13">
        <f t="shared" si="26"/>
        <v>0</v>
      </c>
      <c r="M70" s="13">
        <f t="shared" si="26"/>
        <v>0</v>
      </c>
      <c r="N70" s="13">
        <f t="shared" si="26"/>
        <v>1</v>
      </c>
      <c r="O70" s="13">
        <f t="shared" si="26"/>
        <v>0</v>
      </c>
      <c r="P70" s="13">
        <f t="shared" si="26"/>
        <v>0</v>
      </c>
      <c r="Q70" s="13">
        <f t="shared" si="26"/>
        <v>0</v>
      </c>
      <c r="R70" s="13">
        <f t="shared" si="26"/>
        <v>0</v>
      </c>
      <c r="S70" s="13">
        <f t="shared" si="26"/>
        <v>0</v>
      </c>
      <c r="T70" s="13">
        <f t="shared" si="26"/>
        <v>0</v>
      </c>
      <c r="U70" s="13">
        <f t="shared" si="26"/>
        <v>0</v>
      </c>
      <c r="V70" s="13">
        <f t="shared" si="26"/>
        <v>1</v>
      </c>
      <c r="W70" s="13">
        <f t="shared" si="26"/>
        <v>0</v>
      </c>
      <c r="X70" s="13">
        <f t="shared" si="26"/>
        <v>0</v>
      </c>
      <c r="Y70" s="13">
        <f t="shared" si="26"/>
        <v>0</v>
      </c>
      <c r="Z70" s="13">
        <f t="shared" si="26"/>
        <v>0</v>
      </c>
      <c r="AA70" s="13">
        <f t="shared" si="26"/>
        <v>5</v>
      </c>
      <c r="AB70" s="13">
        <f t="shared" si="26"/>
        <v>0</v>
      </c>
      <c r="AC70" s="13">
        <f t="shared" si="26"/>
        <v>0</v>
      </c>
      <c r="AD70" s="13">
        <f t="shared" si="26"/>
        <v>0</v>
      </c>
      <c r="AE70" s="13">
        <f t="shared" si="26"/>
        <v>0</v>
      </c>
      <c r="AF70" s="13">
        <f t="shared" si="26"/>
        <v>65</v>
      </c>
      <c r="AG70" s="13">
        <f t="shared" si="26"/>
        <v>2</v>
      </c>
      <c r="AH70" s="13">
        <f t="shared" si="26"/>
        <v>0</v>
      </c>
      <c r="AI70" s="13">
        <f t="shared" si="26"/>
        <v>0</v>
      </c>
      <c r="AJ70" s="13">
        <f t="shared" si="26"/>
        <v>291</v>
      </c>
      <c r="AK70" s="13">
        <f t="shared" si="26"/>
        <v>0</v>
      </c>
      <c r="AL70" s="13">
        <f t="shared" si="26"/>
        <v>0</v>
      </c>
      <c r="AM70" s="13">
        <f t="shared" si="26"/>
        <v>31</v>
      </c>
      <c r="AN70" s="13">
        <f t="shared" si="26"/>
        <v>2</v>
      </c>
      <c r="AO70" s="13">
        <f t="shared" si="26"/>
        <v>0</v>
      </c>
      <c r="AP70" s="13">
        <f t="shared" si="26"/>
        <v>5</v>
      </c>
      <c r="AQ70" s="13">
        <f t="shared" si="26"/>
        <v>476</v>
      </c>
      <c r="AR70" s="13">
        <f t="shared" si="26"/>
        <v>16</v>
      </c>
      <c r="AS70" s="13">
        <f t="shared" si="26"/>
        <v>0</v>
      </c>
      <c r="AT70" s="13">
        <f t="shared" si="26"/>
        <v>0</v>
      </c>
      <c r="AU70" s="13">
        <f t="shared" si="26"/>
        <v>9</v>
      </c>
      <c r="AV70" s="13">
        <f t="shared" si="26"/>
        <v>291</v>
      </c>
      <c r="AW70" s="13">
        <f t="shared" si="26"/>
        <v>0</v>
      </c>
      <c r="AX70" s="13">
        <f t="shared" si="26"/>
        <v>0</v>
      </c>
      <c r="AY70" s="13">
        <f t="shared" si="26"/>
        <v>11</v>
      </c>
      <c r="AZ70" s="13">
        <f t="shared" si="26"/>
        <v>0</v>
      </c>
      <c r="BA70" s="13">
        <f t="shared" si="26"/>
        <v>2</v>
      </c>
      <c r="BB70" s="13">
        <f t="shared" si="26"/>
        <v>0</v>
      </c>
      <c r="BC70" s="13">
        <f t="shared" si="26"/>
        <v>0</v>
      </c>
      <c r="BD70" s="13">
        <f t="shared" si="26"/>
        <v>0</v>
      </c>
      <c r="BE70" s="13">
        <f t="shared" si="26"/>
        <v>0</v>
      </c>
      <c r="BF70" s="13">
        <f t="shared" si="26"/>
        <v>0</v>
      </c>
      <c r="BG70" s="13">
        <f t="shared" si="26"/>
        <v>0</v>
      </c>
      <c r="BH70" s="13">
        <f t="shared" si="26"/>
        <v>2</v>
      </c>
      <c r="BI70" s="13">
        <f t="shared" si="26"/>
        <v>0</v>
      </c>
      <c r="BJ70" s="13">
        <f t="shared" si="26"/>
        <v>0</v>
      </c>
      <c r="BK70" s="13">
        <f t="shared" si="26"/>
        <v>0</v>
      </c>
      <c r="BL70" s="13">
        <f t="shared" si="26"/>
        <v>0</v>
      </c>
      <c r="BM70" s="13">
        <f t="shared" si="26"/>
        <v>0</v>
      </c>
      <c r="BN70" s="13">
        <f t="shared" si="26"/>
        <v>0</v>
      </c>
      <c r="BO70" s="13">
        <f t="shared" si="26"/>
        <v>1</v>
      </c>
      <c r="BP70" s="13">
        <f t="shared" si="26"/>
        <v>0</v>
      </c>
      <c r="BQ70" s="13">
        <f t="shared" ref="BQ70:CF70" si="27">SUM(BQ68:BQ69)</f>
        <v>0</v>
      </c>
      <c r="BR70" s="13">
        <f t="shared" si="27"/>
        <v>0</v>
      </c>
      <c r="BS70" s="13">
        <f t="shared" si="27"/>
        <v>0</v>
      </c>
      <c r="BT70" s="13">
        <f t="shared" si="27"/>
        <v>13</v>
      </c>
      <c r="BU70" s="13">
        <f t="shared" si="27"/>
        <v>0</v>
      </c>
      <c r="BV70" s="13">
        <f t="shared" si="27"/>
        <v>1</v>
      </c>
      <c r="BW70" s="13">
        <f t="shared" si="27"/>
        <v>0</v>
      </c>
      <c r="BX70" s="13">
        <f t="shared" si="27"/>
        <v>0</v>
      </c>
      <c r="BY70" s="13">
        <f t="shared" si="27"/>
        <v>0</v>
      </c>
      <c r="BZ70" s="13">
        <f t="shared" si="27"/>
        <v>0</v>
      </c>
      <c r="CA70" s="13">
        <f t="shared" si="27"/>
        <v>0</v>
      </c>
      <c r="CB70" s="13">
        <f t="shared" si="27"/>
        <v>20</v>
      </c>
      <c r="CC70" s="13">
        <f t="shared" si="27"/>
        <v>0</v>
      </c>
      <c r="CD70" s="13">
        <f t="shared" si="27"/>
        <v>0</v>
      </c>
      <c r="CE70" s="13">
        <f t="shared" si="27"/>
        <v>0</v>
      </c>
      <c r="CF70" s="13">
        <f t="shared" si="27"/>
        <v>1279</v>
      </c>
    </row>
    <row r="71" spans="1:84" s="9" customFormat="1" ht="8.25" customHeight="1" x14ac:dyDescent="0.2">
      <c r="A71" s="59"/>
      <c r="B71" s="47"/>
      <c r="C71" s="52" t="s">
        <v>153</v>
      </c>
      <c r="D71" s="12" t="s">
        <v>153</v>
      </c>
      <c r="E71" s="13">
        <v>0</v>
      </c>
      <c r="F71" s="13">
        <v>2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4</v>
      </c>
      <c r="AB71" s="13">
        <v>0</v>
      </c>
      <c r="AC71" s="13">
        <v>0</v>
      </c>
      <c r="AD71" s="13">
        <v>0</v>
      </c>
      <c r="AE71" s="13">
        <v>0</v>
      </c>
      <c r="AF71" s="13">
        <v>1</v>
      </c>
      <c r="AG71" s="13">
        <v>0</v>
      </c>
      <c r="AH71" s="13">
        <v>0</v>
      </c>
      <c r="AI71" s="13">
        <v>0</v>
      </c>
      <c r="AJ71" s="13">
        <v>142</v>
      </c>
      <c r="AK71" s="13">
        <v>0</v>
      </c>
      <c r="AL71" s="13">
        <v>0</v>
      </c>
      <c r="AM71" s="13">
        <v>3</v>
      </c>
      <c r="AN71" s="13">
        <v>0</v>
      </c>
      <c r="AO71" s="13">
        <v>0</v>
      </c>
      <c r="AP71" s="13">
        <v>13</v>
      </c>
      <c r="AQ71" s="13">
        <v>92</v>
      </c>
      <c r="AR71" s="13">
        <v>6</v>
      </c>
      <c r="AS71" s="13">
        <v>0</v>
      </c>
      <c r="AT71" s="13">
        <v>0</v>
      </c>
      <c r="AU71" s="13">
        <v>1</v>
      </c>
      <c r="AV71" s="13">
        <v>40</v>
      </c>
      <c r="AW71" s="13">
        <v>0</v>
      </c>
      <c r="AX71" s="13">
        <v>0</v>
      </c>
      <c r="AY71" s="13">
        <v>1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0</v>
      </c>
      <c r="BI71" s="13">
        <v>0</v>
      </c>
      <c r="BJ71" s="13">
        <v>3</v>
      </c>
      <c r="BK71" s="13">
        <v>0</v>
      </c>
      <c r="BL71" s="13">
        <v>0</v>
      </c>
      <c r="BM71" s="13">
        <v>0</v>
      </c>
      <c r="BN71" s="13">
        <v>0</v>
      </c>
      <c r="BO71" s="13">
        <v>0</v>
      </c>
      <c r="BP71" s="13">
        <v>0</v>
      </c>
      <c r="BQ71" s="13">
        <v>0</v>
      </c>
      <c r="BR71" s="13">
        <v>0</v>
      </c>
      <c r="BS71" s="13">
        <v>0</v>
      </c>
      <c r="BT71" s="13">
        <v>0</v>
      </c>
      <c r="BU71" s="13">
        <v>0</v>
      </c>
      <c r="BV71" s="13">
        <v>1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10</v>
      </c>
      <c r="CC71" s="13">
        <v>2</v>
      </c>
      <c r="CD71" s="13">
        <v>0</v>
      </c>
      <c r="CE71" s="13">
        <v>0</v>
      </c>
      <c r="CF71" s="13">
        <f>SUM(E71:CE71)</f>
        <v>322</v>
      </c>
    </row>
    <row r="72" spans="1:84" s="9" customFormat="1" ht="8.25" customHeight="1" x14ac:dyDescent="0.2">
      <c r="A72" s="59"/>
      <c r="B72" s="47"/>
      <c r="C72" s="52"/>
      <c r="D72" s="12" t="s">
        <v>154</v>
      </c>
      <c r="E72" s="13">
        <v>0</v>
      </c>
      <c r="F72" s="13">
        <v>7</v>
      </c>
      <c r="G72" s="13">
        <v>3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3</v>
      </c>
      <c r="AB72" s="13">
        <v>0</v>
      </c>
      <c r="AC72" s="13">
        <v>0</v>
      </c>
      <c r="AD72" s="13">
        <v>0</v>
      </c>
      <c r="AE72" s="13">
        <v>0</v>
      </c>
      <c r="AF72" s="13">
        <v>3</v>
      </c>
      <c r="AG72" s="13">
        <v>0</v>
      </c>
      <c r="AH72" s="13">
        <v>0</v>
      </c>
      <c r="AI72" s="13">
        <v>0</v>
      </c>
      <c r="AJ72" s="13">
        <v>192</v>
      </c>
      <c r="AK72" s="13">
        <v>0</v>
      </c>
      <c r="AL72" s="13">
        <v>0</v>
      </c>
      <c r="AM72" s="13">
        <v>14</v>
      </c>
      <c r="AN72" s="13">
        <v>0</v>
      </c>
      <c r="AO72" s="13">
        <v>0</v>
      </c>
      <c r="AP72" s="13">
        <v>2</v>
      </c>
      <c r="AQ72" s="13">
        <v>127</v>
      </c>
      <c r="AR72" s="13">
        <v>1</v>
      </c>
      <c r="AS72" s="13">
        <v>0</v>
      </c>
      <c r="AT72" s="13">
        <v>1</v>
      </c>
      <c r="AU72" s="13">
        <v>3</v>
      </c>
      <c r="AV72" s="13">
        <v>69</v>
      </c>
      <c r="AW72" s="13">
        <v>0</v>
      </c>
      <c r="AX72" s="13">
        <v>0</v>
      </c>
      <c r="AY72" s="13">
        <v>2</v>
      </c>
      <c r="AZ72" s="13">
        <v>0</v>
      </c>
      <c r="BA72" s="13">
        <v>0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8</v>
      </c>
      <c r="BU72" s="13">
        <v>0</v>
      </c>
      <c r="BV72" s="13">
        <v>0</v>
      </c>
      <c r="BW72" s="13">
        <v>0</v>
      </c>
      <c r="BX72" s="13">
        <v>0</v>
      </c>
      <c r="BY72" s="13">
        <v>0</v>
      </c>
      <c r="BZ72" s="13">
        <v>0</v>
      </c>
      <c r="CA72" s="13">
        <v>1</v>
      </c>
      <c r="CB72" s="13">
        <v>19</v>
      </c>
      <c r="CC72" s="13">
        <v>0</v>
      </c>
      <c r="CD72" s="13">
        <v>1</v>
      </c>
      <c r="CE72" s="13">
        <v>0</v>
      </c>
      <c r="CF72" s="13">
        <f>SUM(E72:CE72)</f>
        <v>456</v>
      </c>
    </row>
    <row r="73" spans="1:84" s="9" customFormat="1" ht="8.25" customHeight="1" x14ac:dyDescent="0.2">
      <c r="A73" s="59"/>
      <c r="B73" s="47"/>
      <c r="C73" s="52"/>
      <c r="D73" s="12" t="s">
        <v>155</v>
      </c>
      <c r="E73" s="13">
        <v>0</v>
      </c>
      <c r="F73" s="13">
        <v>5</v>
      </c>
      <c r="G73" s="13">
        <v>3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4</v>
      </c>
      <c r="AG73" s="13">
        <v>0</v>
      </c>
      <c r="AH73" s="13">
        <v>0</v>
      </c>
      <c r="AI73" s="13">
        <v>0</v>
      </c>
      <c r="AJ73" s="13">
        <v>231</v>
      </c>
      <c r="AK73" s="13">
        <v>0</v>
      </c>
      <c r="AL73" s="13">
        <v>0</v>
      </c>
      <c r="AM73" s="13">
        <v>10</v>
      </c>
      <c r="AN73" s="13">
        <v>0</v>
      </c>
      <c r="AO73" s="13">
        <v>0</v>
      </c>
      <c r="AP73" s="13">
        <v>0</v>
      </c>
      <c r="AQ73" s="13">
        <v>77</v>
      </c>
      <c r="AR73" s="13">
        <v>4</v>
      </c>
      <c r="AS73" s="13">
        <v>0</v>
      </c>
      <c r="AT73" s="13">
        <v>1</v>
      </c>
      <c r="AU73" s="13">
        <v>3</v>
      </c>
      <c r="AV73" s="13">
        <v>85</v>
      </c>
      <c r="AW73" s="13">
        <v>0</v>
      </c>
      <c r="AX73" s="13">
        <v>0</v>
      </c>
      <c r="AY73" s="13">
        <v>2</v>
      </c>
      <c r="AZ73" s="13">
        <v>0</v>
      </c>
      <c r="BA73" s="13">
        <v>1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1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>
        <v>0</v>
      </c>
      <c r="BS73" s="13">
        <v>0</v>
      </c>
      <c r="BT73" s="13">
        <v>5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9</v>
      </c>
      <c r="CC73" s="13">
        <v>0</v>
      </c>
      <c r="CD73" s="13">
        <v>0</v>
      </c>
      <c r="CE73" s="13">
        <v>0</v>
      </c>
      <c r="CF73" s="13">
        <f>SUM(E73:CE73)</f>
        <v>441</v>
      </c>
    </row>
    <row r="74" spans="1:84" s="9" customFormat="1" ht="8.25" customHeight="1" x14ac:dyDescent="0.2">
      <c r="A74" s="59"/>
      <c r="B74" s="47"/>
      <c r="C74" s="52"/>
      <c r="D74" s="12" t="s">
        <v>91</v>
      </c>
      <c r="E74" s="13">
        <f t="shared" ref="E74:BP74" si="28">SUM(E71:E73)</f>
        <v>0</v>
      </c>
      <c r="F74" s="13">
        <f t="shared" si="28"/>
        <v>14</v>
      </c>
      <c r="G74" s="13">
        <f t="shared" si="28"/>
        <v>6</v>
      </c>
      <c r="H74" s="13">
        <f t="shared" si="28"/>
        <v>0</v>
      </c>
      <c r="I74" s="13">
        <f t="shared" si="28"/>
        <v>0</v>
      </c>
      <c r="J74" s="13">
        <f t="shared" si="28"/>
        <v>0</v>
      </c>
      <c r="K74" s="13">
        <f t="shared" si="28"/>
        <v>0</v>
      </c>
      <c r="L74" s="13">
        <f t="shared" si="28"/>
        <v>0</v>
      </c>
      <c r="M74" s="13">
        <f t="shared" si="28"/>
        <v>0</v>
      </c>
      <c r="N74" s="13">
        <f t="shared" si="28"/>
        <v>0</v>
      </c>
      <c r="O74" s="13">
        <f t="shared" si="28"/>
        <v>0</v>
      </c>
      <c r="P74" s="13">
        <f t="shared" si="28"/>
        <v>0</v>
      </c>
      <c r="Q74" s="13">
        <f t="shared" si="28"/>
        <v>0</v>
      </c>
      <c r="R74" s="13">
        <f t="shared" si="28"/>
        <v>0</v>
      </c>
      <c r="S74" s="13">
        <f t="shared" si="28"/>
        <v>0</v>
      </c>
      <c r="T74" s="13">
        <f t="shared" si="28"/>
        <v>0</v>
      </c>
      <c r="U74" s="13">
        <f t="shared" si="28"/>
        <v>0</v>
      </c>
      <c r="V74" s="13">
        <f t="shared" si="28"/>
        <v>0</v>
      </c>
      <c r="W74" s="13">
        <f t="shared" si="28"/>
        <v>0</v>
      </c>
      <c r="X74" s="13">
        <f t="shared" si="28"/>
        <v>0</v>
      </c>
      <c r="Y74" s="13">
        <f t="shared" si="28"/>
        <v>0</v>
      </c>
      <c r="Z74" s="13">
        <f t="shared" si="28"/>
        <v>0</v>
      </c>
      <c r="AA74" s="13">
        <f t="shared" si="28"/>
        <v>7</v>
      </c>
      <c r="AB74" s="13">
        <f t="shared" si="28"/>
        <v>0</v>
      </c>
      <c r="AC74" s="13">
        <f t="shared" si="28"/>
        <v>0</v>
      </c>
      <c r="AD74" s="13">
        <f t="shared" si="28"/>
        <v>0</v>
      </c>
      <c r="AE74" s="13">
        <f t="shared" si="28"/>
        <v>0</v>
      </c>
      <c r="AF74" s="13">
        <f t="shared" si="28"/>
        <v>8</v>
      </c>
      <c r="AG74" s="13">
        <f t="shared" si="28"/>
        <v>0</v>
      </c>
      <c r="AH74" s="13">
        <f t="shared" si="28"/>
        <v>0</v>
      </c>
      <c r="AI74" s="13">
        <f t="shared" si="28"/>
        <v>0</v>
      </c>
      <c r="AJ74" s="13">
        <f t="shared" si="28"/>
        <v>565</v>
      </c>
      <c r="AK74" s="13">
        <f t="shared" si="28"/>
        <v>0</v>
      </c>
      <c r="AL74" s="13">
        <f t="shared" si="28"/>
        <v>0</v>
      </c>
      <c r="AM74" s="13">
        <f t="shared" si="28"/>
        <v>27</v>
      </c>
      <c r="AN74" s="13">
        <f t="shared" si="28"/>
        <v>0</v>
      </c>
      <c r="AO74" s="13">
        <f t="shared" si="28"/>
        <v>0</v>
      </c>
      <c r="AP74" s="13">
        <f t="shared" si="28"/>
        <v>15</v>
      </c>
      <c r="AQ74" s="13">
        <f t="shared" si="28"/>
        <v>296</v>
      </c>
      <c r="AR74" s="13">
        <f t="shared" si="28"/>
        <v>11</v>
      </c>
      <c r="AS74" s="13">
        <f t="shared" si="28"/>
        <v>0</v>
      </c>
      <c r="AT74" s="13">
        <f t="shared" si="28"/>
        <v>2</v>
      </c>
      <c r="AU74" s="13">
        <f t="shared" si="28"/>
        <v>7</v>
      </c>
      <c r="AV74" s="13">
        <f t="shared" si="28"/>
        <v>194</v>
      </c>
      <c r="AW74" s="13">
        <f t="shared" si="28"/>
        <v>0</v>
      </c>
      <c r="AX74" s="13">
        <f t="shared" si="28"/>
        <v>0</v>
      </c>
      <c r="AY74" s="13">
        <f t="shared" si="28"/>
        <v>5</v>
      </c>
      <c r="AZ74" s="13">
        <f t="shared" si="28"/>
        <v>0</v>
      </c>
      <c r="BA74" s="13">
        <f t="shared" si="28"/>
        <v>2</v>
      </c>
      <c r="BB74" s="13">
        <f t="shared" si="28"/>
        <v>0</v>
      </c>
      <c r="BC74" s="13">
        <f t="shared" si="28"/>
        <v>0</v>
      </c>
      <c r="BD74" s="13">
        <f t="shared" si="28"/>
        <v>0</v>
      </c>
      <c r="BE74" s="13">
        <f t="shared" si="28"/>
        <v>0</v>
      </c>
      <c r="BF74" s="13">
        <f t="shared" si="28"/>
        <v>0</v>
      </c>
      <c r="BG74" s="13">
        <f t="shared" si="28"/>
        <v>0</v>
      </c>
      <c r="BH74" s="13">
        <f t="shared" si="28"/>
        <v>1</v>
      </c>
      <c r="BI74" s="13">
        <f t="shared" si="28"/>
        <v>0</v>
      </c>
      <c r="BJ74" s="13">
        <f t="shared" si="28"/>
        <v>3</v>
      </c>
      <c r="BK74" s="13">
        <f t="shared" si="28"/>
        <v>0</v>
      </c>
      <c r="BL74" s="13">
        <f t="shared" si="28"/>
        <v>0</v>
      </c>
      <c r="BM74" s="13">
        <f t="shared" si="28"/>
        <v>0</v>
      </c>
      <c r="BN74" s="13">
        <f t="shared" si="28"/>
        <v>0</v>
      </c>
      <c r="BO74" s="13">
        <f t="shared" si="28"/>
        <v>0</v>
      </c>
      <c r="BP74" s="13">
        <f t="shared" si="28"/>
        <v>0</v>
      </c>
      <c r="BQ74" s="13">
        <f t="shared" ref="BQ74:CF74" si="29">SUM(BQ71:BQ73)</f>
        <v>0</v>
      </c>
      <c r="BR74" s="13">
        <f t="shared" si="29"/>
        <v>0</v>
      </c>
      <c r="BS74" s="13">
        <f t="shared" si="29"/>
        <v>0</v>
      </c>
      <c r="BT74" s="13">
        <f t="shared" si="29"/>
        <v>13</v>
      </c>
      <c r="BU74" s="13">
        <f t="shared" si="29"/>
        <v>0</v>
      </c>
      <c r="BV74" s="13">
        <f t="shared" si="29"/>
        <v>1</v>
      </c>
      <c r="BW74" s="13">
        <f t="shared" si="29"/>
        <v>0</v>
      </c>
      <c r="BX74" s="13">
        <f t="shared" si="29"/>
        <v>0</v>
      </c>
      <c r="BY74" s="13">
        <f t="shared" si="29"/>
        <v>0</v>
      </c>
      <c r="BZ74" s="13">
        <f t="shared" si="29"/>
        <v>0</v>
      </c>
      <c r="CA74" s="13">
        <f t="shared" si="29"/>
        <v>1</v>
      </c>
      <c r="CB74" s="13">
        <f t="shared" si="29"/>
        <v>38</v>
      </c>
      <c r="CC74" s="13">
        <f t="shared" si="29"/>
        <v>2</v>
      </c>
      <c r="CD74" s="13">
        <f t="shared" si="29"/>
        <v>1</v>
      </c>
      <c r="CE74" s="13">
        <f t="shared" si="29"/>
        <v>0</v>
      </c>
      <c r="CF74" s="13">
        <f t="shared" si="29"/>
        <v>1219</v>
      </c>
    </row>
    <row r="75" spans="1:84" s="9" customFormat="1" ht="8.25" customHeight="1" x14ac:dyDescent="0.2">
      <c r="A75" s="59"/>
      <c r="B75" s="61" t="s">
        <v>156</v>
      </c>
      <c r="C75" s="52" t="s">
        <v>157</v>
      </c>
      <c r="D75" s="12" t="s">
        <v>158</v>
      </c>
      <c r="E75" s="13">
        <v>1</v>
      </c>
      <c r="F75" s="13">
        <v>113</v>
      </c>
      <c r="G75" s="13">
        <v>55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4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7</v>
      </c>
      <c r="AB75" s="13">
        <v>0</v>
      </c>
      <c r="AC75" s="13">
        <v>0</v>
      </c>
      <c r="AD75" s="13">
        <v>0</v>
      </c>
      <c r="AE75" s="13">
        <v>0</v>
      </c>
      <c r="AF75" s="13">
        <v>22</v>
      </c>
      <c r="AG75" s="13">
        <v>3</v>
      </c>
      <c r="AH75" s="13">
        <v>0</v>
      </c>
      <c r="AI75" s="13">
        <v>0</v>
      </c>
      <c r="AJ75" s="13">
        <v>939</v>
      </c>
      <c r="AK75" s="13">
        <v>0</v>
      </c>
      <c r="AL75" s="13">
        <v>0</v>
      </c>
      <c r="AM75" s="13">
        <v>36</v>
      </c>
      <c r="AN75" s="13">
        <v>0</v>
      </c>
      <c r="AO75" s="13">
        <v>0</v>
      </c>
      <c r="AP75" s="13">
        <v>6</v>
      </c>
      <c r="AQ75" s="13">
        <v>108</v>
      </c>
      <c r="AR75" s="13">
        <v>8</v>
      </c>
      <c r="AS75" s="13">
        <v>0</v>
      </c>
      <c r="AT75" s="13">
        <v>1</v>
      </c>
      <c r="AU75" s="13">
        <v>8</v>
      </c>
      <c r="AV75" s="13">
        <v>111</v>
      </c>
      <c r="AW75" s="13">
        <v>0</v>
      </c>
      <c r="AX75" s="13">
        <v>0</v>
      </c>
      <c r="AY75" s="13">
        <v>12</v>
      </c>
      <c r="AZ75" s="13">
        <v>0</v>
      </c>
      <c r="BA75" s="13">
        <v>2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3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3</v>
      </c>
      <c r="BP75" s="13">
        <v>0</v>
      </c>
      <c r="BQ75" s="13">
        <v>0</v>
      </c>
      <c r="BR75" s="13">
        <v>0</v>
      </c>
      <c r="BS75" s="13">
        <v>0</v>
      </c>
      <c r="BT75" s="13">
        <v>26</v>
      </c>
      <c r="BU75" s="13">
        <v>0</v>
      </c>
      <c r="BV75" s="13">
        <v>0</v>
      </c>
      <c r="BW75" s="13">
        <v>1</v>
      </c>
      <c r="BX75" s="13">
        <v>1</v>
      </c>
      <c r="BY75" s="13">
        <v>0</v>
      </c>
      <c r="BZ75" s="13">
        <v>0</v>
      </c>
      <c r="CA75" s="13">
        <v>2</v>
      </c>
      <c r="CB75" s="13">
        <v>23</v>
      </c>
      <c r="CC75" s="13">
        <v>0</v>
      </c>
      <c r="CD75" s="13">
        <v>0</v>
      </c>
      <c r="CE75" s="13">
        <v>5</v>
      </c>
      <c r="CF75" s="13">
        <f>SUM(E75:CE75)</f>
        <v>1500</v>
      </c>
    </row>
    <row r="76" spans="1:84" s="9" customFormat="1" ht="8.25" customHeight="1" x14ac:dyDescent="0.2">
      <c r="A76" s="59"/>
      <c r="B76" s="62"/>
      <c r="C76" s="52"/>
      <c r="D76" s="12" t="s">
        <v>159</v>
      </c>
      <c r="E76" s="13">
        <v>0</v>
      </c>
      <c r="F76" s="13">
        <v>35</v>
      </c>
      <c r="G76" s="13">
        <v>9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2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255</v>
      </c>
      <c r="AK76" s="13">
        <v>0</v>
      </c>
      <c r="AL76" s="13">
        <v>0</v>
      </c>
      <c r="AM76" s="13">
        <v>14</v>
      </c>
      <c r="AN76" s="13">
        <v>0</v>
      </c>
      <c r="AO76" s="13">
        <v>0</v>
      </c>
      <c r="AP76" s="13">
        <v>0</v>
      </c>
      <c r="AQ76" s="13">
        <v>24</v>
      </c>
      <c r="AR76" s="13">
        <v>5</v>
      </c>
      <c r="AS76" s="13">
        <v>0</v>
      </c>
      <c r="AT76" s="13">
        <v>0</v>
      </c>
      <c r="AU76" s="13">
        <v>2</v>
      </c>
      <c r="AV76" s="13">
        <v>49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5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13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12</v>
      </c>
      <c r="CC76" s="13">
        <v>0</v>
      </c>
      <c r="CD76" s="13">
        <v>0</v>
      </c>
      <c r="CE76" s="13">
        <v>0</v>
      </c>
      <c r="CF76" s="13">
        <f>SUM(E76:CE76)</f>
        <v>429</v>
      </c>
    </row>
    <row r="77" spans="1:84" s="9" customFormat="1" ht="8.25" customHeight="1" x14ac:dyDescent="0.2">
      <c r="A77" s="59"/>
      <c r="B77" s="62"/>
      <c r="C77" s="52"/>
      <c r="D77" s="12" t="s">
        <v>91</v>
      </c>
      <c r="E77" s="13">
        <f>SUM(E75:E76)</f>
        <v>1</v>
      </c>
      <c r="F77" s="13">
        <f t="shared" ref="F77:CF77" si="30">SUM(F75:F76)</f>
        <v>148</v>
      </c>
      <c r="G77" s="13">
        <f t="shared" si="30"/>
        <v>64</v>
      </c>
      <c r="H77" s="13">
        <f t="shared" si="30"/>
        <v>0</v>
      </c>
      <c r="I77" s="13">
        <f t="shared" si="30"/>
        <v>0</v>
      </c>
      <c r="J77" s="13">
        <f t="shared" si="30"/>
        <v>0</v>
      </c>
      <c r="K77" s="13">
        <f t="shared" si="30"/>
        <v>0</v>
      </c>
      <c r="L77" s="13">
        <f t="shared" si="30"/>
        <v>0</v>
      </c>
      <c r="M77" s="13">
        <f t="shared" si="30"/>
        <v>0</v>
      </c>
      <c r="N77" s="13">
        <f t="shared" si="30"/>
        <v>5</v>
      </c>
      <c r="O77" s="13">
        <f t="shared" si="30"/>
        <v>0</v>
      </c>
      <c r="P77" s="13">
        <f t="shared" si="30"/>
        <v>0</v>
      </c>
      <c r="Q77" s="13">
        <f t="shared" si="30"/>
        <v>0</v>
      </c>
      <c r="R77" s="13">
        <f t="shared" si="30"/>
        <v>0</v>
      </c>
      <c r="S77" s="13">
        <f t="shared" si="30"/>
        <v>0</v>
      </c>
      <c r="T77" s="13">
        <f t="shared" si="30"/>
        <v>0</v>
      </c>
      <c r="U77" s="13">
        <f t="shared" si="30"/>
        <v>0</v>
      </c>
      <c r="V77" s="13">
        <f t="shared" si="30"/>
        <v>0</v>
      </c>
      <c r="W77" s="13">
        <f t="shared" si="30"/>
        <v>0</v>
      </c>
      <c r="X77" s="13">
        <f t="shared" si="30"/>
        <v>0</v>
      </c>
      <c r="Y77" s="13">
        <f t="shared" si="30"/>
        <v>0</v>
      </c>
      <c r="Z77" s="13">
        <f t="shared" si="30"/>
        <v>0</v>
      </c>
      <c r="AA77" s="13">
        <f t="shared" si="30"/>
        <v>9</v>
      </c>
      <c r="AB77" s="13">
        <f t="shared" si="30"/>
        <v>0</v>
      </c>
      <c r="AC77" s="13">
        <f t="shared" si="30"/>
        <v>0</v>
      </c>
      <c r="AD77" s="13">
        <f t="shared" si="30"/>
        <v>0</v>
      </c>
      <c r="AE77" s="13">
        <f t="shared" si="30"/>
        <v>0</v>
      </c>
      <c r="AF77" s="13">
        <f t="shared" si="30"/>
        <v>25</v>
      </c>
      <c r="AG77" s="13">
        <f t="shared" si="30"/>
        <v>3</v>
      </c>
      <c r="AH77" s="13">
        <f t="shared" si="30"/>
        <v>0</v>
      </c>
      <c r="AI77" s="13">
        <f t="shared" si="30"/>
        <v>0</v>
      </c>
      <c r="AJ77" s="13">
        <f t="shared" si="30"/>
        <v>1194</v>
      </c>
      <c r="AK77" s="13">
        <f t="shared" si="30"/>
        <v>0</v>
      </c>
      <c r="AL77" s="13">
        <f t="shared" si="30"/>
        <v>0</v>
      </c>
      <c r="AM77" s="13">
        <f t="shared" si="30"/>
        <v>50</v>
      </c>
      <c r="AN77" s="13">
        <f t="shared" si="30"/>
        <v>0</v>
      </c>
      <c r="AO77" s="13">
        <f t="shared" si="30"/>
        <v>0</v>
      </c>
      <c r="AP77" s="13">
        <f t="shared" si="30"/>
        <v>6</v>
      </c>
      <c r="AQ77" s="13">
        <f t="shared" si="30"/>
        <v>132</v>
      </c>
      <c r="AR77" s="13">
        <f t="shared" si="30"/>
        <v>13</v>
      </c>
      <c r="AS77" s="13">
        <f t="shared" si="30"/>
        <v>0</v>
      </c>
      <c r="AT77" s="13">
        <f t="shared" si="30"/>
        <v>1</v>
      </c>
      <c r="AU77" s="13">
        <f t="shared" si="30"/>
        <v>10</v>
      </c>
      <c r="AV77" s="13">
        <f t="shared" si="30"/>
        <v>160</v>
      </c>
      <c r="AW77" s="13">
        <f t="shared" si="30"/>
        <v>0</v>
      </c>
      <c r="AX77" s="13">
        <f t="shared" si="30"/>
        <v>0</v>
      </c>
      <c r="AY77" s="13">
        <f t="shared" si="30"/>
        <v>12</v>
      </c>
      <c r="AZ77" s="13">
        <f t="shared" si="30"/>
        <v>0</v>
      </c>
      <c r="BA77" s="13">
        <f>SUM(BA75:BA76)</f>
        <v>2</v>
      </c>
      <c r="BB77" s="13">
        <f t="shared" si="30"/>
        <v>0</v>
      </c>
      <c r="BC77" s="13">
        <f t="shared" si="30"/>
        <v>0</v>
      </c>
      <c r="BD77" s="13">
        <f t="shared" si="30"/>
        <v>0</v>
      </c>
      <c r="BE77" s="13">
        <f t="shared" si="30"/>
        <v>0</v>
      </c>
      <c r="BF77" s="13">
        <f t="shared" si="30"/>
        <v>0</v>
      </c>
      <c r="BG77" s="13">
        <f t="shared" si="30"/>
        <v>0</v>
      </c>
      <c r="BH77" s="13">
        <f t="shared" si="30"/>
        <v>8</v>
      </c>
      <c r="BI77" s="13">
        <f t="shared" si="30"/>
        <v>0</v>
      </c>
      <c r="BJ77" s="13">
        <f t="shared" si="30"/>
        <v>0</v>
      </c>
      <c r="BK77" s="13">
        <f t="shared" si="30"/>
        <v>0</v>
      </c>
      <c r="BL77" s="13">
        <f t="shared" si="30"/>
        <v>0</v>
      </c>
      <c r="BM77" s="13">
        <f t="shared" si="30"/>
        <v>0</v>
      </c>
      <c r="BN77" s="13">
        <f t="shared" si="30"/>
        <v>0</v>
      </c>
      <c r="BO77" s="13">
        <f t="shared" si="30"/>
        <v>3</v>
      </c>
      <c r="BP77" s="13">
        <f t="shared" si="30"/>
        <v>0</v>
      </c>
      <c r="BQ77" s="13">
        <f t="shared" si="30"/>
        <v>0</v>
      </c>
      <c r="BR77" s="13">
        <f t="shared" si="30"/>
        <v>0</v>
      </c>
      <c r="BS77" s="13">
        <f t="shared" si="30"/>
        <v>0</v>
      </c>
      <c r="BT77" s="13">
        <f t="shared" si="30"/>
        <v>39</v>
      </c>
      <c r="BU77" s="13">
        <f t="shared" si="30"/>
        <v>0</v>
      </c>
      <c r="BV77" s="13">
        <f t="shared" si="30"/>
        <v>0</v>
      </c>
      <c r="BW77" s="13">
        <f t="shared" si="30"/>
        <v>1</v>
      </c>
      <c r="BX77" s="13">
        <f t="shared" si="30"/>
        <v>1</v>
      </c>
      <c r="BY77" s="13">
        <f t="shared" si="30"/>
        <v>0</v>
      </c>
      <c r="BZ77" s="13">
        <f t="shared" si="30"/>
        <v>0</v>
      </c>
      <c r="CA77" s="13">
        <f t="shared" si="30"/>
        <v>2</v>
      </c>
      <c r="CB77" s="13">
        <f t="shared" si="30"/>
        <v>35</v>
      </c>
      <c r="CC77" s="13">
        <f t="shared" si="30"/>
        <v>0</v>
      </c>
      <c r="CD77" s="13">
        <f t="shared" si="30"/>
        <v>0</v>
      </c>
      <c r="CE77" s="13">
        <f t="shared" si="30"/>
        <v>5</v>
      </c>
      <c r="CF77" s="13">
        <f t="shared" si="30"/>
        <v>1929</v>
      </c>
    </row>
    <row r="78" spans="1:84" s="9" customFormat="1" ht="8.25" customHeight="1" x14ac:dyDescent="0.2">
      <c r="A78" s="59"/>
      <c r="B78" s="62"/>
      <c r="C78" s="52" t="s">
        <v>160</v>
      </c>
      <c r="D78" s="12" t="s">
        <v>160</v>
      </c>
      <c r="E78" s="13">
        <v>0</v>
      </c>
      <c r="F78" s="13">
        <v>82</v>
      </c>
      <c r="G78" s="13">
        <v>40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8</v>
      </c>
      <c r="AB78" s="13">
        <v>0</v>
      </c>
      <c r="AC78" s="13">
        <v>0</v>
      </c>
      <c r="AD78" s="13">
        <v>0</v>
      </c>
      <c r="AE78" s="13">
        <v>0</v>
      </c>
      <c r="AF78" s="13">
        <v>10</v>
      </c>
      <c r="AG78" s="13">
        <v>3</v>
      </c>
      <c r="AH78" s="13">
        <v>0</v>
      </c>
      <c r="AI78" s="13">
        <v>0</v>
      </c>
      <c r="AJ78" s="13">
        <v>627</v>
      </c>
      <c r="AK78" s="13">
        <v>0</v>
      </c>
      <c r="AL78" s="13">
        <v>0</v>
      </c>
      <c r="AM78" s="13">
        <v>43</v>
      </c>
      <c r="AN78" s="13">
        <v>0</v>
      </c>
      <c r="AO78" s="13">
        <v>0</v>
      </c>
      <c r="AP78" s="13">
        <v>0</v>
      </c>
      <c r="AQ78" s="13">
        <v>110</v>
      </c>
      <c r="AR78" s="13">
        <v>9</v>
      </c>
      <c r="AS78" s="13">
        <v>1</v>
      </c>
      <c r="AT78" s="13">
        <v>2</v>
      </c>
      <c r="AU78" s="13">
        <v>2</v>
      </c>
      <c r="AV78" s="13">
        <v>136</v>
      </c>
      <c r="AW78" s="13">
        <v>0</v>
      </c>
      <c r="AX78" s="13">
        <v>0</v>
      </c>
      <c r="AY78" s="13">
        <v>4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2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13</v>
      </c>
      <c r="BP78" s="13">
        <v>0</v>
      </c>
      <c r="BQ78" s="13">
        <v>0</v>
      </c>
      <c r="BR78" s="13">
        <v>0</v>
      </c>
      <c r="BS78" s="13">
        <v>0</v>
      </c>
      <c r="BT78" s="13">
        <v>20</v>
      </c>
      <c r="BU78" s="13">
        <v>0</v>
      </c>
      <c r="BV78" s="13">
        <v>2</v>
      </c>
      <c r="BW78" s="13">
        <v>0</v>
      </c>
      <c r="BX78" s="13">
        <v>1</v>
      </c>
      <c r="BY78" s="13">
        <v>0</v>
      </c>
      <c r="BZ78" s="13">
        <v>0</v>
      </c>
      <c r="CA78" s="13">
        <v>1</v>
      </c>
      <c r="CB78" s="13">
        <v>32</v>
      </c>
      <c r="CC78" s="13">
        <v>4</v>
      </c>
      <c r="CD78" s="13">
        <v>0</v>
      </c>
      <c r="CE78" s="13">
        <v>1</v>
      </c>
      <c r="CF78" s="13">
        <f>SUM(E78:CE78)</f>
        <v>1155</v>
      </c>
    </row>
    <row r="79" spans="1:84" s="9" customFormat="1" ht="8.25" customHeight="1" x14ac:dyDescent="0.2">
      <c r="A79" s="59"/>
      <c r="B79" s="62"/>
      <c r="C79" s="52"/>
      <c r="D79" s="12" t="s">
        <v>161</v>
      </c>
      <c r="E79" s="13">
        <v>0</v>
      </c>
      <c r="F79" s="13">
        <v>14</v>
      </c>
      <c r="G79" s="13">
        <v>7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133</v>
      </c>
      <c r="AK79" s="13">
        <v>0</v>
      </c>
      <c r="AL79" s="13">
        <v>0</v>
      </c>
      <c r="AM79" s="13">
        <v>4</v>
      </c>
      <c r="AN79" s="13">
        <v>0</v>
      </c>
      <c r="AO79" s="13">
        <v>0</v>
      </c>
      <c r="AP79" s="13">
        <v>1</v>
      </c>
      <c r="AQ79" s="13">
        <v>23</v>
      </c>
      <c r="AR79" s="13">
        <v>3</v>
      </c>
      <c r="AS79" s="13">
        <v>0</v>
      </c>
      <c r="AT79" s="13">
        <v>2</v>
      </c>
      <c r="AU79" s="13">
        <v>1</v>
      </c>
      <c r="AV79" s="13">
        <v>46</v>
      </c>
      <c r="AW79" s="13">
        <v>0</v>
      </c>
      <c r="AX79" s="13">
        <v>0</v>
      </c>
      <c r="AY79" s="13">
        <v>1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3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10</v>
      </c>
      <c r="CC79" s="13">
        <v>0</v>
      </c>
      <c r="CD79" s="13">
        <v>0</v>
      </c>
      <c r="CE79" s="13">
        <v>1</v>
      </c>
      <c r="CF79" s="13">
        <f>SUM(E79:CE79)</f>
        <v>249</v>
      </c>
    </row>
    <row r="80" spans="1:84" s="9" customFormat="1" ht="8.25" customHeight="1" x14ac:dyDescent="0.2">
      <c r="A80" s="59"/>
      <c r="B80" s="62"/>
      <c r="C80" s="52"/>
      <c r="D80" s="12" t="s">
        <v>162</v>
      </c>
      <c r="E80" s="13">
        <v>0</v>
      </c>
      <c r="F80" s="13">
        <v>20</v>
      </c>
      <c r="G80" s="13">
        <v>6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5</v>
      </c>
      <c r="AB80" s="13">
        <v>0</v>
      </c>
      <c r="AC80" s="13">
        <v>0</v>
      </c>
      <c r="AD80" s="13">
        <v>0</v>
      </c>
      <c r="AE80" s="13">
        <v>0</v>
      </c>
      <c r="AF80" s="13">
        <v>3</v>
      </c>
      <c r="AG80" s="13">
        <v>0</v>
      </c>
      <c r="AH80" s="13">
        <v>0</v>
      </c>
      <c r="AI80" s="13">
        <v>0</v>
      </c>
      <c r="AJ80" s="13">
        <v>215</v>
      </c>
      <c r="AK80" s="13">
        <v>0</v>
      </c>
      <c r="AL80" s="13">
        <v>0</v>
      </c>
      <c r="AM80" s="13">
        <v>5</v>
      </c>
      <c r="AN80" s="13">
        <v>0</v>
      </c>
      <c r="AO80" s="13">
        <v>0</v>
      </c>
      <c r="AP80" s="13">
        <v>0</v>
      </c>
      <c r="AQ80" s="13">
        <v>28</v>
      </c>
      <c r="AR80" s="13">
        <v>5</v>
      </c>
      <c r="AS80" s="13">
        <v>0</v>
      </c>
      <c r="AT80" s="13">
        <v>0</v>
      </c>
      <c r="AU80" s="13">
        <v>2</v>
      </c>
      <c r="AV80" s="13">
        <v>41</v>
      </c>
      <c r="AW80" s="13">
        <v>0</v>
      </c>
      <c r="AX80" s="13">
        <v>0</v>
      </c>
      <c r="AY80" s="13">
        <v>1</v>
      </c>
      <c r="AZ80" s="13">
        <v>0</v>
      </c>
      <c r="BA80" s="13">
        <v>2</v>
      </c>
      <c r="BB80" s="13">
        <v>0</v>
      </c>
      <c r="BC80" s="13">
        <v>0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1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>
        <v>0</v>
      </c>
      <c r="BS80" s="13">
        <v>0</v>
      </c>
      <c r="BT80" s="13">
        <v>7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5</v>
      </c>
      <c r="CC80" s="13">
        <v>0</v>
      </c>
      <c r="CD80" s="13">
        <v>0</v>
      </c>
      <c r="CE80" s="13">
        <v>0</v>
      </c>
      <c r="CF80" s="13">
        <f>SUM(E80:CE80)</f>
        <v>346</v>
      </c>
    </row>
    <row r="81" spans="1:84" s="9" customFormat="1" ht="8.25" customHeight="1" x14ac:dyDescent="0.2">
      <c r="A81" s="59"/>
      <c r="B81" s="62"/>
      <c r="C81" s="52"/>
      <c r="D81" s="12" t="s">
        <v>91</v>
      </c>
      <c r="E81" s="13">
        <f>SUM(E78:E80)</f>
        <v>0</v>
      </c>
      <c r="F81" s="13">
        <f t="shared" ref="F81:CF81" si="31">SUM(F78:F80)</f>
        <v>116</v>
      </c>
      <c r="G81" s="13">
        <f t="shared" si="31"/>
        <v>53</v>
      </c>
      <c r="H81" s="13">
        <f t="shared" si="31"/>
        <v>0</v>
      </c>
      <c r="I81" s="13">
        <f t="shared" si="31"/>
        <v>0</v>
      </c>
      <c r="J81" s="13">
        <f t="shared" si="31"/>
        <v>0</v>
      </c>
      <c r="K81" s="13">
        <f t="shared" si="31"/>
        <v>0</v>
      </c>
      <c r="L81" s="13">
        <f t="shared" si="31"/>
        <v>0</v>
      </c>
      <c r="M81" s="13">
        <f t="shared" si="31"/>
        <v>0</v>
      </c>
      <c r="N81" s="13">
        <f t="shared" si="31"/>
        <v>0</v>
      </c>
      <c r="O81" s="13">
        <f t="shared" si="31"/>
        <v>0</v>
      </c>
      <c r="P81" s="13">
        <f t="shared" si="31"/>
        <v>0</v>
      </c>
      <c r="Q81" s="13">
        <f t="shared" si="31"/>
        <v>0</v>
      </c>
      <c r="R81" s="13">
        <f t="shared" si="31"/>
        <v>0</v>
      </c>
      <c r="S81" s="13">
        <f t="shared" si="31"/>
        <v>0</v>
      </c>
      <c r="T81" s="13">
        <f t="shared" si="31"/>
        <v>0</v>
      </c>
      <c r="U81" s="13">
        <f t="shared" si="31"/>
        <v>0</v>
      </c>
      <c r="V81" s="13">
        <f t="shared" si="31"/>
        <v>0</v>
      </c>
      <c r="W81" s="13">
        <f t="shared" si="31"/>
        <v>0</v>
      </c>
      <c r="X81" s="13">
        <f t="shared" si="31"/>
        <v>0</v>
      </c>
      <c r="Y81" s="13">
        <f t="shared" si="31"/>
        <v>0</v>
      </c>
      <c r="Z81" s="13">
        <f t="shared" si="31"/>
        <v>0</v>
      </c>
      <c r="AA81" s="13">
        <f t="shared" si="31"/>
        <v>13</v>
      </c>
      <c r="AB81" s="13">
        <f t="shared" si="31"/>
        <v>0</v>
      </c>
      <c r="AC81" s="13">
        <f t="shared" si="31"/>
        <v>0</v>
      </c>
      <c r="AD81" s="13">
        <f t="shared" si="31"/>
        <v>0</v>
      </c>
      <c r="AE81" s="13">
        <f t="shared" si="31"/>
        <v>0</v>
      </c>
      <c r="AF81" s="13">
        <f t="shared" si="31"/>
        <v>13</v>
      </c>
      <c r="AG81" s="13">
        <f t="shared" si="31"/>
        <v>3</v>
      </c>
      <c r="AH81" s="13">
        <f t="shared" si="31"/>
        <v>0</v>
      </c>
      <c r="AI81" s="13">
        <f t="shared" si="31"/>
        <v>0</v>
      </c>
      <c r="AJ81" s="13">
        <f t="shared" si="31"/>
        <v>975</v>
      </c>
      <c r="AK81" s="13">
        <f t="shared" si="31"/>
        <v>0</v>
      </c>
      <c r="AL81" s="13">
        <f t="shared" si="31"/>
        <v>0</v>
      </c>
      <c r="AM81" s="13">
        <f t="shared" si="31"/>
        <v>52</v>
      </c>
      <c r="AN81" s="13">
        <f t="shared" si="31"/>
        <v>0</v>
      </c>
      <c r="AO81" s="13">
        <f t="shared" si="31"/>
        <v>0</v>
      </c>
      <c r="AP81" s="13">
        <f t="shared" si="31"/>
        <v>1</v>
      </c>
      <c r="AQ81" s="13">
        <f t="shared" si="31"/>
        <v>161</v>
      </c>
      <c r="AR81" s="13">
        <f t="shared" si="31"/>
        <v>17</v>
      </c>
      <c r="AS81" s="13">
        <f t="shared" si="31"/>
        <v>1</v>
      </c>
      <c r="AT81" s="13">
        <f t="shared" si="31"/>
        <v>4</v>
      </c>
      <c r="AU81" s="13">
        <f t="shared" si="31"/>
        <v>5</v>
      </c>
      <c r="AV81" s="13">
        <f t="shared" si="31"/>
        <v>223</v>
      </c>
      <c r="AW81" s="13">
        <f t="shared" si="31"/>
        <v>0</v>
      </c>
      <c r="AX81" s="13">
        <f t="shared" si="31"/>
        <v>0</v>
      </c>
      <c r="AY81" s="13">
        <f t="shared" si="31"/>
        <v>6</v>
      </c>
      <c r="AZ81" s="13">
        <f t="shared" si="31"/>
        <v>0</v>
      </c>
      <c r="BA81" s="13">
        <f>SUM(BA78:BA80)</f>
        <v>4</v>
      </c>
      <c r="BB81" s="13">
        <f t="shared" si="31"/>
        <v>0</v>
      </c>
      <c r="BC81" s="13">
        <f t="shared" si="31"/>
        <v>0</v>
      </c>
      <c r="BD81" s="13">
        <f t="shared" si="31"/>
        <v>0</v>
      </c>
      <c r="BE81" s="13">
        <f t="shared" si="31"/>
        <v>0</v>
      </c>
      <c r="BF81" s="13">
        <f t="shared" si="31"/>
        <v>0</v>
      </c>
      <c r="BG81" s="13">
        <f t="shared" si="31"/>
        <v>0</v>
      </c>
      <c r="BH81" s="13">
        <f t="shared" si="31"/>
        <v>2</v>
      </c>
      <c r="BI81" s="13">
        <f t="shared" si="31"/>
        <v>0</v>
      </c>
      <c r="BJ81" s="13">
        <f t="shared" si="31"/>
        <v>1</v>
      </c>
      <c r="BK81" s="13">
        <f t="shared" si="31"/>
        <v>0</v>
      </c>
      <c r="BL81" s="13">
        <f t="shared" si="31"/>
        <v>0</v>
      </c>
      <c r="BM81" s="13">
        <f t="shared" si="31"/>
        <v>0</v>
      </c>
      <c r="BN81" s="13">
        <f t="shared" si="31"/>
        <v>0</v>
      </c>
      <c r="BO81" s="13">
        <f t="shared" si="31"/>
        <v>13</v>
      </c>
      <c r="BP81" s="13">
        <f t="shared" si="31"/>
        <v>0</v>
      </c>
      <c r="BQ81" s="13">
        <f t="shared" si="31"/>
        <v>0</v>
      </c>
      <c r="BR81" s="13">
        <f t="shared" si="31"/>
        <v>0</v>
      </c>
      <c r="BS81" s="13">
        <f t="shared" si="31"/>
        <v>0</v>
      </c>
      <c r="BT81" s="13">
        <f t="shared" si="31"/>
        <v>30</v>
      </c>
      <c r="BU81" s="13">
        <f t="shared" si="31"/>
        <v>0</v>
      </c>
      <c r="BV81" s="13">
        <f t="shared" si="31"/>
        <v>2</v>
      </c>
      <c r="BW81" s="13">
        <f t="shared" si="31"/>
        <v>0</v>
      </c>
      <c r="BX81" s="13">
        <f t="shared" si="31"/>
        <v>1</v>
      </c>
      <c r="BY81" s="13">
        <f t="shared" si="31"/>
        <v>0</v>
      </c>
      <c r="BZ81" s="13">
        <f t="shared" si="31"/>
        <v>0</v>
      </c>
      <c r="CA81" s="13">
        <f t="shared" si="31"/>
        <v>1</v>
      </c>
      <c r="CB81" s="13">
        <f t="shared" si="31"/>
        <v>47</v>
      </c>
      <c r="CC81" s="13">
        <f t="shared" si="31"/>
        <v>4</v>
      </c>
      <c r="CD81" s="13">
        <f t="shared" si="31"/>
        <v>0</v>
      </c>
      <c r="CE81" s="13">
        <f t="shared" si="31"/>
        <v>2</v>
      </c>
      <c r="CF81" s="13">
        <f t="shared" si="31"/>
        <v>1750</v>
      </c>
    </row>
    <row r="82" spans="1:84" s="9" customFormat="1" ht="8.25" customHeight="1" x14ac:dyDescent="0.2">
      <c r="A82" s="59"/>
      <c r="B82" s="62"/>
      <c r="C82" s="52" t="s">
        <v>163</v>
      </c>
      <c r="D82" s="12" t="s">
        <v>163</v>
      </c>
      <c r="E82" s="13">
        <v>0</v>
      </c>
      <c r="F82" s="13">
        <v>98</v>
      </c>
      <c r="G82" s="13">
        <v>27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8</v>
      </c>
      <c r="AB82" s="13">
        <v>0</v>
      </c>
      <c r="AC82" s="13">
        <v>0</v>
      </c>
      <c r="AD82" s="13">
        <v>0</v>
      </c>
      <c r="AE82" s="13">
        <v>0</v>
      </c>
      <c r="AF82" s="13">
        <v>18</v>
      </c>
      <c r="AG82" s="13">
        <v>0</v>
      </c>
      <c r="AH82" s="13">
        <v>0</v>
      </c>
      <c r="AI82" s="13">
        <v>0</v>
      </c>
      <c r="AJ82" s="13">
        <v>1015</v>
      </c>
      <c r="AK82" s="13">
        <v>0</v>
      </c>
      <c r="AL82" s="13">
        <v>22</v>
      </c>
      <c r="AM82" s="13">
        <v>35</v>
      </c>
      <c r="AN82" s="13">
        <v>0</v>
      </c>
      <c r="AO82" s="13">
        <v>0</v>
      </c>
      <c r="AP82" s="13">
        <v>0</v>
      </c>
      <c r="AQ82" s="13">
        <v>229</v>
      </c>
      <c r="AR82" s="13">
        <v>13</v>
      </c>
      <c r="AS82" s="13">
        <v>0</v>
      </c>
      <c r="AT82" s="13">
        <v>4</v>
      </c>
      <c r="AU82" s="13">
        <v>4</v>
      </c>
      <c r="AV82" s="13">
        <v>128</v>
      </c>
      <c r="AW82" s="13">
        <v>1</v>
      </c>
      <c r="AX82" s="13">
        <v>0</v>
      </c>
      <c r="AY82" s="13">
        <v>14</v>
      </c>
      <c r="AZ82" s="13">
        <v>0</v>
      </c>
      <c r="BA82" s="13">
        <v>10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3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2</v>
      </c>
      <c r="BP82" s="13">
        <v>0</v>
      </c>
      <c r="BQ82" s="13">
        <v>0</v>
      </c>
      <c r="BR82" s="13">
        <v>0</v>
      </c>
      <c r="BS82" s="13">
        <v>0</v>
      </c>
      <c r="BT82" s="13">
        <v>19</v>
      </c>
      <c r="BU82" s="13">
        <v>0</v>
      </c>
      <c r="BV82" s="13">
        <v>4</v>
      </c>
      <c r="BW82" s="13">
        <v>0</v>
      </c>
      <c r="BX82" s="13">
        <v>2</v>
      </c>
      <c r="BY82" s="13">
        <v>0</v>
      </c>
      <c r="BZ82" s="13">
        <v>0</v>
      </c>
      <c r="CA82" s="13">
        <v>3</v>
      </c>
      <c r="CB82" s="13">
        <v>33</v>
      </c>
      <c r="CC82" s="13">
        <v>0</v>
      </c>
      <c r="CD82" s="13">
        <v>0</v>
      </c>
      <c r="CE82" s="13">
        <v>0</v>
      </c>
      <c r="CF82" s="13">
        <f>SUM(E82:CE82)</f>
        <v>1692</v>
      </c>
    </row>
    <row r="83" spans="1:84" s="9" customFormat="1" ht="8.25" customHeight="1" x14ac:dyDescent="0.2">
      <c r="A83" s="59"/>
      <c r="B83" s="62"/>
      <c r="C83" s="52"/>
      <c r="D83" s="12" t="s">
        <v>164</v>
      </c>
      <c r="E83" s="13">
        <v>0</v>
      </c>
      <c r="F83" s="13">
        <v>15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4</v>
      </c>
      <c r="AG83" s="13">
        <v>0</v>
      </c>
      <c r="AH83" s="13">
        <v>0</v>
      </c>
      <c r="AI83" s="13">
        <v>0</v>
      </c>
      <c r="AJ83" s="13">
        <v>487</v>
      </c>
      <c r="AK83" s="13">
        <v>0</v>
      </c>
      <c r="AL83" s="13">
        <v>0</v>
      </c>
      <c r="AM83" s="13">
        <v>14</v>
      </c>
      <c r="AN83" s="13">
        <v>0</v>
      </c>
      <c r="AO83" s="13">
        <v>0</v>
      </c>
      <c r="AP83" s="13">
        <v>0</v>
      </c>
      <c r="AQ83" s="13">
        <v>13</v>
      </c>
      <c r="AR83" s="13">
        <v>1</v>
      </c>
      <c r="AS83" s="13">
        <v>0</v>
      </c>
      <c r="AT83" s="13">
        <v>0</v>
      </c>
      <c r="AU83" s="13">
        <v>1</v>
      </c>
      <c r="AV83" s="13">
        <v>12</v>
      </c>
      <c r="AW83" s="13">
        <v>0</v>
      </c>
      <c r="AX83" s="13">
        <v>0</v>
      </c>
      <c r="AY83" s="13">
        <v>2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2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6</v>
      </c>
      <c r="CC83" s="13">
        <v>0</v>
      </c>
      <c r="CD83" s="13">
        <v>0</v>
      </c>
      <c r="CE83" s="13">
        <v>0</v>
      </c>
      <c r="CF83" s="13">
        <f>SUM(E83:CE83)</f>
        <v>563</v>
      </c>
    </row>
    <row r="84" spans="1:84" s="9" customFormat="1" ht="8.25" customHeight="1" x14ac:dyDescent="0.2">
      <c r="A84" s="59"/>
      <c r="B84" s="62"/>
      <c r="C84" s="52"/>
      <c r="D84" s="12" t="s">
        <v>165</v>
      </c>
      <c r="E84" s="13">
        <v>0</v>
      </c>
      <c r="F84" s="13">
        <v>23</v>
      </c>
      <c r="G84" s="13">
        <v>3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1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2</v>
      </c>
      <c r="AG84" s="13">
        <v>0</v>
      </c>
      <c r="AH84" s="13">
        <v>0</v>
      </c>
      <c r="AI84" s="13">
        <v>0</v>
      </c>
      <c r="AJ84" s="13">
        <v>191</v>
      </c>
      <c r="AK84" s="13">
        <v>0</v>
      </c>
      <c r="AL84" s="13">
        <v>1</v>
      </c>
      <c r="AM84" s="13">
        <v>23</v>
      </c>
      <c r="AN84" s="13">
        <v>0</v>
      </c>
      <c r="AO84" s="13">
        <v>0</v>
      </c>
      <c r="AP84" s="13">
        <v>0</v>
      </c>
      <c r="AQ84" s="13">
        <v>42</v>
      </c>
      <c r="AR84" s="13">
        <v>2</v>
      </c>
      <c r="AS84" s="13">
        <v>0</v>
      </c>
      <c r="AT84" s="13">
        <v>0</v>
      </c>
      <c r="AU84" s="13">
        <v>2</v>
      </c>
      <c r="AV84" s="13">
        <v>28</v>
      </c>
      <c r="AW84" s="13">
        <v>0</v>
      </c>
      <c r="AX84" s="13">
        <v>0</v>
      </c>
      <c r="AY84" s="13">
        <v>1</v>
      </c>
      <c r="AZ84" s="13">
        <v>0</v>
      </c>
      <c r="BA84" s="13">
        <v>0</v>
      </c>
      <c r="BB84" s="13">
        <v>0</v>
      </c>
      <c r="BC84" s="13">
        <v>0</v>
      </c>
      <c r="BD84" s="13">
        <v>0</v>
      </c>
      <c r="BE84" s="13">
        <v>0</v>
      </c>
      <c r="BF84" s="13">
        <v>0</v>
      </c>
      <c r="BG84" s="13">
        <v>0</v>
      </c>
      <c r="BH84" s="13">
        <v>0</v>
      </c>
      <c r="BI84" s="13">
        <v>0</v>
      </c>
      <c r="BJ84" s="13">
        <v>0</v>
      </c>
      <c r="BK84" s="13">
        <v>0</v>
      </c>
      <c r="BL84" s="13">
        <v>0</v>
      </c>
      <c r="BM84" s="13">
        <v>0</v>
      </c>
      <c r="BN84" s="13">
        <v>0</v>
      </c>
      <c r="BO84" s="13">
        <v>1</v>
      </c>
      <c r="BP84" s="13">
        <v>0</v>
      </c>
      <c r="BQ84" s="13">
        <v>0</v>
      </c>
      <c r="BR84" s="13">
        <v>0</v>
      </c>
      <c r="BS84" s="13">
        <v>0</v>
      </c>
      <c r="BT84" s="13">
        <v>3</v>
      </c>
      <c r="BU84" s="13">
        <v>0</v>
      </c>
      <c r="BV84" s="13">
        <v>0</v>
      </c>
      <c r="BW84" s="13">
        <v>0</v>
      </c>
      <c r="BX84" s="13">
        <v>0</v>
      </c>
      <c r="BY84" s="13">
        <v>0</v>
      </c>
      <c r="BZ84" s="13">
        <v>0</v>
      </c>
      <c r="CA84" s="13">
        <v>0</v>
      </c>
      <c r="CB84" s="13">
        <v>8</v>
      </c>
      <c r="CC84" s="13">
        <v>0</v>
      </c>
      <c r="CD84" s="13">
        <v>1</v>
      </c>
      <c r="CE84" s="13">
        <v>0</v>
      </c>
      <c r="CF84" s="13">
        <f>SUM(E84:CE84)</f>
        <v>332</v>
      </c>
    </row>
    <row r="85" spans="1:84" s="9" customFormat="1" ht="8.25" customHeight="1" x14ac:dyDescent="0.2">
      <c r="A85" s="59"/>
      <c r="B85" s="62"/>
      <c r="C85" s="52"/>
      <c r="D85" s="12" t="s">
        <v>91</v>
      </c>
      <c r="E85" s="13">
        <f>SUM(E82:E84)</f>
        <v>0</v>
      </c>
      <c r="F85" s="13">
        <f t="shared" ref="F85:AZ85" si="32">SUM(F82:F84)</f>
        <v>136</v>
      </c>
      <c r="G85" s="13">
        <f t="shared" si="32"/>
        <v>36</v>
      </c>
      <c r="H85" s="13">
        <f t="shared" si="32"/>
        <v>0</v>
      </c>
      <c r="I85" s="13">
        <f t="shared" si="32"/>
        <v>0</v>
      </c>
      <c r="J85" s="13">
        <f t="shared" si="32"/>
        <v>0</v>
      </c>
      <c r="K85" s="13">
        <f t="shared" si="32"/>
        <v>0</v>
      </c>
      <c r="L85" s="13">
        <f t="shared" si="32"/>
        <v>0</v>
      </c>
      <c r="M85" s="13">
        <f t="shared" si="32"/>
        <v>0</v>
      </c>
      <c r="N85" s="13">
        <f t="shared" si="32"/>
        <v>1</v>
      </c>
      <c r="O85" s="13">
        <f t="shared" si="32"/>
        <v>0</v>
      </c>
      <c r="P85" s="13">
        <f t="shared" si="32"/>
        <v>0</v>
      </c>
      <c r="Q85" s="13">
        <f t="shared" si="32"/>
        <v>0</v>
      </c>
      <c r="R85" s="13">
        <f t="shared" si="32"/>
        <v>0</v>
      </c>
      <c r="S85" s="13">
        <f t="shared" si="32"/>
        <v>0</v>
      </c>
      <c r="T85" s="13">
        <f t="shared" si="32"/>
        <v>0</v>
      </c>
      <c r="U85" s="13">
        <f t="shared" si="32"/>
        <v>0</v>
      </c>
      <c r="V85" s="13">
        <f t="shared" si="32"/>
        <v>0</v>
      </c>
      <c r="W85" s="13">
        <f t="shared" si="32"/>
        <v>0</v>
      </c>
      <c r="X85" s="13">
        <f t="shared" si="32"/>
        <v>0</v>
      </c>
      <c r="Y85" s="13">
        <f t="shared" si="32"/>
        <v>0</v>
      </c>
      <c r="Z85" s="13">
        <f t="shared" si="32"/>
        <v>0</v>
      </c>
      <c r="AA85" s="13">
        <f t="shared" si="32"/>
        <v>8</v>
      </c>
      <c r="AB85" s="13">
        <f t="shared" si="32"/>
        <v>0</v>
      </c>
      <c r="AC85" s="13">
        <f t="shared" si="32"/>
        <v>0</v>
      </c>
      <c r="AD85" s="13">
        <f t="shared" si="32"/>
        <v>0</v>
      </c>
      <c r="AE85" s="13">
        <f t="shared" si="32"/>
        <v>0</v>
      </c>
      <c r="AF85" s="13">
        <f t="shared" si="32"/>
        <v>24</v>
      </c>
      <c r="AG85" s="13">
        <f t="shared" si="32"/>
        <v>0</v>
      </c>
      <c r="AH85" s="13">
        <f t="shared" si="32"/>
        <v>0</v>
      </c>
      <c r="AI85" s="13">
        <f t="shared" si="32"/>
        <v>0</v>
      </c>
      <c r="AJ85" s="13">
        <f t="shared" si="32"/>
        <v>1693</v>
      </c>
      <c r="AK85" s="13">
        <f t="shared" si="32"/>
        <v>0</v>
      </c>
      <c r="AL85" s="13">
        <f t="shared" si="32"/>
        <v>23</v>
      </c>
      <c r="AM85" s="13">
        <f t="shared" si="32"/>
        <v>72</v>
      </c>
      <c r="AN85" s="13">
        <f t="shared" si="32"/>
        <v>0</v>
      </c>
      <c r="AO85" s="13">
        <f t="shared" si="32"/>
        <v>0</v>
      </c>
      <c r="AP85" s="13">
        <f t="shared" si="32"/>
        <v>0</v>
      </c>
      <c r="AQ85" s="13">
        <f t="shared" si="32"/>
        <v>284</v>
      </c>
      <c r="AR85" s="13">
        <f t="shared" si="32"/>
        <v>16</v>
      </c>
      <c r="AS85" s="13">
        <f t="shared" si="32"/>
        <v>0</v>
      </c>
      <c r="AT85" s="13">
        <f t="shared" si="32"/>
        <v>4</v>
      </c>
      <c r="AU85" s="13">
        <f t="shared" si="32"/>
        <v>7</v>
      </c>
      <c r="AV85" s="13">
        <f t="shared" si="32"/>
        <v>168</v>
      </c>
      <c r="AW85" s="13">
        <f t="shared" si="32"/>
        <v>1</v>
      </c>
      <c r="AX85" s="13">
        <f t="shared" si="32"/>
        <v>0</v>
      </c>
      <c r="AY85" s="13">
        <f t="shared" si="32"/>
        <v>17</v>
      </c>
      <c r="AZ85" s="13">
        <f t="shared" si="32"/>
        <v>0</v>
      </c>
      <c r="BA85" s="13">
        <f>SUM(BA82:BA84)</f>
        <v>10</v>
      </c>
      <c r="BB85" s="13">
        <f t="shared" ref="BB85:CF85" si="33">SUM(BB82:BB84)</f>
        <v>0</v>
      </c>
      <c r="BC85" s="13">
        <f t="shared" si="33"/>
        <v>0</v>
      </c>
      <c r="BD85" s="13">
        <f t="shared" si="33"/>
        <v>0</v>
      </c>
      <c r="BE85" s="13">
        <f t="shared" si="33"/>
        <v>0</v>
      </c>
      <c r="BF85" s="13">
        <f t="shared" si="33"/>
        <v>0</v>
      </c>
      <c r="BG85" s="13">
        <f t="shared" si="33"/>
        <v>0</v>
      </c>
      <c r="BH85" s="13">
        <f t="shared" si="33"/>
        <v>3</v>
      </c>
      <c r="BI85" s="13">
        <f t="shared" si="33"/>
        <v>0</v>
      </c>
      <c r="BJ85" s="13">
        <f t="shared" si="33"/>
        <v>0</v>
      </c>
      <c r="BK85" s="13">
        <f t="shared" si="33"/>
        <v>0</v>
      </c>
      <c r="BL85" s="13">
        <f t="shared" si="33"/>
        <v>0</v>
      </c>
      <c r="BM85" s="13">
        <f t="shared" si="33"/>
        <v>0</v>
      </c>
      <c r="BN85" s="13">
        <f t="shared" si="33"/>
        <v>0</v>
      </c>
      <c r="BO85" s="13">
        <f t="shared" si="33"/>
        <v>3</v>
      </c>
      <c r="BP85" s="13">
        <f t="shared" si="33"/>
        <v>0</v>
      </c>
      <c r="BQ85" s="13">
        <f t="shared" si="33"/>
        <v>0</v>
      </c>
      <c r="BR85" s="13">
        <f t="shared" si="33"/>
        <v>0</v>
      </c>
      <c r="BS85" s="13">
        <f t="shared" si="33"/>
        <v>0</v>
      </c>
      <c r="BT85" s="13">
        <f t="shared" si="33"/>
        <v>24</v>
      </c>
      <c r="BU85" s="13">
        <f t="shared" si="33"/>
        <v>0</v>
      </c>
      <c r="BV85" s="13">
        <f t="shared" si="33"/>
        <v>4</v>
      </c>
      <c r="BW85" s="13">
        <f t="shared" si="33"/>
        <v>0</v>
      </c>
      <c r="BX85" s="13">
        <f t="shared" si="33"/>
        <v>2</v>
      </c>
      <c r="BY85" s="13">
        <f t="shared" si="33"/>
        <v>0</v>
      </c>
      <c r="BZ85" s="13">
        <f t="shared" si="33"/>
        <v>0</v>
      </c>
      <c r="CA85" s="13">
        <f t="shared" si="33"/>
        <v>3</v>
      </c>
      <c r="CB85" s="13">
        <f t="shared" si="33"/>
        <v>47</v>
      </c>
      <c r="CC85" s="13">
        <f t="shared" si="33"/>
        <v>0</v>
      </c>
      <c r="CD85" s="13">
        <f t="shared" si="33"/>
        <v>1</v>
      </c>
      <c r="CE85" s="13">
        <f t="shared" si="33"/>
        <v>0</v>
      </c>
      <c r="CF85" s="13">
        <f t="shared" si="33"/>
        <v>2587</v>
      </c>
    </row>
    <row r="86" spans="1:84" s="9" customFormat="1" ht="8.25" customHeight="1" x14ac:dyDescent="0.2">
      <c r="A86" s="59"/>
      <c r="B86" s="62"/>
      <c r="C86" s="43" t="s">
        <v>166</v>
      </c>
      <c r="D86" s="44"/>
      <c r="E86" s="13">
        <v>0</v>
      </c>
      <c r="F86" s="13">
        <v>16</v>
      </c>
      <c r="G86" s="13">
        <v>12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1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10</v>
      </c>
      <c r="AB86" s="13">
        <v>0</v>
      </c>
      <c r="AC86" s="13">
        <v>0</v>
      </c>
      <c r="AD86" s="13">
        <v>0</v>
      </c>
      <c r="AE86" s="13">
        <v>0</v>
      </c>
      <c r="AF86" s="13">
        <v>38</v>
      </c>
      <c r="AG86" s="13">
        <v>0</v>
      </c>
      <c r="AH86" s="13">
        <v>0</v>
      </c>
      <c r="AI86" s="13">
        <v>0</v>
      </c>
      <c r="AJ86" s="13">
        <v>485</v>
      </c>
      <c r="AK86" s="13">
        <v>0</v>
      </c>
      <c r="AL86" s="13">
        <v>1</v>
      </c>
      <c r="AM86" s="13">
        <v>34</v>
      </c>
      <c r="AN86" s="13">
        <v>0</v>
      </c>
      <c r="AO86" s="13">
        <v>0</v>
      </c>
      <c r="AP86" s="13">
        <v>4</v>
      </c>
      <c r="AQ86" s="13">
        <v>154</v>
      </c>
      <c r="AR86" s="13">
        <v>6</v>
      </c>
      <c r="AS86" s="13">
        <v>0</v>
      </c>
      <c r="AT86" s="13">
        <v>1</v>
      </c>
      <c r="AU86" s="13">
        <v>10</v>
      </c>
      <c r="AV86" s="13">
        <v>269</v>
      </c>
      <c r="AW86" s="13">
        <v>0</v>
      </c>
      <c r="AX86" s="13">
        <v>1</v>
      </c>
      <c r="AY86" s="13">
        <v>4</v>
      </c>
      <c r="AZ86" s="13">
        <v>0</v>
      </c>
      <c r="BA86" s="13">
        <v>1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3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16</v>
      </c>
      <c r="BU86" s="13">
        <v>0</v>
      </c>
      <c r="BV86" s="13">
        <v>0</v>
      </c>
      <c r="BW86" s="13">
        <v>0</v>
      </c>
      <c r="BX86" s="13">
        <v>1</v>
      </c>
      <c r="BY86" s="13">
        <v>0</v>
      </c>
      <c r="BZ86" s="13">
        <v>0</v>
      </c>
      <c r="CA86" s="13">
        <v>1</v>
      </c>
      <c r="CB86" s="13">
        <v>47</v>
      </c>
      <c r="CC86" s="13">
        <v>1</v>
      </c>
      <c r="CD86" s="13">
        <v>1</v>
      </c>
      <c r="CE86" s="13">
        <v>1</v>
      </c>
      <c r="CF86" s="13">
        <f>SUM(E86:CE86)</f>
        <v>1118</v>
      </c>
    </row>
    <row r="87" spans="1:84" s="9" customFormat="1" ht="8.25" customHeight="1" x14ac:dyDescent="0.2">
      <c r="A87" s="59"/>
      <c r="B87" s="46"/>
      <c r="C87" s="43" t="s">
        <v>167</v>
      </c>
      <c r="D87" s="44"/>
      <c r="E87" s="13">
        <v>0</v>
      </c>
      <c r="F87" s="13">
        <v>12</v>
      </c>
      <c r="G87" s="13">
        <v>25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6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23</v>
      </c>
      <c r="AB87" s="13">
        <v>0</v>
      </c>
      <c r="AC87" s="13">
        <v>0</v>
      </c>
      <c r="AD87" s="13">
        <v>0</v>
      </c>
      <c r="AE87" s="13">
        <v>0</v>
      </c>
      <c r="AF87" s="13">
        <v>15</v>
      </c>
      <c r="AG87" s="13">
        <v>0</v>
      </c>
      <c r="AH87" s="13">
        <v>0</v>
      </c>
      <c r="AI87" s="13">
        <v>0</v>
      </c>
      <c r="AJ87" s="13">
        <v>1059</v>
      </c>
      <c r="AK87" s="13">
        <v>0</v>
      </c>
      <c r="AL87" s="13">
        <v>0</v>
      </c>
      <c r="AM87" s="13">
        <v>55</v>
      </c>
      <c r="AN87" s="13">
        <v>0</v>
      </c>
      <c r="AO87" s="13">
        <v>0</v>
      </c>
      <c r="AP87" s="13">
        <v>0</v>
      </c>
      <c r="AQ87" s="13">
        <v>206</v>
      </c>
      <c r="AR87" s="13">
        <v>24</v>
      </c>
      <c r="AS87" s="13">
        <v>1</v>
      </c>
      <c r="AT87" s="13">
        <v>1</v>
      </c>
      <c r="AU87" s="13">
        <v>16</v>
      </c>
      <c r="AV87" s="13">
        <v>378</v>
      </c>
      <c r="AW87" s="13">
        <v>0</v>
      </c>
      <c r="AX87" s="13">
        <v>0</v>
      </c>
      <c r="AY87" s="13">
        <v>8</v>
      </c>
      <c r="AZ87" s="13">
        <v>0</v>
      </c>
      <c r="BA87" s="13">
        <v>3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11</v>
      </c>
      <c r="BI87" s="13">
        <v>0</v>
      </c>
      <c r="BJ87" s="13">
        <v>2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32</v>
      </c>
      <c r="BU87" s="13">
        <v>0</v>
      </c>
      <c r="BV87" s="13">
        <v>3</v>
      </c>
      <c r="BW87" s="13">
        <v>0</v>
      </c>
      <c r="BX87" s="13">
        <v>1</v>
      </c>
      <c r="BY87" s="13">
        <v>0</v>
      </c>
      <c r="BZ87" s="13">
        <v>0</v>
      </c>
      <c r="CA87" s="13">
        <v>2</v>
      </c>
      <c r="CB87" s="13">
        <v>69</v>
      </c>
      <c r="CC87" s="13">
        <v>2</v>
      </c>
      <c r="CD87" s="13">
        <v>0</v>
      </c>
      <c r="CE87" s="13">
        <v>0</v>
      </c>
      <c r="CF87" s="13">
        <f>SUM(E87:CE87)</f>
        <v>1955</v>
      </c>
    </row>
    <row r="88" spans="1:84" s="9" customFormat="1" ht="8.25" customHeight="1" x14ac:dyDescent="0.2">
      <c r="A88" s="59"/>
      <c r="B88" s="69" t="s">
        <v>168</v>
      </c>
      <c r="C88" s="70" t="s">
        <v>169</v>
      </c>
      <c r="D88" s="11" t="s">
        <v>170</v>
      </c>
      <c r="E88" s="13">
        <v>0</v>
      </c>
      <c r="F88" s="13">
        <v>266</v>
      </c>
      <c r="G88" s="13">
        <v>27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17</v>
      </c>
      <c r="O88" s="13">
        <v>0</v>
      </c>
      <c r="P88" s="13">
        <v>0</v>
      </c>
      <c r="Q88" s="13">
        <v>0</v>
      </c>
      <c r="R88" s="13">
        <v>1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39</v>
      </c>
      <c r="AB88" s="13">
        <v>0</v>
      </c>
      <c r="AC88" s="13">
        <v>0</v>
      </c>
      <c r="AD88" s="13">
        <v>0</v>
      </c>
      <c r="AE88" s="13">
        <v>0</v>
      </c>
      <c r="AF88" s="13">
        <v>18</v>
      </c>
      <c r="AG88" s="13">
        <v>2</v>
      </c>
      <c r="AH88" s="13">
        <v>0</v>
      </c>
      <c r="AI88" s="13">
        <v>0</v>
      </c>
      <c r="AJ88" s="13">
        <v>1601</v>
      </c>
      <c r="AK88" s="13">
        <v>0</v>
      </c>
      <c r="AL88" s="13">
        <v>0</v>
      </c>
      <c r="AM88" s="13">
        <v>124</v>
      </c>
      <c r="AN88" s="13">
        <v>0</v>
      </c>
      <c r="AO88" s="13">
        <v>0</v>
      </c>
      <c r="AP88" s="13">
        <v>4</v>
      </c>
      <c r="AQ88" s="13">
        <v>461</v>
      </c>
      <c r="AR88" s="13">
        <v>28</v>
      </c>
      <c r="AS88" s="13">
        <v>0</v>
      </c>
      <c r="AT88" s="13">
        <v>3</v>
      </c>
      <c r="AU88" s="13">
        <v>16</v>
      </c>
      <c r="AV88" s="13">
        <v>822</v>
      </c>
      <c r="AW88" s="13">
        <v>0</v>
      </c>
      <c r="AX88" s="13">
        <v>0</v>
      </c>
      <c r="AY88" s="13">
        <v>31</v>
      </c>
      <c r="AZ88" s="13">
        <v>0</v>
      </c>
      <c r="BA88" s="13">
        <v>16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5</v>
      </c>
      <c r="BI88" s="13">
        <v>0</v>
      </c>
      <c r="BJ88" s="13">
        <v>4</v>
      </c>
      <c r="BK88" s="13">
        <v>0</v>
      </c>
      <c r="BL88" s="13">
        <v>0</v>
      </c>
      <c r="BM88" s="13">
        <v>0</v>
      </c>
      <c r="BN88" s="13">
        <v>0</v>
      </c>
      <c r="BO88" s="13">
        <v>2</v>
      </c>
      <c r="BP88" s="13">
        <v>0</v>
      </c>
      <c r="BQ88" s="13">
        <v>0</v>
      </c>
      <c r="BR88" s="13">
        <v>0</v>
      </c>
      <c r="BS88" s="13">
        <v>0</v>
      </c>
      <c r="BT88" s="13">
        <v>32</v>
      </c>
      <c r="BU88" s="13">
        <v>0</v>
      </c>
      <c r="BV88" s="13">
        <v>3</v>
      </c>
      <c r="BW88" s="13">
        <v>0</v>
      </c>
      <c r="BX88" s="13">
        <v>1</v>
      </c>
      <c r="BY88" s="13">
        <v>0</v>
      </c>
      <c r="BZ88" s="13">
        <v>0</v>
      </c>
      <c r="CA88" s="13">
        <v>2</v>
      </c>
      <c r="CB88" s="13">
        <v>88</v>
      </c>
      <c r="CC88" s="13">
        <v>10</v>
      </c>
      <c r="CD88" s="13">
        <v>1</v>
      </c>
      <c r="CE88" s="13">
        <v>2</v>
      </c>
      <c r="CF88" s="13">
        <f>SUM(E88:CE88)</f>
        <v>3626</v>
      </c>
    </row>
    <row r="89" spans="1:84" s="9" customFormat="1" ht="8.25" customHeight="1" x14ac:dyDescent="0.2">
      <c r="A89" s="59"/>
      <c r="B89" s="69"/>
      <c r="C89" s="71"/>
      <c r="D89" s="11" t="s">
        <v>171</v>
      </c>
      <c r="E89" s="13">
        <v>0</v>
      </c>
      <c r="F89" s="13">
        <v>2</v>
      </c>
      <c r="G89" s="13">
        <v>6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7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16</v>
      </c>
      <c r="AB89" s="13">
        <v>0</v>
      </c>
      <c r="AC89" s="13">
        <v>0</v>
      </c>
      <c r="AD89" s="13">
        <v>0</v>
      </c>
      <c r="AE89" s="13">
        <v>0</v>
      </c>
      <c r="AF89" s="13">
        <v>5</v>
      </c>
      <c r="AG89" s="13">
        <v>0</v>
      </c>
      <c r="AH89" s="13">
        <v>0</v>
      </c>
      <c r="AI89" s="13">
        <v>0</v>
      </c>
      <c r="AJ89" s="13">
        <v>567</v>
      </c>
      <c r="AK89" s="13">
        <v>0</v>
      </c>
      <c r="AL89" s="13">
        <v>0</v>
      </c>
      <c r="AM89" s="13">
        <v>24</v>
      </c>
      <c r="AN89" s="13">
        <v>0</v>
      </c>
      <c r="AO89" s="13">
        <v>0</v>
      </c>
      <c r="AP89" s="13">
        <v>0</v>
      </c>
      <c r="AQ89" s="13">
        <v>97</v>
      </c>
      <c r="AR89" s="13">
        <v>9</v>
      </c>
      <c r="AS89" s="13">
        <v>0</v>
      </c>
      <c r="AT89" s="13">
        <v>0</v>
      </c>
      <c r="AU89" s="13">
        <v>4</v>
      </c>
      <c r="AV89" s="13">
        <v>122</v>
      </c>
      <c r="AW89" s="13">
        <v>0</v>
      </c>
      <c r="AX89" s="13">
        <v>0</v>
      </c>
      <c r="AY89" s="13">
        <v>1</v>
      </c>
      <c r="AZ89" s="13">
        <v>0</v>
      </c>
      <c r="BA89" s="13">
        <v>1</v>
      </c>
      <c r="BB89" s="13">
        <v>0</v>
      </c>
      <c r="BC89" s="13">
        <v>0</v>
      </c>
      <c r="BD89" s="13">
        <v>0</v>
      </c>
      <c r="BE89" s="13">
        <v>0</v>
      </c>
      <c r="BF89" s="13">
        <v>0</v>
      </c>
      <c r="BG89" s="13">
        <v>0</v>
      </c>
      <c r="BH89" s="13">
        <v>35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2</v>
      </c>
      <c r="BP89" s="13">
        <v>0</v>
      </c>
      <c r="BQ89" s="13">
        <v>0</v>
      </c>
      <c r="BR89" s="13">
        <v>0</v>
      </c>
      <c r="BS89" s="13">
        <v>0</v>
      </c>
      <c r="BT89" s="13">
        <v>6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32</v>
      </c>
      <c r="CC89" s="13">
        <v>0</v>
      </c>
      <c r="CD89" s="13">
        <v>0</v>
      </c>
      <c r="CE89" s="13">
        <v>1</v>
      </c>
      <c r="CF89" s="13">
        <f>SUM(E89:CE89)</f>
        <v>937</v>
      </c>
    </row>
    <row r="90" spans="1:84" s="9" customFormat="1" ht="8.25" customHeight="1" x14ac:dyDescent="0.2">
      <c r="A90" s="59"/>
      <c r="B90" s="69"/>
      <c r="C90" s="72"/>
      <c r="D90" s="11" t="s">
        <v>91</v>
      </c>
      <c r="E90" s="13">
        <f>SUM(E88:E89)</f>
        <v>0</v>
      </c>
      <c r="F90" s="13">
        <f t="shared" ref="F90:CF90" si="34">SUM(F88:F89)</f>
        <v>268</v>
      </c>
      <c r="G90" s="13">
        <f t="shared" si="34"/>
        <v>33</v>
      </c>
      <c r="H90" s="13">
        <f t="shared" si="34"/>
        <v>0</v>
      </c>
      <c r="I90" s="13">
        <f t="shared" si="34"/>
        <v>0</v>
      </c>
      <c r="J90" s="13">
        <f t="shared" si="34"/>
        <v>0</v>
      </c>
      <c r="K90" s="13">
        <f t="shared" si="34"/>
        <v>0</v>
      </c>
      <c r="L90" s="13">
        <f t="shared" si="34"/>
        <v>0</v>
      </c>
      <c r="M90" s="13">
        <f t="shared" si="34"/>
        <v>0</v>
      </c>
      <c r="N90" s="13">
        <f t="shared" si="34"/>
        <v>24</v>
      </c>
      <c r="O90" s="13">
        <f t="shared" si="34"/>
        <v>0</v>
      </c>
      <c r="P90" s="13">
        <f t="shared" si="34"/>
        <v>0</v>
      </c>
      <c r="Q90" s="13">
        <f t="shared" si="34"/>
        <v>0</v>
      </c>
      <c r="R90" s="13">
        <f t="shared" si="34"/>
        <v>1</v>
      </c>
      <c r="S90" s="13">
        <f t="shared" si="34"/>
        <v>0</v>
      </c>
      <c r="T90" s="13">
        <f t="shared" si="34"/>
        <v>0</v>
      </c>
      <c r="U90" s="13">
        <f t="shared" si="34"/>
        <v>0</v>
      </c>
      <c r="V90" s="13">
        <f t="shared" si="34"/>
        <v>0</v>
      </c>
      <c r="W90" s="13">
        <f t="shared" si="34"/>
        <v>0</v>
      </c>
      <c r="X90" s="13">
        <f t="shared" si="34"/>
        <v>0</v>
      </c>
      <c r="Y90" s="13">
        <f t="shared" si="34"/>
        <v>0</v>
      </c>
      <c r="Z90" s="13">
        <f t="shared" si="34"/>
        <v>0</v>
      </c>
      <c r="AA90" s="13">
        <f t="shared" si="34"/>
        <v>55</v>
      </c>
      <c r="AB90" s="13">
        <f t="shared" si="34"/>
        <v>0</v>
      </c>
      <c r="AC90" s="13">
        <f t="shared" si="34"/>
        <v>0</v>
      </c>
      <c r="AD90" s="13">
        <f t="shared" si="34"/>
        <v>0</v>
      </c>
      <c r="AE90" s="13">
        <f t="shared" si="34"/>
        <v>0</v>
      </c>
      <c r="AF90" s="13">
        <f t="shared" si="34"/>
        <v>23</v>
      </c>
      <c r="AG90" s="13">
        <f t="shared" si="34"/>
        <v>2</v>
      </c>
      <c r="AH90" s="13">
        <f t="shared" si="34"/>
        <v>0</v>
      </c>
      <c r="AI90" s="13">
        <f t="shared" si="34"/>
        <v>0</v>
      </c>
      <c r="AJ90" s="13">
        <f t="shared" si="34"/>
        <v>2168</v>
      </c>
      <c r="AK90" s="13">
        <f t="shared" si="34"/>
        <v>0</v>
      </c>
      <c r="AL90" s="13">
        <f t="shared" si="34"/>
        <v>0</v>
      </c>
      <c r="AM90" s="13">
        <f t="shared" si="34"/>
        <v>148</v>
      </c>
      <c r="AN90" s="13">
        <f t="shared" si="34"/>
        <v>0</v>
      </c>
      <c r="AO90" s="13">
        <f t="shared" si="34"/>
        <v>0</v>
      </c>
      <c r="AP90" s="13">
        <f t="shared" si="34"/>
        <v>4</v>
      </c>
      <c r="AQ90" s="13">
        <f t="shared" si="34"/>
        <v>558</v>
      </c>
      <c r="AR90" s="13">
        <f t="shared" si="34"/>
        <v>37</v>
      </c>
      <c r="AS90" s="13">
        <f t="shared" si="34"/>
        <v>0</v>
      </c>
      <c r="AT90" s="13">
        <f t="shared" si="34"/>
        <v>3</v>
      </c>
      <c r="AU90" s="13">
        <f t="shared" si="34"/>
        <v>20</v>
      </c>
      <c r="AV90" s="13">
        <f t="shared" si="34"/>
        <v>944</v>
      </c>
      <c r="AW90" s="13">
        <f t="shared" si="34"/>
        <v>0</v>
      </c>
      <c r="AX90" s="13">
        <f t="shared" si="34"/>
        <v>0</v>
      </c>
      <c r="AY90" s="13">
        <f t="shared" si="34"/>
        <v>32</v>
      </c>
      <c r="AZ90" s="13">
        <f t="shared" si="34"/>
        <v>0</v>
      </c>
      <c r="BA90" s="13">
        <f>SUM(BA88:BA89)</f>
        <v>17</v>
      </c>
      <c r="BB90" s="13">
        <f t="shared" si="34"/>
        <v>0</v>
      </c>
      <c r="BC90" s="13">
        <f t="shared" si="34"/>
        <v>0</v>
      </c>
      <c r="BD90" s="13">
        <f t="shared" si="34"/>
        <v>0</v>
      </c>
      <c r="BE90" s="13">
        <f t="shared" si="34"/>
        <v>0</v>
      </c>
      <c r="BF90" s="13">
        <f t="shared" si="34"/>
        <v>0</v>
      </c>
      <c r="BG90" s="13">
        <f t="shared" si="34"/>
        <v>0</v>
      </c>
      <c r="BH90" s="13">
        <f t="shared" si="34"/>
        <v>40</v>
      </c>
      <c r="BI90" s="13">
        <f t="shared" si="34"/>
        <v>0</v>
      </c>
      <c r="BJ90" s="13">
        <f t="shared" si="34"/>
        <v>4</v>
      </c>
      <c r="BK90" s="13">
        <f t="shared" si="34"/>
        <v>0</v>
      </c>
      <c r="BL90" s="13">
        <f t="shared" si="34"/>
        <v>0</v>
      </c>
      <c r="BM90" s="13">
        <f t="shared" si="34"/>
        <v>0</v>
      </c>
      <c r="BN90" s="13">
        <f t="shared" si="34"/>
        <v>0</v>
      </c>
      <c r="BO90" s="13">
        <f t="shared" si="34"/>
        <v>4</v>
      </c>
      <c r="BP90" s="13">
        <f t="shared" si="34"/>
        <v>0</v>
      </c>
      <c r="BQ90" s="13">
        <f t="shared" si="34"/>
        <v>0</v>
      </c>
      <c r="BR90" s="13">
        <f t="shared" si="34"/>
        <v>0</v>
      </c>
      <c r="BS90" s="13">
        <f t="shared" si="34"/>
        <v>0</v>
      </c>
      <c r="BT90" s="13">
        <f t="shared" si="34"/>
        <v>38</v>
      </c>
      <c r="BU90" s="13">
        <f t="shared" si="34"/>
        <v>0</v>
      </c>
      <c r="BV90" s="13">
        <f t="shared" si="34"/>
        <v>3</v>
      </c>
      <c r="BW90" s="13">
        <f t="shared" si="34"/>
        <v>0</v>
      </c>
      <c r="BX90" s="13">
        <f t="shared" si="34"/>
        <v>1</v>
      </c>
      <c r="BY90" s="13">
        <f t="shared" si="34"/>
        <v>0</v>
      </c>
      <c r="BZ90" s="13">
        <f t="shared" si="34"/>
        <v>0</v>
      </c>
      <c r="CA90" s="13">
        <f t="shared" si="34"/>
        <v>2</v>
      </c>
      <c r="CB90" s="13">
        <f t="shared" si="34"/>
        <v>120</v>
      </c>
      <c r="CC90" s="13">
        <f t="shared" si="34"/>
        <v>10</v>
      </c>
      <c r="CD90" s="13">
        <f t="shared" si="34"/>
        <v>1</v>
      </c>
      <c r="CE90" s="13">
        <f t="shared" si="34"/>
        <v>3</v>
      </c>
      <c r="CF90" s="13">
        <f t="shared" si="34"/>
        <v>4563</v>
      </c>
    </row>
    <row r="91" spans="1:84" s="9" customFormat="1" ht="8.25" customHeight="1" x14ac:dyDescent="0.2">
      <c r="A91" s="59"/>
      <c r="B91" s="69"/>
      <c r="C91" s="43" t="s">
        <v>172</v>
      </c>
      <c r="D91" s="44"/>
      <c r="E91" s="13">
        <v>1</v>
      </c>
      <c r="F91" s="13">
        <v>63</v>
      </c>
      <c r="G91" s="13">
        <v>6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12</v>
      </c>
      <c r="AB91" s="13">
        <v>0</v>
      </c>
      <c r="AC91" s="13">
        <v>0</v>
      </c>
      <c r="AD91" s="13">
        <v>0</v>
      </c>
      <c r="AE91" s="13">
        <v>0</v>
      </c>
      <c r="AF91" s="13">
        <v>24</v>
      </c>
      <c r="AG91" s="13">
        <v>0</v>
      </c>
      <c r="AH91" s="13">
        <v>0</v>
      </c>
      <c r="AI91" s="13">
        <v>0</v>
      </c>
      <c r="AJ91" s="13">
        <v>658</v>
      </c>
      <c r="AK91" s="13">
        <v>0</v>
      </c>
      <c r="AL91" s="13">
        <v>0</v>
      </c>
      <c r="AM91" s="13">
        <v>50</v>
      </c>
      <c r="AN91" s="13">
        <v>2</v>
      </c>
      <c r="AO91" s="13">
        <v>0</v>
      </c>
      <c r="AP91" s="13">
        <v>1</v>
      </c>
      <c r="AQ91" s="13">
        <v>325</v>
      </c>
      <c r="AR91" s="13">
        <v>18</v>
      </c>
      <c r="AS91" s="13">
        <v>0</v>
      </c>
      <c r="AT91" s="13">
        <v>0</v>
      </c>
      <c r="AU91" s="13">
        <v>8</v>
      </c>
      <c r="AV91" s="13">
        <v>352</v>
      </c>
      <c r="AW91" s="13">
        <v>0</v>
      </c>
      <c r="AX91" s="13">
        <v>0</v>
      </c>
      <c r="AY91" s="13">
        <v>11</v>
      </c>
      <c r="AZ91" s="13">
        <v>0</v>
      </c>
      <c r="BA91" s="13">
        <v>2</v>
      </c>
      <c r="BB91" s="13">
        <v>0</v>
      </c>
      <c r="BC91" s="13">
        <v>0</v>
      </c>
      <c r="BD91" s="13">
        <v>1</v>
      </c>
      <c r="BE91" s="13">
        <v>0</v>
      </c>
      <c r="BF91" s="13">
        <v>0</v>
      </c>
      <c r="BG91" s="13">
        <v>0</v>
      </c>
      <c r="BH91" s="13">
        <v>5</v>
      </c>
      <c r="BI91" s="13">
        <v>0</v>
      </c>
      <c r="BJ91" s="13">
        <v>1</v>
      </c>
      <c r="BK91" s="13">
        <v>0</v>
      </c>
      <c r="BL91" s="13">
        <v>0</v>
      </c>
      <c r="BM91" s="13">
        <v>0</v>
      </c>
      <c r="BN91" s="13">
        <v>0</v>
      </c>
      <c r="BO91" s="13">
        <v>2</v>
      </c>
      <c r="BP91" s="13">
        <v>0</v>
      </c>
      <c r="BQ91" s="13">
        <v>0</v>
      </c>
      <c r="BR91" s="13">
        <v>0</v>
      </c>
      <c r="BS91" s="13">
        <v>0</v>
      </c>
      <c r="BT91" s="13">
        <v>26</v>
      </c>
      <c r="BU91" s="13">
        <v>0</v>
      </c>
      <c r="BV91" s="13">
        <v>3</v>
      </c>
      <c r="BW91" s="13">
        <v>2</v>
      </c>
      <c r="BX91" s="13">
        <v>0</v>
      </c>
      <c r="BY91" s="13">
        <v>0</v>
      </c>
      <c r="BZ91" s="13">
        <v>0</v>
      </c>
      <c r="CA91" s="13">
        <v>3</v>
      </c>
      <c r="CB91" s="13">
        <v>66</v>
      </c>
      <c r="CC91" s="13">
        <v>0</v>
      </c>
      <c r="CD91" s="13">
        <v>1</v>
      </c>
      <c r="CE91" s="13">
        <v>1</v>
      </c>
      <c r="CF91" s="13">
        <f>SUM(E91:CE91)</f>
        <v>1650</v>
      </c>
    </row>
    <row r="92" spans="1:84" s="9" customFormat="1" ht="8.25" customHeight="1" x14ac:dyDescent="0.2">
      <c r="A92" s="59"/>
      <c r="B92" s="69"/>
      <c r="C92" s="43" t="s">
        <v>173</v>
      </c>
      <c r="D92" s="44"/>
      <c r="E92" s="13">
        <v>0</v>
      </c>
      <c r="F92" s="13">
        <v>18</v>
      </c>
      <c r="G92" s="13">
        <v>9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4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9</v>
      </c>
      <c r="AB92" s="13">
        <v>1</v>
      </c>
      <c r="AC92" s="13">
        <v>0</v>
      </c>
      <c r="AD92" s="13">
        <v>0</v>
      </c>
      <c r="AE92" s="13">
        <v>0</v>
      </c>
      <c r="AF92" s="13">
        <v>17</v>
      </c>
      <c r="AG92" s="13">
        <v>0</v>
      </c>
      <c r="AH92" s="13">
        <v>0</v>
      </c>
      <c r="AI92" s="13">
        <v>0</v>
      </c>
      <c r="AJ92" s="13">
        <v>884</v>
      </c>
      <c r="AK92" s="13">
        <v>0</v>
      </c>
      <c r="AL92" s="13">
        <v>1</v>
      </c>
      <c r="AM92" s="13">
        <v>44</v>
      </c>
      <c r="AN92" s="13">
        <v>0</v>
      </c>
      <c r="AO92" s="13">
        <v>0</v>
      </c>
      <c r="AP92" s="13">
        <v>1</v>
      </c>
      <c r="AQ92" s="13">
        <v>265</v>
      </c>
      <c r="AR92" s="13">
        <v>16</v>
      </c>
      <c r="AS92" s="13">
        <v>0</v>
      </c>
      <c r="AT92" s="13">
        <v>0</v>
      </c>
      <c r="AU92" s="13">
        <v>9</v>
      </c>
      <c r="AV92" s="13">
        <v>254</v>
      </c>
      <c r="AW92" s="13">
        <v>2</v>
      </c>
      <c r="AX92" s="13">
        <v>0</v>
      </c>
      <c r="AY92" s="13">
        <v>14</v>
      </c>
      <c r="AZ92" s="13">
        <v>0</v>
      </c>
      <c r="BA92" s="13">
        <v>0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7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0</v>
      </c>
      <c r="BP92" s="13">
        <v>0</v>
      </c>
      <c r="BQ92" s="13">
        <v>0</v>
      </c>
      <c r="BR92" s="13">
        <v>0</v>
      </c>
      <c r="BS92" s="13">
        <v>0</v>
      </c>
      <c r="BT92" s="13">
        <v>16</v>
      </c>
      <c r="BU92" s="13">
        <v>0</v>
      </c>
      <c r="BV92" s="13">
        <v>1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52</v>
      </c>
      <c r="CC92" s="13">
        <v>1</v>
      </c>
      <c r="CD92" s="13">
        <v>0</v>
      </c>
      <c r="CE92" s="13">
        <v>0</v>
      </c>
      <c r="CF92" s="13">
        <f>SUM(E92:CE92)</f>
        <v>1632</v>
      </c>
    </row>
    <row r="93" spans="1:84" s="9" customFormat="1" ht="8.25" customHeight="1" x14ac:dyDescent="0.2">
      <c r="A93" s="59"/>
      <c r="B93" s="47" t="s">
        <v>174</v>
      </c>
      <c r="C93" s="43" t="s">
        <v>175</v>
      </c>
      <c r="D93" s="44"/>
      <c r="E93" s="13">
        <v>0</v>
      </c>
      <c r="F93" s="13">
        <v>390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8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1</v>
      </c>
      <c r="W93" s="13">
        <v>0</v>
      </c>
      <c r="X93" s="13">
        <v>0</v>
      </c>
      <c r="Y93" s="13">
        <v>0</v>
      </c>
      <c r="Z93" s="13">
        <v>0</v>
      </c>
      <c r="AA93" s="13">
        <v>3</v>
      </c>
      <c r="AB93" s="13">
        <v>0</v>
      </c>
      <c r="AC93" s="13">
        <v>0</v>
      </c>
      <c r="AD93" s="13">
        <v>0</v>
      </c>
      <c r="AE93" s="13">
        <v>0</v>
      </c>
      <c r="AF93" s="13">
        <v>131</v>
      </c>
      <c r="AG93" s="13">
        <v>0</v>
      </c>
      <c r="AH93" s="13">
        <v>0</v>
      </c>
      <c r="AI93" s="13">
        <v>0</v>
      </c>
      <c r="AJ93" s="13">
        <v>395</v>
      </c>
      <c r="AK93" s="13">
        <v>0</v>
      </c>
      <c r="AL93" s="13">
        <v>0</v>
      </c>
      <c r="AM93" s="13">
        <v>33</v>
      </c>
      <c r="AN93" s="13">
        <v>3</v>
      </c>
      <c r="AO93" s="13">
        <v>0</v>
      </c>
      <c r="AP93" s="13">
        <v>2</v>
      </c>
      <c r="AQ93" s="13">
        <v>107</v>
      </c>
      <c r="AR93" s="13">
        <v>11</v>
      </c>
      <c r="AS93" s="13">
        <v>0</v>
      </c>
      <c r="AT93" s="13">
        <v>1</v>
      </c>
      <c r="AU93" s="13">
        <v>6</v>
      </c>
      <c r="AV93" s="13">
        <v>351</v>
      </c>
      <c r="AW93" s="13">
        <v>0</v>
      </c>
      <c r="AX93" s="13">
        <v>0</v>
      </c>
      <c r="AY93" s="13">
        <v>3</v>
      </c>
      <c r="AZ93" s="13">
        <v>0</v>
      </c>
      <c r="BA93" s="13">
        <v>0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1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1</v>
      </c>
      <c r="BP93" s="13">
        <v>0</v>
      </c>
      <c r="BQ93" s="13">
        <v>0</v>
      </c>
      <c r="BR93" s="13">
        <v>0</v>
      </c>
      <c r="BS93" s="13">
        <v>0</v>
      </c>
      <c r="BT93" s="13">
        <v>13</v>
      </c>
      <c r="BU93" s="13">
        <v>1</v>
      </c>
      <c r="BV93" s="13">
        <v>1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26</v>
      </c>
      <c r="CC93" s="13">
        <v>0</v>
      </c>
      <c r="CD93" s="13">
        <v>0</v>
      </c>
      <c r="CE93" s="13">
        <v>1</v>
      </c>
      <c r="CF93" s="13">
        <f>SUM(E93:CE93)</f>
        <v>1489</v>
      </c>
    </row>
    <row r="94" spans="1:84" s="9" customFormat="1" ht="8.25" customHeight="1" x14ac:dyDescent="0.2">
      <c r="A94" s="59"/>
      <c r="B94" s="47"/>
      <c r="C94" s="43" t="s">
        <v>176</v>
      </c>
      <c r="D94" s="44"/>
      <c r="E94" s="13">
        <v>0</v>
      </c>
      <c r="F94" s="13">
        <v>27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13</v>
      </c>
      <c r="AG94" s="13">
        <v>0</v>
      </c>
      <c r="AH94" s="13">
        <v>0</v>
      </c>
      <c r="AI94" s="13">
        <v>0</v>
      </c>
      <c r="AJ94" s="13">
        <v>69</v>
      </c>
      <c r="AK94" s="13">
        <v>0</v>
      </c>
      <c r="AL94" s="13">
        <v>1</v>
      </c>
      <c r="AM94" s="13">
        <v>3</v>
      </c>
      <c r="AN94" s="13">
        <v>0</v>
      </c>
      <c r="AO94" s="13">
        <v>0</v>
      </c>
      <c r="AP94" s="13">
        <v>0</v>
      </c>
      <c r="AQ94" s="13">
        <v>43</v>
      </c>
      <c r="AR94" s="13">
        <v>3</v>
      </c>
      <c r="AS94" s="13">
        <v>0</v>
      </c>
      <c r="AT94" s="13">
        <v>0</v>
      </c>
      <c r="AU94" s="13">
        <v>1</v>
      </c>
      <c r="AV94" s="13">
        <v>47</v>
      </c>
      <c r="AW94" s="13">
        <v>0</v>
      </c>
      <c r="AX94" s="13">
        <v>0</v>
      </c>
      <c r="AY94" s="13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3">
        <v>0</v>
      </c>
      <c r="BF94" s="13">
        <v>0</v>
      </c>
      <c r="BG94" s="13">
        <v>0</v>
      </c>
      <c r="BH94" s="13">
        <v>1</v>
      </c>
      <c r="BI94" s="13">
        <v>0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3">
        <v>0</v>
      </c>
      <c r="BP94" s="13">
        <v>0</v>
      </c>
      <c r="BQ94" s="13">
        <v>0</v>
      </c>
      <c r="BR94" s="13">
        <v>0</v>
      </c>
      <c r="BS94" s="13">
        <v>0</v>
      </c>
      <c r="BT94" s="13">
        <v>4</v>
      </c>
      <c r="BU94" s="13">
        <v>0</v>
      </c>
      <c r="BV94" s="13">
        <v>0</v>
      </c>
      <c r="BW94" s="13">
        <v>0</v>
      </c>
      <c r="BX94" s="13">
        <v>0</v>
      </c>
      <c r="BY94" s="13">
        <v>0</v>
      </c>
      <c r="BZ94" s="13">
        <v>0</v>
      </c>
      <c r="CA94" s="13">
        <v>0</v>
      </c>
      <c r="CB94" s="13">
        <v>2</v>
      </c>
      <c r="CC94" s="13">
        <v>0</v>
      </c>
      <c r="CD94" s="13">
        <v>0</v>
      </c>
      <c r="CE94" s="13">
        <v>0</v>
      </c>
      <c r="CF94" s="13">
        <f>SUM(E94:CE94)</f>
        <v>214</v>
      </c>
    </row>
    <row r="95" spans="1:84" s="9" customFormat="1" ht="8.25" customHeight="1" x14ac:dyDescent="0.2">
      <c r="A95" s="59"/>
      <c r="B95" s="51"/>
      <c r="C95" s="43" t="s">
        <v>91</v>
      </c>
      <c r="D95" s="44"/>
      <c r="E95" s="13">
        <f>SUM(E93:E94)</f>
        <v>0</v>
      </c>
      <c r="F95" s="13">
        <f t="shared" ref="F95:CE95" si="35">SUM(F93:F94)</f>
        <v>417</v>
      </c>
      <c r="G95" s="13">
        <f t="shared" si="35"/>
        <v>0</v>
      </c>
      <c r="H95" s="13">
        <f t="shared" si="35"/>
        <v>0</v>
      </c>
      <c r="I95" s="13">
        <f t="shared" si="35"/>
        <v>0</v>
      </c>
      <c r="J95" s="13">
        <f t="shared" si="35"/>
        <v>0</v>
      </c>
      <c r="K95" s="13">
        <f t="shared" si="35"/>
        <v>0</v>
      </c>
      <c r="L95" s="13">
        <f t="shared" si="35"/>
        <v>0</v>
      </c>
      <c r="M95" s="13">
        <f t="shared" si="35"/>
        <v>0</v>
      </c>
      <c r="N95" s="13">
        <f t="shared" si="35"/>
        <v>8</v>
      </c>
      <c r="O95" s="13">
        <f t="shared" si="35"/>
        <v>0</v>
      </c>
      <c r="P95" s="13">
        <f t="shared" si="35"/>
        <v>0</v>
      </c>
      <c r="Q95" s="13">
        <f t="shared" si="35"/>
        <v>0</v>
      </c>
      <c r="R95" s="13">
        <f t="shared" si="35"/>
        <v>0</v>
      </c>
      <c r="S95" s="13">
        <f t="shared" si="35"/>
        <v>0</v>
      </c>
      <c r="T95" s="13">
        <f t="shared" si="35"/>
        <v>0</v>
      </c>
      <c r="U95" s="13">
        <f t="shared" si="35"/>
        <v>0</v>
      </c>
      <c r="V95" s="13">
        <f t="shared" si="35"/>
        <v>1</v>
      </c>
      <c r="W95" s="13">
        <f t="shared" si="35"/>
        <v>0</v>
      </c>
      <c r="X95" s="13">
        <f t="shared" si="35"/>
        <v>0</v>
      </c>
      <c r="Y95" s="13">
        <f t="shared" si="35"/>
        <v>0</v>
      </c>
      <c r="Z95" s="13">
        <f t="shared" si="35"/>
        <v>0</v>
      </c>
      <c r="AA95" s="13">
        <f t="shared" si="35"/>
        <v>3</v>
      </c>
      <c r="AB95" s="13">
        <f t="shared" si="35"/>
        <v>0</v>
      </c>
      <c r="AC95" s="13">
        <f t="shared" si="35"/>
        <v>0</v>
      </c>
      <c r="AD95" s="13">
        <f t="shared" si="35"/>
        <v>0</v>
      </c>
      <c r="AE95" s="13">
        <f t="shared" si="35"/>
        <v>0</v>
      </c>
      <c r="AF95" s="13">
        <f t="shared" si="35"/>
        <v>144</v>
      </c>
      <c r="AG95" s="13">
        <f t="shared" si="35"/>
        <v>0</v>
      </c>
      <c r="AH95" s="13">
        <f t="shared" si="35"/>
        <v>0</v>
      </c>
      <c r="AI95" s="13">
        <f t="shared" si="35"/>
        <v>0</v>
      </c>
      <c r="AJ95" s="13">
        <f t="shared" si="35"/>
        <v>464</v>
      </c>
      <c r="AK95" s="13">
        <f t="shared" si="35"/>
        <v>0</v>
      </c>
      <c r="AL95" s="13">
        <f t="shared" si="35"/>
        <v>1</v>
      </c>
      <c r="AM95" s="13">
        <f t="shared" si="35"/>
        <v>36</v>
      </c>
      <c r="AN95" s="13">
        <f t="shared" si="35"/>
        <v>3</v>
      </c>
      <c r="AO95" s="13">
        <f t="shared" si="35"/>
        <v>0</v>
      </c>
      <c r="AP95" s="13">
        <f t="shared" si="35"/>
        <v>2</v>
      </c>
      <c r="AQ95" s="13">
        <f t="shared" si="35"/>
        <v>150</v>
      </c>
      <c r="AR95" s="13">
        <f t="shared" si="35"/>
        <v>14</v>
      </c>
      <c r="AS95" s="13">
        <f t="shared" si="35"/>
        <v>0</v>
      </c>
      <c r="AT95" s="13">
        <f t="shared" si="35"/>
        <v>1</v>
      </c>
      <c r="AU95" s="13">
        <f t="shared" si="35"/>
        <v>7</v>
      </c>
      <c r="AV95" s="13">
        <f t="shared" si="35"/>
        <v>398</v>
      </c>
      <c r="AW95" s="13">
        <f t="shared" si="35"/>
        <v>0</v>
      </c>
      <c r="AX95" s="13">
        <f t="shared" si="35"/>
        <v>0</v>
      </c>
      <c r="AY95" s="13">
        <f t="shared" si="35"/>
        <v>3</v>
      </c>
      <c r="AZ95" s="13">
        <f t="shared" si="35"/>
        <v>0</v>
      </c>
      <c r="BA95" s="13">
        <f>SUM(BA93:BA94)</f>
        <v>0</v>
      </c>
      <c r="BB95" s="13">
        <f t="shared" si="35"/>
        <v>0</v>
      </c>
      <c r="BC95" s="13">
        <f t="shared" si="35"/>
        <v>0</v>
      </c>
      <c r="BD95" s="13">
        <f t="shared" si="35"/>
        <v>0</v>
      </c>
      <c r="BE95" s="13">
        <f t="shared" si="35"/>
        <v>0</v>
      </c>
      <c r="BF95" s="13">
        <f t="shared" si="35"/>
        <v>0</v>
      </c>
      <c r="BG95" s="13">
        <f t="shared" si="35"/>
        <v>0</v>
      </c>
      <c r="BH95" s="13">
        <f t="shared" si="35"/>
        <v>2</v>
      </c>
      <c r="BI95" s="13">
        <f t="shared" si="35"/>
        <v>0</v>
      </c>
      <c r="BJ95" s="13">
        <f t="shared" si="35"/>
        <v>0</v>
      </c>
      <c r="BK95" s="13">
        <f t="shared" si="35"/>
        <v>0</v>
      </c>
      <c r="BL95" s="13">
        <f t="shared" si="35"/>
        <v>0</v>
      </c>
      <c r="BM95" s="13">
        <f t="shared" si="35"/>
        <v>0</v>
      </c>
      <c r="BN95" s="13">
        <f t="shared" si="35"/>
        <v>0</v>
      </c>
      <c r="BO95" s="13">
        <f t="shared" si="35"/>
        <v>1</v>
      </c>
      <c r="BP95" s="13">
        <f t="shared" si="35"/>
        <v>0</v>
      </c>
      <c r="BQ95" s="13">
        <f t="shared" si="35"/>
        <v>0</v>
      </c>
      <c r="BR95" s="13">
        <f t="shared" si="35"/>
        <v>0</v>
      </c>
      <c r="BS95" s="13">
        <f t="shared" si="35"/>
        <v>0</v>
      </c>
      <c r="BT95" s="13">
        <f t="shared" si="35"/>
        <v>17</v>
      </c>
      <c r="BU95" s="13">
        <f t="shared" si="35"/>
        <v>1</v>
      </c>
      <c r="BV95" s="13">
        <f t="shared" si="35"/>
        <v>1</v>
      </c>
      <c r="BW95" s="13">
        <f t="shared" si="35"/>
        <v>0</v>
      </c>
      <c r="BX95" s="13">
        <f t="shared" si="35"/>
        <v>0</v>
      </c>
      <c r="BY95" s="13">
        <f t="shared" si="35"/>
        <v>0</v>
      </c>
      <c r="BZ95" s="13">
        <f t="shared" si="35"/>
        <v>0</v>
      </c>
      <c r="CA95" s="13">
        <f t="shared" si="35"/>
        <v>0</v>
      </c>
      <c r="CB95" s="13">
        <f t="shared" si="35"/>
        <v>28</v>
      </c>
      <c r="CC95" s="13">
        <f t="shared" si="35"/>
        <v>0</v>
      </c>
      <c r="CD95" s="13">
        <f t="shared" si="35"/>
        <v>0</v>
      </c>
      <c r="CE95" s="13">
        <f t="shared" si="35"/>
        <v>1</v>
      </c>
      <c r="CF95" s="13">
        <f>SUM(CF93:CF94)</f>
        <v>1703</v>
      </c>
    </row>
    <row r="96" spans="1:84" s="9" customFormat="1" ht="8.25" customHeight="1" x14ac:dyDescent="0.2">
      <c r="A96" s="60"/>
      <c r="B96" s="33" t="s">
        <v>98</v>
      </c>
      <c r="C96" s="34"/>
      <c r="D96" s="35"/>
      <c r="E96" s="14">
        <f>SUM(E39,E42,E45:E46,E50,E53,E56,E59:E60,E63,E67,E70,E74,E77,E81,E85:E87,E90:E92,E95)</f>
        <v>2</v>
      </c>
      <c r="F96" s="14">
        <f t="shared" ref="F96:BQ96" si="36">SUM(F39,F42,F45:F46,F50,F53,F56,F59:F60,F63,F67,F70,F74,F77,F81,F85:F87,F90:F92,F95)</f>
        <v>1830</v>
      </c>
      <c r="G96" s="14">
        <f t="shared" si="36"/>
        <v>298</v>
      </c>
      <c r="H96" s="14">
        <f t="shared" si="36"/>
        <v>0</v>
      </c>
      <c r="I96" s="14">
        <f t="shared" si="36"/>
        <v>1</v>
      </c>
      <c r="J96" s="14">
        <f t="shared" si="36"/>
        <v>0</v>
      </c>
      <c r="K96" s="14">
        <f t="shared" si="36"/>
        <v>0</v>
      </c>
      <c r="L96" s="14">
        <f t="shared" si="36"/>
        <v>0</v>
      </c>
      <c r="M96" s="14">
        <f t="shared" si="36"/>
        <v>0</v>
      </c>
      <c r="N96" s="14">
        <f t="shared" si="36"/>
        <v>114</v>
      </c>
      <c r="O96" s="14">
        <f t="shared" si="36"/>
        <v>0</v>
      </c>
      <c r="P96" s="14">
        <f t="shared" si="36"/>
        <v>0</v>
      </c>
      <c r="Q96" s="14">
        <f t="shared" si="36"/>
        <v>1</v>
      </c>
      <c r="R96" s="14">
        <f t="shared" si="36"/>
        <v>1</v>
      </c>
      <c r="S96" s="14">
        <f t="shared" si="36"/>
        <v>1</v>
      </c>
      <c r="T96" s="14">
        <f t="shared" si="36"/>
        <v>0</v>
      </c>
      <c r="U96" s="14">
        <f t="shared" si="36"/>
        <v>0</v>
      </c>
      <c r="V96" s="14">
        <f t="shared" si="36"/>
        <v>7</v>
      </c>
      <c r="W96" s="14">
        <f t="shared" si="36"/>
        <v>0</v>
      </c>
      <c r="X96" s="14">
        <f t="shared" si="36"/>
        <v>0</v>
      </c>
      <c r="Y96" s="14">
        <f t="shared" si="36"/>
        <v>0</v>
      </c>
      <c r="Z96" s="14">
        <f t="shared" si="36"/>
        <v>0</v>
      </c>
      <c r="AA96" s="14">
        <f t="shared" si="36"/>
        <v>209</v>
      </c>
      <c r="AB96" s="14">
        <f t="shared" si="36"/>
        <v>1</v>
      </c>
      <c r="AC96" s="14">
        <f t="shared" si="36"/>
        <v>0</v>
      </c>
      <c r="AD96" s="14">
        <f t="shared" si="36"/>
        <v>0</v>
      </c>
      <c r="AE96" s="14">
        <f t="shared" si="36"/>
        <v>0</v>
      </c>
      <c r="AF96" s="14">
        <f t="shared" si="36"/>
        <v>854</v>
      </c>
      <c r="AG96" s="14">
        <f t="shared" si="36"/>
        <v>20</v>
      </c>
      <c r="AH96" s="14">
        <f t="shared" si="36"/>
        <v>0</v>
      </c>
      <c r="AI96" s="14">
        <f t="shared" si="36"/>
        <v>0</v>
      </c>
      <c r="AJ96" s="14">
        <f t="shared" si="36"/>
        <v>17332</v>
      </c>
      <c r="AK96" s="14">
        <f t="shared" si="36"/>
        <v>0</v>
      </c>
      <c r="AL96" s="14">
        <f t="shared" si="36"/>
        <v>34</v>
      </c>
      <c r="AM96" s="14">
        <f t="shared" si="36"/>
        <v>1500</v>
      </c>
      <c r="AN96" s="14">
        <f t="shared" si="36"/>
        <v>10</v>
      </c>
      <c r="AO96" s="14">
        <f t="shared" si="36"/>
        <v>0</v>
      </c>
      <c r="AP96" s="14">
        <f t="shared" si="36"/>
        <v>42</v>
      </c>
      <c r="AQ96" s="14">
        <f t="shared" si="36"/>
        <v>8293</v>
      </c>
      <c r="AR96" s="14">
        <f t="shared" si="36"/>
        <v>480</v>
      </c>
      <c r="AS96" s="14">
        <f t="shared" si="36"/>
        <v>16</v>
      </c>
      <c r="AT96" s="14">
        <f t="shared" si="36"/>
        <v>27</v>
      </c>
      <c r="AU96" s="14">
        <f t="shared" si="36"/>
        <v>212</v>
      </c>
      <c r="AV96" s="14">
        <f t="shared" si="36"/>
        <v>7521</v>
      </c>
      <c r="AW96" s="14">
        <f t="shared" si="36"/>
        <v>4</v>
      </c>
      <c r="AX96" s="14">
        <f t="shared" si="36"/>
        <v>5</v>
      </c>
      <c r="AY96" s="14">
        <f t="shared" si="36"/>
        <v>191</v>
      </c>
      <c r="AZ96" s="14">
        <f t="shared" si="36"/>
        <v>0</v>
      </c>
      <c r="BA96" s="14">
        <f t="shared" si="36"/>
        <v>66</v>
      </c>
      <c r="BB96" s="14">
        <f t="shared" si="36"/>
        <v>0</v>
      </c>
      <c r="BC96" s="14">
        <f t="shared" si="36"/>
        <v>0</v>
      </c>
      <c r="BD96" s="14">
        <f t="shared" si="36"/>
        <v>1</v>
      </c>
      <c r="BE96" s="14">
        <f t="shared" si="36"/>
        <v>0</v>
      </c>
      <c r="BF96" s="14">
        <f t="shared" si="36"/>
        <v>0</v>
      </c>
      <c r="BG96" s="14">
        <f t="shared" si="36"/>
        <v>0</v>
      </c>
      <c r="BH96" s="14">
        <f t="shared" si="36"/>
        <v>113</v>
      </c>
      <c r="BI96" s="14">
        <f t="shared" si="36"/>
        <v>0</v>
      </c>
      <c r="BJ96" s="14">
        <f t="shared" si="36"/>
        <v>21</v>
      </c>
      <c r="BK96" s="14">
        <f t="shared" si="36"/>
        <v>0</v>
      </c>
      <c r="BL96" s="14">
        <f t="shared" si="36"/>
        <v>0</v>
      </c>
      <c r="BM96" s="14">
        <f t="shared" si="36"/>
        <v>0</v>
      </c>
      <c r="BN96" s="14">
        <f t="shared" si="36"/>
        <v>0</v>
      </c>
      <c r="BO96" s="14">
        <f t="shared" si="36"/>
        <v>39</v>
      </c>
      <c r="BP96" s="14">
        <f t="shared" si="36"/>
        <v>0</v>
      </c>
      <c r="BQ96" s="14">
        <f t="shared" si="36"/>
        <v>0</v>
      </c>
      <c r="BR96" s="14">
        <f t="shared" ref="BR96:CF96" si="37">SUM(BR39,BR42,BR45:BR46,BR50,BR53,BR56,BR59:BR60,BR63,BR67,BR70,BR74,BR77,BR81,BR85:BR87,BR90:BR92,BR95)</f>
        <v>0</v>
      </c>
      <c r="BS96" s="14">
        <f t="shared" si="37"/>
        <v>3</v>
      </c>
      <c r="BT96" s="14">
        <f t="shared" si="37"/>
        <v>481</v>
      </c>
      <c r="BU96" s="14">
        <f t="shared" si="37"/>
        <v>1</v>
      </c>
      <c r="BV96" s="14">
        <f t="shared" si="37"/>
        <v>36</v>
      </c>
      <c r="BW96" s="14">
        <f t="shared" si="37"/>
        <v>3</v>
      </c>
      <c r="BX96" s="14">
        <f t="shared" si="37"/>
        <v>9</v>
      </c>
      <c r="BY96" s="14">
        <f t="shared" si="37"/>
        <v>4</v>
      </c>
      <c r="BZ96" s="14">
        <f t="shared" si="37"/>
        <v>0</v>
      </c>
      <c r="CA96" s="14">
        <f t="shared" si="37"/>
        <v>32</v>
      </c>
      <c r="CB96" s="14">
        <f t="shared" si="37"/>
        <v>1112</v>
      </c>
      <c r="CC96" s="14">
        <f t="shared" si="37"/>
        <v>25</v>
      </c>
      <c r="CD96" s="14">
        <f t="shared" si="37"/>
        <v>7</v>
      </c>
      <c r="CE96" s="14">
        <f t="shared" si="37"/>
        <v>22</v>
      </c>
      <c r="CF96" s="14">
        <f t="shared" si="37"/>
        <v>40981</v>
      </c>
    </row>
    <row r="97" spans="1:84" ht="19.5" customHeight="1" x14ac:dyDescent="0.15">
      <c r="A97" s="1"/>
      <c r="B97" s="1"/>
      <c r="C97" s="1"/>
      <c r="D97" s="1"/>
      <c r="E97" s="64" t="s">
        <v>177</v>
      </c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 t="s">
        <v>178</v>
      </c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 t="s">
        <v>179</v>
      </c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</row>
    <row r="98" spans="1:84" s="4" customFormat="1" ht="10.050000000000001" customHeight="1" x14ac:dyDescent="0.15">
      <c r="A98" s="65" t="str">
        <f>A2</f>
        <v>（令和 7年 4月末）</v>
      </c>
      <c r="B98" s="65"/>
      <c r="C98" s="65"/>
      <c r="D98" s="65"/>
      <c r="E98" s="3"/>
      <c r="F98" s="3"/>
      <c r="G98" s="3"/>
      <c r="H98" s="3"/>
      <c r="I98" s="3"/>
      <c r="J98" s="3"/>
      <c r="K98" s="3"/>
      <c r="L98" s="3"/>
      <c r="M98" s="3"/>
      <c r="AK98" s="5"/>
    </row>
    <row r="99" spans="1:84" s="9" customFormat="1" ht="27.75" customHeight="1" x14ac:dyDescent="0.2">
      <c r="A99" s="66" t="s">
        <v>4</v>
      </c>
      <c r="B99" s="67"/>
      <c r="C99" s="67"/>
      <c r="D99" s="68"/>
      <c r="E99" s="6" t="str">
        <f>E3</f>
        <v>救急車</v>
      </c>
      <c r="F99" s="6" t="str">
        <f t="shared" ref="F99:BQ99" si="38">F3</f>
        <v>消防車</v>
      </c>
      <c r="G99" s="7" t="str">
        <f t="shared" si="38"/>
        <v>警察車</v>
      </c>
      <c r="H99" s="6" t="str">
        <f t="shared" si="38"/>
        <v>臓器移植用緊急輸送車</v>
      </c>
      <c r="I99" s="6" t="str">
        <f t="shared" si="38"/>
        <v>保線作業車</v>
      </c>
      <c r="J99" s="8" t="str">
        <f t="shared" si="38"/>
        <v>検察庁車</v>
      </c>
      <c r="K99" s="7" t="str">
        <f t="shared" si="38"/>
        <v>緊急警備車</v>
      </c>
      <c r="L99" s="7" t="str">
        <f t="shared" si="38"/>
        <v>防衛省車</v>
      </c>
      <c r="M99" s="7" t="str">
        <f t="shared" si="38"/>
        <v>電波監視車</v>
      </c>
      <c r="N99" s="6" t="str">
        <f t="shared" si="38"/>
        <v>公共応急作業車</v>
      </c>
      <c r="O99" s="6" t="str">
        <f t="shared" si="38"/>
        <v>護送車</v>
      </c>
      <c r="P99" s="6" t="str">
        <f t="shared" si="38"/>
        <v>血液輸送車</v>
      </c>
      <c r="Q99" s="8" t="str">
        <f t="shared" si="38"/>
        <v>交通事故調査用緊急車</v>
      </c>
      <c r="R99" s="8" t="str">
        <f t="shared" si="38"/>
        <v>給水車</v>
      </c>
      <c r="S99" s="8" t="str">
        <f t="shared" si="38"/>
        <v>医療防疫車</v>
      </c>
      <c r="T99" s="8" t="str">
        <f t="shared" si="38"/>
        <v>採血車</v>
      </c>
      <c r="U99" s="8" t="str">
        <f t="shared" si="38"/>
        <v>軌道兼用車</v>
      </c>
      <c r="V99" s="8" t="str">
        <f t="shared" si="38"/>
        <v>図書館車</v>
      </c>
      <c r="W99" s="8" t="str">
        <f t="shared" si="38"/>
        <v>郵便車</v>
      </c>
      <c r="X99" s="7" t="str">
        <f t="shared" si="38"/>
        <v>移動電話車</v>
      </c>
      <c r="Y99" s="6" t="str">
        <f t="shared" si="38"/>
        <v>路上試験車</v>
      </c>
      <c r="Z99" s="6" t="str">
        <f t="shared" si="38"/>
        <v>教習車</v>
      </c>
      <c r="AA99" s="7" t="str">
        <f t="shared" si="38"/>
        <v>霊柩車</v>
      </c>
      <c r="AB99" s="6" t="str">
        <f t="shared" si="38"/>
        <v>広報車</v>
      </c>
      <c r="AC99" s="8" t="str">
        <f t="shared" si="38"/>
        <v>放送中継車</v>
      </c>
      <c r="AD99" s="8" t="str">
        <f t="shared" si="38"/>
        <v>理容・美容車</v>
      </c>
      <c r="AE99" s="8" t="str">
        <f t="shared" si="38"/>
        <v>粉粒体運搬車</v>
      </c>
      <c r="AF99" s="7" t="str">
        <f t="shared" si="38"/>
        <v>タンク車</v>
      </c>
      <c r="AG99" s="6" t="str">
        <f t="shared" si="38"/>
        <v>現金輸送車</v>
      </c>
      <c r="AH99" s="8" t="str">
        <f t="shared" si="38"/>
        <v>アスファルト運搬車</v>
      </c>
      <c r="AI99" s="8" t="str">
        <f t="shared" si="38"/>
        <v>コンクリートミキサー車</v>
      </c>
      <c r="AJ99" s="7" t="str">
        <f t="shared" si="38"/>
        <v>冷蔵冷凍車</v>
      </c>
      <c r="AK99" s="7" t="str">
        <f t="shared" si="38"/>
        <v>活魚運搬車</v>
      </c>
      <c r="AL99" s="7" t="str">
        <f t="shared" si="38"/>
        <v>保温車</v>
      </c>
      <c r="AM99" s="7" t="str">
        <f t="shared" si="38"/>
        <v>販売車</v>
      </c>
      <c r="AN99" s="7" t="str">
        <f t="shared" si="38"/>
        <v>散水車</v>
      </c>
      <c r="AO99" s="7" t="str">
        <f t="shared" si="38"/>
        <v>塵芥車</v>
      </c>
      <c r="AP99" s="7" t="str">
        <f t="shared" si="38"/>
        <v>糞尿車</v>
      </c>
      <c r="AQ99" s="7" t="str">
        <f t="shared" si="38"/>
        <v>ボートトレーラ</v>
      </c>
      <c r="AR99" s="7" t="str">
        <f t="shared" si="38"/>
        <v>オートバイトレーラ</v>
      </c>
      <c r="AS99" s="7" t="str">
        <f t="shared" si="38"/>
        <v>スノーモービルトレーラ</v>
      </c>
      <c r="AT99" s="7" t="str">
        <f t="shared" si="38"/>
        <v>患者輸送車</v>
      </c>
      <c r="AU99" s="7" t="str">
        <f t="shared" si="38"/>
        <v>身体障害者輸送車</v>
      </c>
      <c r="AV99" s="7" t="str">
        <f t="shared" si="38"/>
        <v>車いす移動車</v>
      </c>
      <c r="AW99" s="7" t="str">
        <f t="shared" si="38"/>
        <v>消毒車</v>
      </c>
      <c r="AX99" s="7" t="str">
        <f t="shared" si="38"/>
        <v>寝具乾燥車</v>
      </c>
      <c r="AY99" s="7" t="str">
        <f t="shared" si="38"/>
        <v>入浴車</v>
      </c>
      <c r="AZ99" s="7" t="str">
        <f t="shared" si="38"/>
        <v>ボイラー車</v>
      </c>
      <c r="BA99" s="7" t="str">
        <f t="shared" si="38"/>
        <v>検査測定車</v>
      </c>
      <c r="BB99" s="7" t="str">
        <f t="shared" si="38"/>
        <v>穴掘建柱車</v>
      </c>
      <c r="BC99" s="7" t="str">
        <f t="shared" si="38"/>
        <v>ウインチ車</v>
      </c>
      <c r="BD99" s="7" t="str">
        <f t="shared" si="38"/>
        <v>クレーン車</v>
      </c>
      <c r="BE99" s="7" t="str">
        <f t="shared" si="38"/>
        <v>くい打車</v>
      </c>
      <c r="BF99" s="7" t="str">
        <f t="shared" si="38"/>
        <v>コンクリート作業車</v>
      </c>
      <c r="BG99" s="7" t="str">
        <f t="shared" si="38"/>
        <v>コンベア車</v>
      </c>
      <c r="BH99" s="7" t="str">
        <f t="shared" si="38"/>
        <v>道路作業車</v>
      </c>
      <c r="BI99" s="7" t="str">
        <f t="shared" si="38"/>
        <v>梯子車</v>
      </c>
      <c r="BJ99" s="7" t="str">
        <f t="shared" si="38"/>
        <v>ポンプ車</v>
      </c>
      <c r="BK99" s="7" t="str">
        <f t="shared" si="38"/>
        <v>コンプレッサー車</v>
      </c>
      <c r="BL99" s="7" t="str">
        <f t="shared" si="38"/>
        <v>農業作業車</v>
      </c>
      <c r="BM99" s="7" t="str">
        <f t="shared" si="38"/>
        <v>空港作業車</v>
      </c>
      <c r="BN99" s="7" t="str">
        <f t="shared" si="38"/>
        <v>構内作業車</v>
      </c>
      <c r="BO99" s="7" t="str">
        <f t="shared" si="38"/>
        <v>工作車</v>
      </c>
      <c r="BP99" s="7" t="str">
        <f t="shared" si="38"/>
        <v>工業作業車</v>
      </c>
      <c r="BQ99" s="7" t="str">
        <f t="shared" si="38"/>
        <v>レッカー車</v>
      </c>
      <c r="BR99" s="7" t="str">
        <f t="shared" ref="BR99:CF99" si="39">BR3</f>
        <v>写真撮影車</v>
      </c>
      <c r="BS99" s="7" t="str">
        <f t="shared" si="39"/>
        <v>事務室車</v>
      </c>
      <c r="BT99" s="7" t="str">
        <f t="shared" si="39"/>
        <v>加工車</v>
      </c>
      <c r="BU99" s="7" t="str">
        <f t="shared" si="39"/>
        <v>食堂車</v>
      </c>
      <c r="BV99" s="7" t="str">
        <f t="shared" si="39"/>
        <v>清掃車</v>
      </c>
      <c r="BW99" s="7" t="str">
        <f t="shared" si="39"/>
        <v>電気作業車</v>
      </c>
      <c r="BX99" s="7" t="str">
        <f t="shared" si="39"/>
        <v>電源車</v>
      </c>
      <c r="BY99" s="7" t="str">
        <f t="shared" si="39"/>
        <v>照明車</v>
      </c>
      <c r="BZ99" s="7" t="str">
        <f t="shared" si="39"/>
        <v>架線修理車</v>
      </c>
      <c r="CA99" s="7" t="str">
        <f t="shared" si="39"/>
        <v>高所作業車</v>
      </c>
      <c r="CB99" s="7" t="str">
        <f t="shared" si="39"/>
        <v>キャンピング車</v>
      </c>
      <c r="CC99" s="7" t="str">
        <f t="shared" si="39"/>
        <v>放送宣伝車</v>
      </c>
      <c r="CD99" s="7" t="str">
        <f t="shared" si="39"/>
        <v>キャンピングトレーラ</v>
      </c>
      <c r="CE99" s="7" t="str">
        <f t="shared" si="39"/>
        <v>その他</v>
      </c>
      <c r="CF99" s="19" t="str">
        <f t="shared" si="39"/>
        <v>合　計</v>
      </c>
    </row>
    <row r="100" spans="1:84" s="9" customFormat="1" ht="8.25" customHeight="1" x14ac:dyDescent="0.2">
      <c r="A100" s="36" t="s">
        <v>180</v>
      </c>
      <c r="B100" s="63" t="s">
        <v>181</v>
      </c>
      <c r="C100" s="40" t="s">
        <v>182</v>
      </c>
      <c r="D100" s="41"/>
      <c r="E100" s="10">
        <v>0</v>
      </c>
      <c r="F100" s="10">
        <v>991</v>
      </c>
      <c r="G100" s="10">
        <v>60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7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1</v>
      </c>
      <c r="W100" s="10">
        <v>0</v>
      </c>
      <c r="X100" s="10">
        <v>0</v>
      </c>
      <c r="Y100" s="10">
        <v>0</v>
      </c>
      <c r="Z100" s="10">
        <v>0</v>
      </c>
      <c r="AA100" s="10">
        <v>6</v>
      </c>
      <c r="AB100" s="10">
        <v>0</v>
      </c>
      <c r="AC100" s="10">
        <v>0</v>
      </c>
      <c r="AD100" s="10">
        <v>0</v>
      </c>
      <c r="AE100" s="10">
        <v>0</v>
      </c>
      <c r="AF100" s="10">
        <v>33</v>
      </c>
      <c r="AG100" s="10">
        <v>4</v>
      </c>
      <c r="AH100" s="10">
        <v>0</v>
      </c>
      <c r="AI100" s="10">
        <v>0</v>
      </c>
      <c r="AJ100" s="10">
        <v>334</v>
      </c>
      <c r="AK100" s="10">
        <v>0</v>
      </c>
      <c r="AL100" s="10">
        <v>1</v>
      </c>
      <c r="AM100" s="10">
        <v>83</v>
      </c>
      <c r="AN100" s="10">
        <v>1</v>
      </c>
      <c r="AO100" s="10">
        <v>0</v>
      </c>
      <c r="AP100" s="10">
        <v>1</v>
      </c>
      <c r="AQ100" s="10">
        <v>238</v>
      </c>
      <c r="AR100" s="10">
        <v>16</v>
      </c>
      <c r="AS100" s="10">
        <v>0</v>
      </c>
      <c r="AT100" s="10">
        <v>0</v>
      </c>
      <c r="AU100" s="10">
        <v>6</v>
      </c>
      <c r="AV100" s="10">
        <v>397</v>
      </c>
      <c r="AW100" s="10">
        <v>0</v>
      </c>
      <c r="AX100" s="10">
        <v>0</v>
      </c>
      <c r="AY100" s="10">
        <v>1</v>
      </c>
      <c r="AZ100" s="10">
        <v>0</v>
      </c>
      <c r="BA100" s="10">
        <v>3</v>
      </c>
      <c r="BB100" s="10">
        <v>0</v>
      </c>
      <c r="BC100" s="10">
        <v>0</v>
      </c>
      <c r="BD100" s="10">
        <v>0</v>
      </c>
      <c r="BE100" s="10">
        <v>0</v>
      </c>
      <c r="BF100" s="10">
        <v>0</v>
      </c>
      <c r="BG100" s="10">
        <v>0</v>
      </c>
      <c r="BH100" s="10">
        <v>1</v>
      </c>
      <c r="BI100" s="10">
        <v>0</v>
      </c>
      <c r="BJ100" s="10">
        <v>2</v>
      </c>
      <c r="BK100" s="10">
        <v>0</v>
      </c>
      <c r="BL100" s="10">
        <v>0</v>
      </c>
      <c r="BM100" s="10">
        <v>0</v>
      </c>
      <c r="BN100" s="10">
        <v>0</v>
      </c>
      <c r="BO100" s="10">
        <v>0</v>
      </c>
      <c r="BP100" s="10">
        <v>0</v>
      </c>
      <c r="BQ100" s="10">
        <v>0</v>
      </c>
      <c r="BR100" s="10">
        <v>0</v>
      </c>
      <c r="BS100" s="10">
        <v>0</v>
      </c>
      <c r="BT100" s="10">
        <v>17</v>
      </c>
      <c r="BU100" s="10">
        <v>0</v>
      </c>
      <c r="BV100" s="10">
        <v>1</v>
      </c>
      <c r="BW100" s="10">
        <v>0</v>
      </c>
      <c r="BX100" s="10">
        <v>1</v>
      </c>
      <c r="BY100" s="10">
        <v>0</v>
      </c>
      <c r="BZ100" s="10">
        <v>0</v>
      </c>
      <c r="CA100" s="10">
        <v>2</v>
      </c>
      <c r="CB100" s="10">
        <v>15</v>
      </c>
      <c r="CC100" s="10">
        <v>0</v>
      </c>
      <c r="CD100" s="10">
        <v>0</v>
      </c>
      <c r="CE100" s="10">
        <v>0</v>
      </c>
      <c r="CF100" s="18">
        <f>SUM(E100:CE100)</f>
        <v>2222</v>
      </c>
    </row>
    <row r="101" spans="1:84" s="9" customFormat="1" ht="8.25" customHeight="1" x14ac:dyDescent="0.2">
      <c r="A101" s="37"/>
      <c r="B101" s="62"/>
      <c r="C101" s="52" t="s">
        <v>183</v>
      </c>
      <c r="D101" s="12" t="s">
        <v>184</v>
      </c>
      <c r="E101" s="13">
        <v>0</v>
      </c>
      <c r="F101" s="13">
        <v>409</v>
      </c>
      <c r="G101" s="13">
        <v>50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1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12</v>
      </c>
      <c r="AG101" s="13">
        <v>0</v>
      </c>
      <c r="AH101" s="13">
        <v>0</v>
      </c>
      <c r="AI101" s="13">
        <v>0</v>
      </c>
      <c r="AJ101" s="13">
        <v>256</v>
      </c>
      <c r="AK101" s="13">
        <v>0</v>
      </c>
      <c r="AL101" s="13">
        <v>0</v>
      </c>
      <c r="AM101" s="13">
        <v>65</v>
      </c>
      <c r="AN101" s="13">
        <v>0</v>
      </c>
      <c r="AO101" s="13">
        <v>0</v>
      </c>
      <c r="AP101" s="13">
        <v>0</v>
      </c>
      <c r="AQ101" s="13">
        <v>116</v>
      </c>
      <c r="AR101" s="13">
        <v>9</v>
      </c>
      <c r="AS101" s="13">
        <v>1</v>
      </c>
      <c r="AT101" s="13">
        <v>0</v>
      </c>
      <c r="AU101" s="13">
        <v>5</v>
      </c>
      <c r="AV101" s="13">
        <v>191</v>
      </c>
      <c r="AW101" s="13">
        <v>0</v>
      </c>
      <c r="AX101" s="13">
        <v>0</v>
      </c>
      <c r="AY101" s="13">
        <v>2</v>
      </c>
      <c r="AZ101" s="13">
        <v>0</v>
      </c>
      <c r="BA101" s="13">
        <v>1</v>
      </c>
      <c r="BB101" s="13">
        <v>0</v>
      </c>
      <c r="BC101" s="13">
        <v>0</v>
      </c>
      <c r="BD101" s="13">
        <v>0</v>
      </c>
      <c r="BE101" s="13">
        <v>0</v>
      </c>
      <c r="BF101" s="13">
        <v>0</v>
      </c>
      <c r="BG101" s="13">
        <v>0</v>
      </c>
      <c r="BH101" s="13">
        <v>1</v>
      </c>
      <c r="BI101" s="13">
        <v>0</v>
      </c>
      <c r="BJ101" s="13">
        <v>0</v>
      </c>
      <c r="BK101" s="13">
        <v>0</v>
      </c>
      <c r="BL101" s="13">
        <v>0</v>
      </c>
      <c r="BM101" s="13">
        <v>0</v>
      </c>
      <c r="BN101" s="13">
        <v>0</v>
      </c>
      <c r="BO101" s="13">
        <v>0</v>
      </c>
      <c r="BP101" s="13">
        <v>0</v>
      </c>
      <c r="BQ101" s="13">
        <v>0</v>
      </c>
      <c r="BR101" s="13">
        <v>0</v>
      </c>
      <c r="BS101" s="13">
        <v>0</v>
      </c>
      <c r="BT101" s="13">
        <v>4</v>
      </c>
      <c r="BU101" s="13">
        <v>0</v>
      </c>
      <c r="BV101" s="13">
        <v>0</v>
      </c>
      <c r="BW101" s="13">
        <v>0</v>
      </c>
      <c r="BX101" s="13">
        <v>1</v>
      </c>
      <c r="BY101" s="13">
        <v>0</v>
      </c>
      <c r="BZ101" s="13">
        <v>0</v>
      </c>
      <c r="CA101" s="13">
        <v>0</v>
      </c>
      <c r="CB101" s="13">
        <v>10</v>
      </c>
      <c r="CC101" s="13">
        <v>1</v>
      </c>
      <c r="CD101" s="13">
        <v>0</v>
      </c>
      <c r="CE101" s="13">
        <v>0</v>
      </c>
      <c r="CF101" s="13">
        <f>SUM(E101:CE101)</f>
        <v>1136</v>
      </c>
    </row>
    <row r="102" spans="1:84" s="9" customFormat="1" ht="8.25" customHeight="1" x14ac:dyDescent="0.2">
      <c r="A102" s="37"/>
      <c r="B102" s="62"/>
      <c r="C102" s="52"/>
      <c r="D102" s="12" t="s">
        <v>185</v>
      </c>
      <c r="E102" s="13">
        <v>0</v>
      </c>
      <c r="F102" s="13">
        <v>45</v>
      </c>
      <c r="G102" s="13">
        <v>11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5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5</v>
      </c>
      <c r="AG102" s="13">
        <v>0</v>
      </c>
      <c r="AH102" s="13">
        <v>0</v>
      </c>
      <c r="AI102" s="13">
        <v>0</v>
      </c>
      <c r="AJ102" s="13">
        <v>62</v>
      </c>
      <c r="AK102" s="13">
        <v>0</v>
      </c>
      <c r="AL102" s="13">
        <v>0</v>
      </c>
      <c r="AM102" s="13">
        <v>15</v>
      </c>
      <c r="AN102" s="13">
        <v>0</v>
      </c>
      <c r="AO102" s="13">
        <v>0</v>
      </c>
      <c r="AP102" s="13">
        <v>0</v>
      </c>
      <c r="AQ102" s="13">
        <v>45</v>
      </c>
      <c r="AR102" s="13">
        <v>4</v>
      </c>
      <c r="AS102" s="13">
        <v>0</v>
      </c>
      <c r="AT102" s="13">
        <v>2</v>
      </c>
      <c r="AU102" s="13">
        <v>3</v>
      </c>
      <c r="AV102" s="13">
        <v>119</v>
      </c>
      <c r="AW102" s="13">
        <v>0</v>
      </c>
      <c r="AX102" s="13">
        <v>0</v>
      </c>
      <c r="AY102" s="13">
        <v>0</v>
      </c>
      <c r="AZ102" s="13">
        <v>0</v>
      </c>
      <c r="BA102" s="13">
        <v>0</v>
      </c>
      <c r="BB102" s="13">
        <v>0</v>
      </c>
      <c r="BC102" s="13">
        <v>0</v>
      </c>
      <c r="BD102" s="13">
        <v>0</v>
      </c>
      <c r="BE102" s="13">
        <v>0</v>
      </c>
      <c r="BF102" s="13">
        <v>0</v>
      </c>
      <c r="BG102" s="13">
        <v>0</v>
      </c>
      <c r="BH102" s="13">
        <v>0</v>
      </c>
      <c r="BI102" s="13">
        <v>0</v>
      </c>
      <c r="BJ102" s="13">
        <v>2</v>
      </c>
      <c r="BK102" s="13">
        <v>0</v>
      </c>
      <c r="BL102" s="13">
        <v>0</v>
      </c>
      <c r="BM102" s="13">
        <v>0</v>
      </c>
      <c r="BN102" s="13">
        <v>0</v>
      </c>
      <c r="BO102" s="13">
        <v>0</v>
      </c>
      <c r="BP102" s="13">
        <v>0</v>
      </c>
      <c r="BQ102" s="13">
        <v>0</v>
      </c>
      <c r="BR102" s="13">
        <v>0</v>
      </c>
      <c r="BS102" s="13">
        <v>0</v>
      </c>
      <c r="BT102" s="13">
        <v>3</v>
      </c>
      <c r="BU102" s="13">
        <v>0</v>
      </c>
      <c r="BV102" s="13">
        <v>1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6</v>
      </c>
      <c r="CC102" s="13">
        <v>0</v>
      </c>
      <c r="CD102" s="13">
        <v>0</v>
      </c>
      <c r="CE102" s="13">
        <v>0</v>
      </c>
      <c r="CF102" s="13">
        <f>SUM(E102:CE102)</f>
        <v>328</v>
      </c>
    </row>
    <row r="103" spans="1:84" s="9" customFormat="1" ht="8.25" customHeight="1" x14ac:dyDescent="0.2">
      <c r="A103" s="37"/>
      <c r="B103" s="46"/>
      <c r="C103" s="52"/>
      <c r="D103" s="12" t="s">
        <v>91</v>
      </c>
      <c r="E103" s="13">
        <f>SUM(E101:E102)</f>
        <v>0</v>
      </c>
      <c r="F103" s="13">
        <f t="shared" ref="F103:AZ103" si="40">SUM(F101:F102)</f>
        <v>454</v>
      </c>
      <c r="G103" s="13">
        <f t="shared" si="40"/>
        <v>61</v>
      </c>
      <c r="H103" s="13">
        <f t="shared" si="40"/>
        <v>0</v>
      </c>
      <c r="I103" s="13">
        <f t="shared" si="40"/>
        <v>0</v>
      </c>
      <c r="J103" s="13">
        <f t="shared" si="40"/>
        <v>0</v>
      </c>
      <c r="K103" s="13">
        <f t="shared" si="40"/>
        <v>0</v>
      </c>
      <c r="L103" s="13">
        <f t="shared" si="40"/>
        <v>0</v>
      </c>
      <c r="M103" s="13">
        <f t="shared" si="40"/>
        <v>0</v>
      </c>
      <c r="N103" s="13">
        <f t="shared" si="40"/>
        <v>6</v>
      </c>
      <c r="O103" s="13">
        <f t="shared" si="40"/>
        <v>0</v>
      </c>
      <c r="P103" s="13">
        <f t="shared" si="40"/>
        <v>0</v>
      </c>
      <c r="Q103" s="13">
        <f t="shared" si="40"/>
        <v>0</v>
      </c>
      <c r="R103" s="13">
        <f t="shared" si="40"/>
        <v>0</v>
      </c>
      <c r="S103" s="13">
        <f t="shared" si="40"/>
        <v>0</v>
      </c>
      <c r="T103" s="13">
        <f t="shared" si="40"/>
        <v>0</v>
      </c>
      <c r="U103" s="13">
        <f t="shared" si="40"/>
        <v>0</v>
      </c>
      <c r="V103" s="13">
        <f t="shared" si="40"/>
        <v>1</v>
      </c>
      <c r="W103" s="13">
        <f t="shared" si="40"/>
        <v>0</v>
      </c>
      <c r="X103" s="13">
        <f t="shared" si="40"/>
        <v>0</v>
      </c>
      <c r="Y103" s="13">
        <f t="shared" si="40"/>
        <v>0</v>
      </c>
      <c r="Z103" s="13">
        <f t="shared" si="40"/>
        <v>0</v>
      </c>
      <c r="AA103" s="13">
        <f t="shared" si="40"/>
        <v>0</v>
      </c>
      <c r="AB103" s="13">
        <f t="shared" si="40"/>
        <v>0</v>
      </c>
      <c r="AC103" s="13">
        <f t="shared" si="40"/>
        <v>0</v>
      </c>
      <c r="AD103" s="13">
        <f t="shared" si="40"/>
        <v>0</v>
      </c>
      <c r="AE103" s="13">
        <f t="shared" si="40"/>
        <v>0</v>
      </c>
      <c r="AF103" s="13">
        <f t="shared" si="40"/>
        <v>17</v>
      </c>
      <c r="AG103" s="13">
        <f t="shared" si="40"/>
        <v>0</v>
      </c>
      <c r="AH103" s="13">
        <f t="shared" si="40"/>
        <v>0</v>
      </c>
      <c r="AI103" s="13">
        <f t="shared" si="40"/>
        <v>0</v>
      </c>
      <c r="AJ103" s="13">
        <f t="shared" si="40"/>
        <v>318</v>
      </c>
      <c r="AK103" s="13">
        <f t="shared" si="40"/>
        <v>0</v>
      </c>
      <c r="AL103" s="13">
        <f t="shared" si="40"/>
        <v>0</v>
      </c>
      <c r="AM103" s="13">
        <f t="shared" si="40"/>
        <v>80</v>
      </c>
      <c r="AN103" s="13">
        <f t="shared" si="40"/>
        <v>0</v>
      </c>
      <c r="AO103" s="13">
        <f t="shared" si="40"/>
        <v>0</v>
      </c>
      <c r="AP103" s="13">
        <f t="shared" si="40"/>
        <v>0</v>
      </c>
      <c r="AQ103" s="13">
        <f t="shared" si="40"/>
        <v>161</v>
      </c>
      <c r="AR103" s="13">
        <f t="shared" si="40"/>
        <v>13</v>
      </c>
      <c r="AS103" s="13">
        <f t="shared" si="40"/>
        <v>1</v>
      </c>
      <c r="AT103" s="13">
        <f t="shared" si="40"/>
        <v>2</v>
      </c>
      <c r="AU103" s="13">
        <f t="shared" si="40"/>
        <v>8</v>
      </c>
      <c r="AV103" s="13">
        <f t="shared" si="40"/>
        <v>310</v>
      </c>
      <c r="AW103" s="13">
        <f t="shared" si="40"/>
        <v>0</v>
      </c>
      <c r="AX103" s="13">
        <f t="shared" si="40"/>
        <v>0</v>
      </c>
      <c r="AY103" s="13">
        <f t="shared" si="40"/>
        <v>2</v>
      </c>
      <c r="AZ103" s="13">
        <f t="shared" si="40"/>
        <v>0</v>
      </c>
      <c r="BA103" s="13">
        <f>SUM(BA101:BA102)</f>
        <v>1</v>
      </c>
      <c r="BB103" s="13">
        <f t="shared" ref="BB103:CF103" si="41">SUM(BB101:BB102)</f>
        <v>0</v>
      </c>
      <c r="BC103" s="13">
        <f t="shared" si="41"/>
        <v>0</v>
      </c>
      <c r="BD103" s="13">
        <f t="shared" si="41"/>
        <v>0</v>
      </c>
      <c r="BE103" s="13">
        <f t="shared" si="41"/>
        <v>0</v>
      </c>
      <c r="BF103" s="13">
        <f t="shared" si="41"/>
        <v>0</v>
      </c>
      <c r="BG103" s="13">
        <f t="shared" si="41"/>
        <v>0</v>
      </c>
      <c r="BH103" s="13">
        <f t="shared" si="41"/>
        <v>1</v>
      </c>
      <c r="BI103" s="13">
        <f t="shared" si="41"/>
        <v>0</v>
      </c>
      <c r="BJ103" s="13">
        <f t="shared" si="41"/>
        <v>2</v>
      </c>
      <c r="BK103" s="13">
        <f t="shared" si="41"/>
        <v>0</v>
      </c>
      <c r="BL103" s="13">
        <f t="shared" si="41"/>
        <v>0</v>
      </c>
      <c r="BM103" s="13">
        <f t="shared" si="41"/>
        <v>0</v>
      </c>
      <c r="BN103" s="13">
        <f t="shared" si="41"/>
        <v>0</v>
      </c>
      <c r="BO103" s="13">
        <f t="shared" si="41"/>
        <v>0</v>
      </c>
      <c r="BP103" s="13">
        <f t="shared" si="41"/>
        <v>0</v>
      </c>
      <c r="BQ103" s="13">
        <f t="shared" si="41"/>
        <v>0</v>
      </c>
      <c r="BR103" s="13">
        <f t="shared" si="41"/>
        <v>0</v>
      </c>
      <c r="BS103" s="13">
        <f t="shared" si="41"/>
        <v>0</v>
      </c>
      <c r="BT103" s="13">
        <f t="shared" si="41"/>
        <v>7</v>
      </c>
      <c r="BU103" s="13">
        <f t="shared" si="41"/>
        <v>0</v>
      </c>
      <c r="BV103" s="13">
        <f t="shared" si="41"/>
        <v>1</v>
      </c>
      <c r="BW103" s="13">
        <f t="shared" si="41"/>
        <v>0</v>
      </c>
      <c r="BX103" s="13">
        <f t="shared" si="41"/>
        <v>1</v>
      </c>
      <c r="BY103" s="13">
        <f t="shared" si="41"/>
        <v>0</v>
      </c>
      <c r="BZ103" s="13">
        <f t="shared" si="41"/>
        <v>0</v>
      </c>
      <c r="CA103" s="13">
        <f t="shared" si="41"/>
        <v>0</v>
      </c>
      <c r="CB103" s="13">
        <f t="shared" si="41"/>
        <v>16</v>
      </c>
      <c r="CC103" s="13">
        <f t="shared" si="41"/>
        <v>1</v>
      </c>
      <c r="CD103" s="13">
        <f t="shared" si="41"/>
        <v>0</v>
      </c>
      <c r="CE103" s="13">
        <f t="shared" si="41"/>
        <v>0</v>
      </c>
      <c r="CF103" s="13">
        <f t="shared" si="41"/>
        <v>1464</v>
      </c>
    </row>
    <row r="104" spans="1:84" ht="8.25" customHeight="1" x14ac:dyDescent="0.15">
      <c r="A104" s="37"/>
      <c r="B104" s="42" t="s">
        <v>186</v>
      </c>
      <c r="C104" s="43"/>
      <c r="D104" s="44"/>
      <c r="E104" s="13">
        <v>0</v>
      </c>
      <c r="F104" s="13">
        <v>34</v>
      </c>
      <c r="G104" s="13">
        <v>1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2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1</v>
      </c>
      <c r="AC104" s="13">
        <v>0</v>
      </c>
      <c r="AD104" s="13">
        <v>0</v>
      </c>
      <c r="AE104" s="13">
        <v>0</v>
      </c>
      <c r="AF104" s="13">
        <v>15</v>
      </c>
      <c r="AG104" s="13">
        <v>2</v>
      </c>
      <c r="AH104" s="13">
        <v>0</v>
      </c>
      <c r="AI104" s="13">
        <v>0</v>
      </c>
      <c r="AJ104" s="13">
        <v>428</v>
      </c>
      <c r="AK104" s="13">
        <v>0</v>
      </c>
      <c r="AL104" s="13">
        <v>0</v>
      </c>
      <c r="AM104" s="13">
        <v>57</v>
      </c>
      <c r="AN104" s="13">
        <v>0</v>
      </c>
      <c r="AO104" s="13">
        <v>0</v>
      </c>
      <c r="AP104" s="13">
        <v>0</v>
      </c>
      <c r="AQ104" s="13">
        <v>368</v>
      </c>
      <c r="AR104" s="13">
        <v>7</v>
      </c>
      <c r="AS104" s="13">
        <v>0</v>
      </c>
      <c r="AT104" s="13">
        <v>2</v>
      </c>
      <c r="AU104" s="13">
        <v>7</v>
      </c>
      <c r="AV104" s="13">
        <v>313</v>
      </c>
      <c r="AW104" s="13">
        <v>1</v>
      </c>
      <c r="AX104" s="13">
        <v>0</v>
      </c>
      <c r="AY104" s="13">
        <v>8</v>
      </c>
      <c r="AZ104" s="13">
        <v>0</v>
      </c>
      <c r="BA104" s="13">
        <v>1</v>
      </c>
      <c r="BB104" s="13">
        <v>0</v>
      </c>
      <c r="BC104" s="13">
        <v>0</v>
      </c>
      <c r="BD104" s="13">
        <v>0</v>
      </c>
      <c r="BE104" s="13">
        <v>0</v>
      </c>
      <c r="BF104" s="13">
        <v>0</v>
      </c>
      <c r="BG104" s="13">
        <v>0</v>
      </c>
      <c r="BH104" s="13">
        <v>0</v>
      </c>
      <c r="BI104" s="13">
        <v>0</v>
      </c>
      <c r="BJ104" s="13">
        <v>5</v>
      </c>
      <c r="BK104" s="13">
        <v>0</v>
      </c>
      <c r="BL104" s="13">
        <v>0</v>
      </c>
      <c r="BM104" s="13">
        <v>0</v>
      </c>
      <c r="BN104" s="13">
        <v>0</v>
      </c>
      <c r="BO104" s="13">
        <v>0</v>
      </c>
      <c r="BP104" s="13">
        <v>0</v>
      </c>
      <c r="BQ104" s="13">
        <v>0</v>
      </c>
      <c r="BR104" s="13">
        <v>0</v>
      </c>
      <c r="BS104" s="13">
        <v>0</v>
      </c>
      <c r="BT104" s="13">
        <v>6</v>
      </c>
      <c r="BU104" s="13">
        <v>0</v>
      </c>
      <c r="BV104" s="13">
        <v>1</v>
      </c>
      <c r="BW104" s="13">
        <v>0</v>
      </c>
      <c r="BX104" s="13">
        <v>0</v>
      </c>
      <c r="BY104" s="13">
        <v>0</v>
      </c>
      <c r="BZ104" s="13">
        <v>0</v>
      </c>
      <c r="CA104" s="13">
        <v>0</v>
      </c>
      <c r="CB104" s="13">
        <v>21</v>
      </c>
      <c r="CC104" s="13">
        <v>0</v>
      </c>
      <c r="CD104" s="13">
        <v>0</v>
      </c>
      <c r="CE104" s="13">
        <v>0</v>
      </c>
      <c r="CF104" s="13">
        <f>SUM(E104:CE104)</f>
        <v>1280</v>
      </c>
    </row>
    <row r="105" spans="1:84" ht="8.25" customHeight="1" x14ac:dyDescent="0.15">
      <c r="A105" s="37"/>
      <c r="B105" s="47" t="s">
        <v>187</v>
      </c>
      <c r="C105" s="43" t="s">
        <v>188</v>
      </c>
      <c r="D105" s="44"/>
      <c r="E105" s="13">
        <v>0</v>
      </c>
      <c r="F105" s="13">
        <v>28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4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1</v>
      </c>
      <c r="AB105" s="13">
        <v>0</v>
      </c>
      <c r="AC105" s="13">
        <v>0</v>
      </c>
      <c r="AD105" s="13">
        <v>0</v>
      </c>
      <c r="AE105" s="13">
        <v>0</v>
      </c>
      <c r="AF105" s="13">
        <v>28</v>
      </c>
      <c r="AG105" s="13">
        <v>0</v>
      </c>
      <c r="AH105" s="13">
        <v>0</v>
      </c>
      <c r="AI105" s="13">
        <v>0</v>
      </c>
      <c r="AJ105" s="13">
        <v>210</v>
      </c>
      <c r="AK105" s="13">
        <v>0</v>
      </c>
      <c r="AL105" s="13">
        <v>7</v>
      </c>
      <c r="AM105" s="13">
        <v>52</v>
      </c>
      <c r="AN105" s="13">
        <v>0</v>
      </c>
      <c r="AO105" s="13">
        <v>0</v>
      </c>
      <c r="AP105" s="13">
        <v>0</v>
      </c>
      <c r="AQ105" s="13">
        <v>260</v>
      </c>
      <c r="AR105" s="13">
        <v>4</v>
      </c>
      <c r="AS105" s="13">
        <v>0</v>
      </c>
      <c r="AT105" s="13">
        <v>0</v>
      </c>
      <c r="AU105" s="13">
        <v>2</v>
      </c>
      <c r="AV105" s="13">
        <v>149</v>
      </c>
      <c r="AW105" s="13">
        <v>0</v>
      </c>
      <c r="AX105" s="13">
        <v>0</v>
      </c>
      <c r="AY105" s="13">
        <v>7</v>
      </c>
      <c r="AZ105" s="13">
        <v>0</v>
      </c>
      <c r="BA105" s="13">
        <v>4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1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1</v>
      </c>
      <c r="CB105" s="13">
        <v>11</v>
      </c>
      <c r="CC105" s="13">
        <v>0</v>
      </c>
      <c r="CD105" s="13">
        <v>0</v>
      </c>
      <c r="CE105" s="13">
        <v>0</v>
      </c>
      <c r="CF105" s="13">
        <f>SUM(E105:CE105)</f>
        <v>774</v>
      </c>
    </row>
    <row r="106" spans="1:84" ht="8.25" customHeight="1" x14ac:dyDescent="0.15">
      <c r="A106" s="37"/>
      <c r="B106" s="47"/>
      <c r="C106" s="43" t="s">
        <v>189</v>
      </c>
      <c r="D106" s="44"/>
      <c r="E106" s="13">
        <v>0</v>
      </c>
      <c r="F106" s="13">
        <v>3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1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1</v>
      </c>
      <c r="AB106" s="13">
        <v>0</v>
      </c>
      <c r="AC106" s="13">
        <v>0</v>
      </c>
      <c r="AD106" s="13">
        <v>0</v>
      </c>
      <c r="AE106" s="13">
        <v>0</v>
      </c>
      <c r="AF106" s="13">
        <v>17</v>
      </c>
      <c r="AG106" s="13">
        <v>0</v>
      </c>
      <c r="AH106" s="13">
        <v>0</v>
      </c>
      <c r="AI106" s="13">
        <v>0</v>
      </c>
      <c r="AJ106" s="13">
        <v>296</v>
      </c>
      <c r="AK106" s="13">
        <v>0</v>
      </c>
      <c r="AL106" s="13">
        <v>1</v>
      </c>
      <c r="AM106" s="13">
        <v>18</v>
      </c>
      <c r="AN106" s="13">
        <v>1</v>
      </c>
      <c r="AO106" s="13">
        <v>0</v>
      </c>
      <c r="AP106" s="13">
        <v>0</v>
      </c>
      <c r="AQ106" s="13">
        <v>272</v>
      </c>
      <c r="AR106" s="13">
        <v>2</v>
      </c>
      <c r="AS106" s="13">
        <v>0</v>
      </c>
      <c r="AT106" s="13">
        <v>0</v>
      </c>
      <c r="AU106" s="13">
        <v>2</v>
      </c>
      <c r="AV106" s="13">
        <v>112</v>
      </c>
      <c r="AW106" s="13">
        <v>1</v>
      </c>
      <c r="AX106" s="13">
        <v>0</v>
      </c>
      <c r="AY106" s="13">
        <v>0</v>
      </c>
      <c r="AZ106" s="13">
        <v>0</v>
      </c>
      <c r="BA106" s="13">
        <v>2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4</v>
      </c>
      <c r="BI106" s="13">
        <v>0</v>
      </c>
      <c r="BJ106" s="13">
        <v>0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3</v>
      </c>
      <c r="BU106" s="13">
        <v>0</v>
      </c>
      <c r="BV106" s="13">
        <v>0</v>
      </c>
      <c r="BW106" s="13">
        <v>0</v>
      </c>
      <c r="BX106" s="13">
        <v>1</v>
      </c>
      <c r="BY106" s="13">
        <v>0</v>
      </c>
      <c r="BZ106" s="13">
        <v>0</v>
      </c>
      <c r="CA106" s="13">
        <v>0</v>
      </c>
      <c r="CB106" s="13">
        <v>9</v>
      </c>
      <c r="CC106" s="13">
        <v>0</v>
      </c>
      <c r="CD106" s="13">
        <v>0</v>
      </c>
      <c r="CE106" s="13">
        <v>0</v>
      </c>
      <c r="CF106" s="13">
        <f>SUM(E106:CE106)</f>
        <v>746</v>
      </c>
    </row>
    <row r="107" spans="1:84" ht="8.25" customHeight="1" x14ac:dyDescent="0.15">
      <c r="A107" s="37"/>
      <c r="B107" s="51"/>
      <c r="C107" s="43" t="s">
        <v>91</v>
      </c>
      <c r="D107" s="44"/>
      <c r="E107" s="13">
        <f>SUM(E105:E106)</f>
        <v>0</v>
      </c>
      <c r="F107" s="13">
        <f t="shared" ref="F107:CF107" si="42">SUM(F105:F106)</f>
        <v>31</v>
      </c>
      <c r="G107" s="13">
        <f t="shared" si="42"/>
        <v>0</v>
      </c>
      <c r="H107" s="13">
        <f t="shared" si="42"/>
        <v>0</v>
      </c>
      <c r="I107" s="13">
        <f t="shared" si="42"/>
        <v>0</v>
      </c>
      <c r="J107" s="13">
        <f t="shared" si="42"/>
        <v>0</v>
      </c>
      <c r="K107" s="13">
        <f t="shared" si="42"/>
        <v>0</v>
      </c>
      <c r="L107" s="13">
        <f t="shared" si="42"/>
        <v>0</v>
      </c>
      <c r="M107" s="13">
        <f t="shared" si="42"/>
        <v>0</v>
      </c>
      <c r="N107" s="13">
        <f t="shared" si="42"/>
        <v>5</v>
      </c>
      <c r="O107" s="13">
        <f t="shared" si="42"/>
        <v>0</v>
      </c>
      <c r="P107" s="13">
        <f t="shared" si="42"/>
        <v>0</v>
      </c>
      <c r="Q107" s="13">
        <f t="shared" si="42"/>
        <v>0</v>
      </c>
      <c r="R107" s="13">
        <f t="shared" si="42"/>
        <v>0</v>
      </c>
      <c r="S107" s="13">
        <f t="shared" si="42"/>
        <v>0</v>
      </c>
      <c r="T107" s="13">
        <f t="shared" si="42"/>
        <v>0</v>
      </c>
      <c r="U107" s="13">
        <f t="shared" si="42"/>
        <v>0</v>
      </c>
      <c r="V107" s="13">
        <f t="shared" si="42"/>
        <v>0</v>
      </c>
      <c r="W107" s="13">
        <f t="shared" si="42"/>
        <v>0</v>
      </c>
      <c r="X107" s="13">
        <f t="shared" si="42"/>
        <v>0</v>
      </c>
      <c r="Y107" s="13">
        <f t="shared" si="42"/>
        <v>0</v>
      </c>
      <c r="Z107" s="13">
        <f t="shared" si="42"/>
        <v>0</v>
      </c>
      <c r="AA107" s="13">
        <f t="shared" si="42"/>
        <v>2</v>
      </c>
      <c r="AB107" s="13">
        <f t="shared" si="42"/>
        <v>0</v>
      </c>
      <c r="AC107" s="13">
        <f t="shared" si="42"/>
        <v>0</v>
      </c>
      <c r="AD107" s="13">
        <f t="shared" si="42"/>
        <v>0</v>
      </c>
      <c r="AE107" s="13">
        <f t="shared" si="42"/>
        <v>0</v>
      </c>
      <c r="AF107" s="13">
        <f t="shared" si="42"/>
        <v>45</v>
      </c>
      <c r="AG107" s="13">
        <f t="shared" si="42"/>
        <v>0</v>
      </c>
      <c r="AH107" s="13">
        <f t="shared" si="42"/>
        <v>0</v>
      </c>
      <c r="AI107" s="13">
        <f t="shared" si="42"/>
        <v>0</v>
      </c>
      <c r="AJ107" s="13">
        <f t="shared" si="42"/>
        <v>506</v>
      </c>
      <c r="AK107" s="13">
        <f t="shared" si="42"/>
        <v>0</v>
      </c>
      <c r="AL107" s="13">
        <f t="shared" si="42"/>
        <v>8</v>
      </c>
      <c r="AM107" s="13">
        <f t="shared" si="42"/>
        <v>70</v>
      </c>
      <c r="AN107" s="13">
        <f t="shared" si="42"/>
        <v>1</v>
      </c>
      <c r="AO107" s="13">
        <f t="shared" si="42"/>
        <v>0</v>
      </c>
      <c r="AP107" s="13">
        <f t="shared" si="42"/>
        <v>0</v>
      </c>
      <c r="AQ107" s="13">
        <f t="shared" si="42"/>
        <v>532</v>
      </c>
      <c r="AR107" s="13">
        <f t="shared" si="42"/>
        <v>6</v>
      </c>
      <c r="AS107" s="13">
        <f t="shared" si="42"/>
        <v>0</v>
      </c>
      <c r="AT107" s="13">
        <f t="shared" si="42"/>
        <v>0</v>
      </c>
      <c r="AU107" s="13">
        <f t="shared" si="42"/>
        <v>4</v>
      </c>
      <c r="AV107" s="13">
        <f t="shared" si="42"/>
        <v>261</v>
      </c>
      <c r="AW107" s="13">
        <f t="shared" si="42"/>
        <v>1</v>
      </c>
      <c r="AX107" s="13">
        <f t="shared" si="42"/>
        <v>0</v>
      </c>
      <c r="AY107" s="13">
        <f t="shared" si="42"/>
        <v>7</v>
      </c>
      <c r="AZ107" s="13">
        <f t="shared" si="42"/>
        <v>0</v>
      </c>
      <c r="BA107" s="13">
        <f>SUM(BA105:BA106)</f>
        <v>6</v>
      </c>
      <c r="BB107" s="13">
        <f t="shared" si="42"/>
        <v>0</v>
      </c>
      <c r="BC107" s="13">
        <f t="shared" si="42"/>
        <v>0</v>
      </c>
      <c r="BD107" s="13">
        <f t="shared" si="42"/>
        <v>0</v>
      </c>
      <c r="BE107" s="13">
        <f t="shared" si="42"/>
        <v>0</v>
      </c>
      <c r="BF107" s="13">
        <f t="shared" si="42"/>
        <v>0</v>
      </c>
      <c r="BG107" s="13">
        <f t="shared" si="42"/>
        <v>0</v>
      </c>
      <c r="BH107" s="13">
        <f t="shared" si="42"/>
        <v>5</v>
      </c>
      <c r="BI107" s="13">
        <f t="shared" si="42"/>
        <v>0</v>
      </c>
      <c r="BJ107" s="13">
        <f t="shared" si="42"/>
        <v>0</v>
      </c>
      <c r="BK107" s="13">
        <f t="shared" si="42"/>
        <v>0</v>
      </c>
      <c r="BL107" s="13">
        <f t="shared" si="42"/>
        <v>0</v>
      </c>
      <c r="BM107" s="13">
        <f t="shared" si="42"/>
        <v>0</v>
      </c>
      <c r="BN107" s="13">
        <f t="shared" si="42"/>
        <v>0</v>
      </c>
      <c r="BO107" s="13">
        <f t="shared" si="42"/>
        <v>1</v>
      </c>
      <c r="BP107" s="13">
        <f t="shared" si="42"/>
        <v>0</v>
      </c>
      <c r="BQ107" s="13">
        <f t="shared" si="42"/>
        <v>0</v>
      </c>
      <c r="BR107" s="13">
        <f t="shared" si="42"/>
        <v>0</v>
      </c>
      <c r="BS107" s="13">
        <f t="shared" si="42"/>
        <v>0</v>
      </c>
      <c r="BT107" s="13">
        <f t="shared" si="42"/>
        <v>7</v>
      </c>
      <c r="BU107" s="13">
        <f t="shared" si="42"/>
        <v>0</v>
      </c>
      <c r="BV107" s="13">
        <f t="shared" si="42"/>
        <v>0</v>
      </c>
      <c r="BW107" s="13">
        <f t="shared" si="42"/>
        <v>0</v>
      </c>
      <c r="BX107" s="13">
        <f t="shared" si="42"/>
        <v>1</v>
      </c>
      <c r="BY107" s="13">
        <f t="shared" si="42"/>
        <v>0</v>
      </c>
      <c r="BZ107" s="13">
        <f t="shared" si="42"/>
        <v>0</v>
      </c>
      <c r="CA107" s="13">
        <f t="shared" si="42"/>
        <v>1</v>
      </c>
      <c r="CB107" s="13">
        <f t="shared" si="42"/>
        <v>20</v>
      </c>
      <c r="CC107" s="13">
        <f t="shared" si="42"/>
        <v>0</v>
      </c>
      <c r="CD107" s="13">
        <f t="shared" si="42"/>
        <v>0</v>
      </c>
      <c r="CE107" s="13">
        <f t="shared" si="42"/>
        <v>0</v>
      </c>
      <c r="CF107" s="13">
        <f t="shared" si="42"/>
        <v>1520</v>
      </c>
    </row>
    <row r="108" spans="1:84" s="9" customFormat="1" ht="8.25" customHeight="1" x14ac:dyDescent="0.2">
      <c r="A108" s="37"/>
      <c r="B108" s="47" t="s">
        <v>190</v>
      </c>
      <c r="C108" s="43" t="s">
        <v>191</v>
      </c>
      <c r="D108" s="44"/>
      <c r="E108" s="13">
        <v>0</v>
      </c>
      <c r="F108" s="13">
        <v>637</v>
      </c>
      <c r="G108" s="13">
        <v>23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34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4</v>
      </c>
      <c r="AB108" s="13">
        <v>0</v>
      </c>
      <c r="AC108" s="13">
        <v>0</v>
      </c>
      <c r="AD108" s="13">
        <v>0</v>
      </c>
      <c r="AE108" s="13">
        <v>0</v>
      </c>
      <c r="AF108" s="13">
        <v>63</v>
      </c>
      <c r="AG108" s="13">
        <v>6</v>
      </c>
      <c r="AH108" s="13">
        <v>0</v>
      </c>
      <c r="AI108" s="13">
        <v>0</v>
      </c>
      <c r="AJ108" s="13">
        <v>436</v>
      </c>
      <c r="AK108" s="13">
        <v>0</v>
      </c>
      <c r="AL108" s="13">
        <v>0</v>
      </c>
      <c r="AM108" s="13">
        <v>44</v>
      </c>
      <c r="AN108" s="13">
        <v>2</v>
      </c>
      <c r="AO108" s="13">
        <v>0</v>
      </c>
      <c r="AP108" s="13">
        <v>1</v>
      </c>
      <c r="AQ108" s="13">
        <v>155</v>
      </c>
      <c r="AR108" s="13">
        <v>11</v>
      </c>
      <c r="AS108" s="13">
        <v>2</v>
      </c>
      <c r="AT108" s="13">
        <v>1</v>
      </c>
      <c r="AU108" s="13">
        <v>24</v>
      </c>
      <c r="AV108" s="13">
        <v>564</v>
      </c>
      <c r="AW108" s="13">
        <v>0</v>
      </c>
      <c r="AX108" s="13">
        <v>0</v>
      </c>
      <c r="AY108" s="13">
        <v>16</v>
      </c>
      <c r="AZ108" s="13">
        <v>0</v>
      </c>
      <c r="BA108" s="13">
        <v>0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4</v>
      </c>
      <c r="BI108" s="13">
        <v>0</v>
      </c>
      <c r="BJ108" s="13">
        <v>2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10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28</v>
      </c>
      <c r="CC108" s="13">
        <v>0</v>
      </c>
      <c r="CD108" s="13">
        <v>1</v>
      </c>
      <c r="CE108" s="13">
        <v>2</v>
      </c>
      <c r="CF108" s="13">
        <f>SUM(E108:CE108)</f>
        <v>2070</v>
      </c>
    </row>
    <row r="109" spans="1:84" s="9" customFormat="1" ht="8.25" customHeight="1" x14ac:dyDescent="0.2">
      <c r="A109" s="37"/>
      <c r="B109" s="47"/>
      <c r="C109" s="52" t="s">
        <v>192</v>
      </c>
      <c r="D109" s="12" t="s">
        <v>193</v>
      </c>
      <c r="E109" s="13">
        <v>0</v>
      </c>
      <c r="F109" s="13">
        <v>252</v>
      </c>
      <c r="G109" s="13">
        <v>39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30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4</v>
      </c>
      <c r="AB109" s="13">
        <v>0</v>
      </c>
      <c r="AC109" s="13">
        <v>0</v>
      </c>
      <c r="AD109" s="13">
        <v>0</v>
      </c>
      <c r="AE109" s="13">
        <v>0</v>
      </c>
      <c r="AF109" s="13">
        <v>56</v>
      </c>
      <c r="AG109" s="13">
        <v>1</v>
      </c>
      <c r="AH109" s="13">
        <v>0</v>
      </c>
      <c r="AI109" s="13">
        <v>0</v>
      </c>
      <c r="AJ109" s="13">
        <v>469</v>
      </c>
      <c r="AK109" s="13">
        <v>0</v>
      </c>
      <c r="AL109" s="13">
        <v>1</v>
      </c>
      <c r="AM109" s="13">
        <v>65</v>
      </c>
      <c r="AN109" s="13">
        <v>0</v>
      </c>
      <c r="AO109" s="13">
        <v>0</v>
      </c>
      <c r="AP109" s="13">
        <v>0</v>
      </c>
      <c r="AQ109" s="13">
        <v>216</v>
      </c>
      <c r="AR109" s="13">
        <v>20</v>
      </c>
      <c r="AS109" s="13">
        <v>1</v>
      </c>
      <c r="AT109" s="13">
        <v>0</v>
      </c>
      <c r="AU109" s="13">
        <v>13</v>
      </c>
      <c r="AV109" s="13">
        <v>456</v>
      </c>
      <c r="AW109" s="13">
        <v>0</v>
      </c>
      <c r="AX109" s="13">
        <v>0</v>
      </c>
      <c r="AY109" s="13">
        <v>16</v>
      </c>
      <c r="AZ109" s="13">
        <v>0</v>
      </c>
      <c r="BA109" s="13">
        <v>0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9</v>
      </c>
      <c r="BI109" s="13">
        <v>0</v>
      </c>
      <c r="BJ109" s="13">
        <v>3</v>
      </c>
      <c r="BK109" s="13">
        <v>0</v>
      </c>
      <c r="BL109" s="13">
        <v>0</v>
      </c>
      <c r="BM109" s="13">
        <v>0</v>
      </c>
      <c r="BN109" s="13">
        <v>0</v>
      </c>
      <c r="BO109" s="13">
        <v>3</v>
      </c>
      <c r="BP109" s="13">
        <v>0</v>
      </c>
      <c r="BQ109" s="13">
        <v>0</v>
      </c>
      <c r="BR109" s="13">
        <v>0</v>
      </c>
      <c r="BS109" s="13">
        <v>0</v>
      </c>
      <c r="BT109" s="13">
        <v>14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18</v>
      </c>
      <c r="CC109" s="13">
        <v>3</v>
      </c>
      <c r="CD109" s="13">
        <v>1</v>
      </c>
      <c r="CE109" s="13">
        <v>1</v>
      </c>
      <c r="CF109" s="13">
        <f>SUM(E109:CE109)</f>
        <v>1692</v>
      </c>
    </row>
    <row r="110" spans="1:84" s="9" customFormat="1" ht="8.25" customHeight="1" x14ac:dyDescent="0.2">
      <c r="A110" s="37"/>
      <c r="B110" s="47"/>
      <c r="C110" s="52"/>
      <c r="D110" s="12" t="s">
        <v>194</v>
      </c>
      <c r="E110" s="13">
        <v>0</v>
      </c>
      <c r="F110" s="13">
        <v>82</v>
      </c>
      <c r="G110" s="13">
        <v>2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13">
        <v>0</v>
      </c>
      <c r="AF110" s="13">
        <v>14</v>
      </c>
      <c r="AG110" s="13">
        <v>2</v>
      </c>
      <c r="AH110" s="13">
        <v>0</v>
      </c>
      <c r="AI110" s="13">
        <v>0</v>
      </c>
      <c r="AJ110" s="13">
        <v>74</v>
      </c>
      <c r="AK110" s="13">
        <v>0</v>
      </c>
      <c r="AL110" s="13">
        <v>0</v>
      </c>
      <c r="AM110" s="13">
        <v>8</v>
      </c>
      <c r="AN110" s="13">
        <v>0</v>
      </c>
      <c r="AO110" s="13">
        <v>0</v>
      </c>
      <c r="AP110" s="13">
        <v>0</v>
      </c>
      <c r="AQ110" s="13">
        <v>38</v>
      </c>
      <c r="AR110" s="13">
        <v>2</v>
      </c>
      <c r="AS110" s="13">
        <v>0</v>
      </c>
      <c r="AT110" s="13">
        <v>0</v>
      </c>
      <c r="AU110" s="13">
        <v>4</v>
      </c>
      <c r="AV110" s="13">
        <v>103</v>
      </c>
      <c r="AW110" s="13">
        <v>0</v>
      </c>
      <c r="AX110" s="13">
        <v>1</v>
      </c>
      <c r="AY110" s="13">
        <v>4</v>
      </c>
      <c r="AZ110" s="13">
        <v>0</v>
      </c>
      <c r="BA110" s="13">
        <v>0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1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6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13</v>
      </c>
      <c r="CC110" s="13">
        <v>1</v>
      </c>
      <c r="CD110" s="13">
        <v>0</v>
      </c>
      <c r="CE110" s="13">
        <v>0</v>
      </c>
      <c r="CF110" s="13">
        <f>SUM(E110:CE110)</f>
        <v>360</v>
      </c>
    </row>
    <row r="111" spans="1:84" s="9" customFormat="1" ht="8.25" customHeight="1" x14ac:dyDescent="0.2">
      <c r="A111" s="37"/>
      <c r="B111" s="47"/>
      <c r="C111" s="52"/>
      <c r="D111" s="12" t="s">
        <v>91</v>
      </c>
      <c r="E111" s="13">
        <f>SUM(E109:E110)</f>
        <v>0</v>
      </c>
      <c r="F111" s="13">
        <f t="shared" ref="F111:CF111" si="43">SUM(F109:F110)</f>
        <v>334</v>
      </c>
      <c r="G111" s="13">
        <f t="shared" si="43"/>
        <v>41</v>
      </c>
      <c r="H111" s="13">
        <f t="shared" si="43"/>
        <v>0</v>
      </c>
      <c r="I111" s="13">
        <f t="shared" si="43"/>
        <v>0</v>
      </c>
      <c r="J111" s="13">
        <f t="shared" si="43"/>
        <v>0</v>
      </c>
      <c r="K111" s="13">
        <f t="shared" si="43"/>
        <v>0</v>
      </c>
      <c r="L111" s="13">
        <f t="shared" si="43"/>
        <v>0</v>
      </c>
      <c r="M111" s="13">
        <f t="shared" si="43"/>
        <v>0</v>
      </c>
      <c r="N111" s="13">
        <f t="shared" si="43"/>
        <v>35</v>
      </c>
      <c r="O111" s="13">
        <f t="shared" si="43"/>
        <v>0</v>
      </c>
      <c r="P111" s="13">
        <f t="shared" si="43"/>
        <v>0</v>
      </c>
      <c r="Q111" s="13">
        <f t="shared" si="43"/>
        <v>0</v>
      </c>
      <c r="R111" s="13">
        <f t="shared" si="43"/>
        <v>0</v>
      </c>
      <c r="S111" s="13">
        <f t="shared" si="43"/>
        <v>0</v>
      </c>
      <c r="T111" s="13">
        <f t="shared" si="43"/>
        <v>0</v>
      </c>
      <c r="U111" s="13">
        <f t="shared" si="43"/>
        <v>0</v>
      </c>
      <c r="V111" s="13">
        <f t="shared" si="43"/>
        <v>0</v>
      </c>
      <c r="W111" s="13">
        <f t="shared" si="43"/>
        <v>0</v>
      </c>
      <c r="X111" s="13">
        <f t="shared" si="43"/>
        <v>0</v>
      </c>
      <c r="Y111" s="13">
        <f t="shared" si="43"/>
        <v>0</v>
      </c>
      <c r="Z111" s="13">
        <f t="shared" si="43"/>
        <v>0</v>
      </c>
      <c r="AA111" s="13">
        <f t="shared" si="43"/>
        <v>4</v>
      </c>
      <c r="AB111" s="13">
        <f t="shared" si="43"/>
        <v>0</v>
      </c>
      <c r="AC111" s="13">
        <f t="shared" si="43"/>
        <v>0</v>
      </c>
      <c r="AD111" s="13">
        <f t="shared" si="43"/>
        <v>0</v>
      </c>
      <c r="AE111" s="13">
        <f t="shared" si="43"/>
        <v>0</v>
      </c>
      <c r="AF111" s="13">
        <f t="shared" si="43"/>
        <v>70</v>
      </c>
      <c r="AG111" s="13">
        <f t="shared" si="43"/>
        <v>3</v>
      </c>
      <c r="AH111" s="13">
        <f t="shared" si="43"/>
        <v>0</v>
      </c>
      <c r="AI111" s="13">
        <f t="shared" si="43"/>
        <v>0</v>
      </c>
      <c r="AJ111" s="13">
        <f t="shared" si="43"/>
        <v>543</v>
      </c>
      <c r="AK111" s="13">
        <f t="shared" si="43"/>
        <v>0</v>
      </c>
      <c r="AL111" s="13">
        <f t="shared" si="43"/>
        <v>1</v>
      </c>
      <c r="AM111" s="13">
        <f t="shared" si="43"/>
        <v>73</v>
      </c>
      <c r="AN111" s="13">
        <f t="shared" si="43"/>
        <v>0</v>
      </c>
      <c r="AO111" s="13">
        <f t="shared" si="43"/>
        <v>0</v>
      </c>
      <c r="AP111" s="13">
        <f t="shared" si="43"/>
        <v>0</v>
      </c>
      <c r="AQ111" s="13">
        <f t="shared" si="43"/>
        <v>254</v>
      </c>
      <c r="AR111" s="13">
        <f t="shared" si="43"/>
        <v>22</v>
      </c>
      <c r="AS111" s="13">
        <f t="shared" si="43"/>
        <v>1</v>
      </c>
      <c r="AT111" s="13">
        <f t="shared" si="43"/>
        <v>0</v>
      </c>
      <c r="AU111" s="13">
        <f t="shared" si="43"/>
        <v>17</v>
      </c>
      <c r="AV111" s="13">
        <f t="shared" si="43"/>
        <v>559</v>
      </c>
      <c r="AW111" s="13">
        <f t="shared" si="43"/>
        <v>0</v>
      </c>
      <c r="AX111" s="13">
        <f t="shared" si="43"/>
        <v>1</v>
      </c>
      <c r="AY111" s="13">
        <f t="shared" si="43"/>
        <v>20</v>
      </c>
      <c r="AZ111" s="13">
        <f t="shared" si="43"/>
        <v>0</v>
      </c>
      <c r="BA111" s="13">
        <f>SUM(BA109:BA110)</f>
        <v>0</v>
      </c>
      <c r="BB111" s="13">
        <f t="shared" si="43"/>
        <v>0</v>
      </c>
      <c r="BC111" s="13">
        <f t="shared" si="43"/>
        <v>0</v>
      </c>
      <c r="BD111" s="13">
        <f t="shared" si="43"/>
        <v>0</v>
      </c>
      <c r="BE111" s="13">
        <f t="shared" si="43"/>
        <v>0</v>
      </c>
      <c r="BF111" s="13">
        <f t="shared" si="43"/>
        <v>0</v>
      </c>
      <c r="BG111" s="13">
        <f t="shared" si="43"/>
        <v>0</v>
      </c>
      <c r="BH111" s="13">
        <f t="shared" si="43"/>
        <v>10</v>
      </c>
      <c r="BI111" s="13">
        <f t="shared" si="43"/>
        <v>0</v>
      </c>
      <c r="BJ111" s="13">
        <f t="shared" si="43"/>
        <v>3</v>
      </c>
      <c r="BK111" s="13">
        <f t="shared" si="43"/>
        <v>0</v>
      </c>
      <c r="BL111" s="13">
        <f t="shared" si="43"/>
        <v>0</v>
      </c>
      <c r="BM111" s="13">
        <f t="shared" si="43"/>
        <v>0</v>
      </c>
      <c r="BN111" s="13">
        <f t="shared" si="43"/>
        <v>0</v>
      </c>
      <c r="BO111" s="13">
        <f t="shared" si="43"/>
        <v>3</v>
      </c>
      <c r="BP111" s="13">
        <f t="shared" si="43"/>
        <v>0</v>
      </c>
      <c r="BQ111" s="13">
        <f t="shared" si="43"/>
        <v>0</v>
      </c>
      <c r="BR111" s="13">
        <f t="shared" si="43"/>
        <v>0</v>
      </c>
      <c r="BS111" s="13">
        <f t="shared" si="43"/>
        <v>0</v>
      </c>
      <c r="BT111" s="13">
        <f t="shared" si="43"/>
        <v>20</v>
      </c>
      <c r="BU111" s="13">
        <f t="shared" si="43"/>
        <v>0</v>
      </c>
      <c r="BV111" s="13">
        <f t="shared" si="43"/>
        <v>0</v>
      </c>
      <c r="BW111" s="13">
        <f t="shared" si="43"/>
        <v>0</v>
      </c>
      <c r="BX111" s="13">
        <f t="shared" si="43"/>
        <v>0</v>
      </c>
      <c r="BY111" s="13">
        <f t="shared" si="43"/>
        <v>0</v>
      </c>
      <c r="BZ111" s="13">
        <f t="shared" si="43"/>
        <v>0</v>
      </c>
      <c r="CA111" s="13">
        <f t="shared" si="43"/>
        <v>1</v>
      </c>
      <c r="CB111" s="13">
        <f t="shared" si="43"/>
        <v>31</v>
      </c>
      <c r="CC111" s="13">
        <f t="shared" si="43"/>
        <v>4</v>
      </c>
      <c r="CD111" s="13">
        <f t="shared" si="43"/>
        <v>1</v>
      </c>
      <c r="CE111" s="13">
        <f t="shared" si="43"/>
        <v>1</v>
      </c>
      <c r="CF111" s="13">
        <f t="shared" si="43"/>
        <v>2052</v>
      </c>
    </row>
    <row r="112" spans="1:84" s="9" customFormat="1" ht="8.25" customHeight="1" x14ac:dyDescent="0.2">
      <c r="A112" s="38"/>
      <c r="B112" s="33" t="s">
        <v>98</v>
      </c>
      <c r="C112" s="34"/>
      <c r="D112" s="35"/>
      <c r="E112" s="14">
        <f>SUM(E100,E103:E104,E107:E108,E111)</f>
        <v>0</v>
      </c>
      <c r="F112" s="14">
        <f t="shared" ref="F112:BQ112" si="44">SUM(F100,F103:F104,F107:F108,F111)</f>
        <v>2481</v>
      </c>
      <c r="G112" s="14">
        <f t="shared" si="44"/>
        <v>186</v>
      </c>
      <c r="H112" s="14">
        <f t="shared" si="44"/>
        <v>0</v>
      </c>
      <c r="I112" s="14">
        <f t="shared" si="44"/>
        <v>0</v>
      </c>
      <c r="J112" s="14">
        <f t="shared" si="44"/>
        <v>0</v>
      </c>
      <c r="K112" s="14">
        <f t="shared" si="44"/>
        <v>0</v>
      </c>
      <c r="L112" s="14">
        <f t="shared" si="44"/>
        <v>0</v>
      </c>
      <c r="M112" s="14">
        <f t="shared" si="44"/>
        <v>0</v>
      </c>
      <c r="N112" s="14">
        <f t="shared" si="44"/>
        <v>89</v>
      </c>
      <c r="O112" s="14">
        <f t="shared" si="44"/>
        <v>0</v>
      </c>
      <c r="P112" s="14">
        <f t="shared" si="44"/>
        <v>0</v>
      </c>
      <c r="Q112" s="14">
        <f t="shared" si="44"/>
        <v>0</v>
      </c>
      <c r="R112" s="14">
        <f t="shared" si="44"/>
        <v>0</v>
      </c>
      <c r="S112" s="14">
        <f t="shared" si="44"/>
        <v>0</v>
      </c>
      <c r="T112" s="14">
        <f t="shared" si="44"/>
        <v>0</v>
      </c>
      <c r="U112" s="14">
        <f t="shared" si="44"/>
        <v>0</v>
      </c>
      <c r="V112" s="14">
        <f t="shared" si="44"/>
        <v>2</v>
      </c>
      <c r="W112" s="14">
        <f t="shared" si="44"/>
        <v>0</v>
      </c>
      <c r="X112" s="14">
        <f t="shared" si="44"/>
        <v>0</v>
      </c>
      <c r="Y112" s="14">
        <f t="shared" si="44"/>
        <v>0</v>
      </c>
      <c r="Z112" s="14">
        <f t="shared" si="44"/>
        <v>0</v>
      </c>
      <c r="AA112" s="14">
        <f t="shared" si="44"/>
        <v>16</v>
      </c>
      <c r="AB112" s="14">
        <f t="shared" si="44"/>
        <v>1</v>
      </c>
      <c r="AC112" s="14">
        <f t="shared" si="44"/>
        <v>0</v>
      </c>
      <c r="AD112" s="14">
        <f t="shared" si="44"/>
        <v>0</v>
      </c>
      <c r="AE112" s="14">
        <f t="shared" si="44"/>
        <v>0</v>
      </c>
      <c r="AF112" s="14">
        <f t="shared" si="44"/>
        <v>243</v>
      </c>
      <c r="AG112" s="14">
        <f t="shared" si="44"/>
        <v>15</v>
      </c>
      <c r="AH112" s="14">
        <f t="shared" si="44"/>
        <v>0</v>
      </c>
      <c r="AI112" s="14">
        <f t="shared" si="44"/>
        <v>0</v>
      </c>
      <c r="AJ112" s="14">
        <f t="shared" si="44"/>
        <v>2565</v>
      </c>
      <c r="AK112" s="14">
        <f t="shared" si="44"/>
        <v>0</v>
      </c>
      <c r="AL112" s="14">
        <f t="shared" si="44"/>
        <v>10</v>
      </c>
      <c r="AM112" s="14">
        <f t="shared" si="44"/>
        <v>407</v>
      </c>
      <c r="AN112" s="14">
        <f t="shared" si="44"/>
        <v>4</v>
      </c>
      <c r="AO112" s="14">
        <f t="shared" si="44"/>
        <v>0</v>
      </c>
      <c r="AP112" s="14">
        <f t="shared" si="44"/>
        <v>2</v>
      </c>
      <c r="AQ112" s="14">
        <f t="shared" si="44"/>
        <v>1708</v>
      </c>
      <c r="AR112" s="14">
        <f t="shared" si="44"/>
        <v>75</v>
      </c>
      <c r="AS112" s="14">
        <f t="shared" si="44"/>
        <v>4</v>
      </c>
      <c r="AT112" s="14">
        <f t="shared" si="44"/>
        <v>5</v>
      </c>
      <c r="AU112" s="14">
        <f t="shared" si="44"/>
        <v>66</v>
      </c>
      <c r="AV112" s="14">
        <f t="shared" si="44"/>
        <v>2404</v>
      </c>
      <c r="AW112" s="14">
        <f t="shared" si="44"/>
        <v>2</v>
      </c>
      <c r="AX112" s="14">
        <f t="shared" si="44"/>
        <v>1</v>
      </c>
      <c r="AY112" s="14">
        <f t="shared" si="44"/>
        <v>54</v>
      </c>
      <c r="AZ112" s="14">
        <f t="shared" si="44"/>
        <v>0</v>
      </c>
      <c r="BA112" s="14">
        <f t="shared" si="44"/>
        <v>11</v>
      </c>
      <c r="BB112" s="14">
        <f t="shared" si="44"/>
        <v>0</v>
      </c>
      <c r="BC112" s="14">
        <f t="shared" si="44"/>
        <v>0</v>
      </c>
      <c r="BD112" s="14">
        <f t="shared" si="44"/>
        <v>0</v>
      </c>
      <c r="BE112" s="14">
        <f t="shared" si="44"/>
        <v>0</v>
      </c>
      <c r="BF112" s="14">
        <f t="shared" si="44"/>
        <v>0</v>
      </c>
      <c r="BG112" s="14">
        <f t="shared" si="44"/>
        <v>0</v>
      </c>
      <c r="BH112" s="14">
        <f t="shared" si="44"/>
        <v>21</v>
      </c>
      <c r="BI112" s="14">
        <f t="shared" si="44"/>
        <v>0</v>
      </c>
      <c r="BJ112" s="14">
        <f t="shared" si="44"/>
        <v>14</v>
      </c>
      <c r="BK112" s="14">
        <f t="shared" si="44"/>
        <v>0</v>
      </c>
      <c r="BL112" s="14">
        <f t="shared" si="44"/>
        <v>0</v>
      </c>
      <c r="BM112" s="14">
        <f t="shared" si="44"/>
        <v>0</v>
      </c>
      <c r="BN112" s="14">
        <f t="shared" si="44"/>
        <v>0</v>
      </c>
      <c r="BO112" s="14">
        <f t="shared" si="44"/>
        <v>4</v>
      </c>
      <c r="BP112" s="14">
        <f t="shared" si="44"/>
        <v>0</v>
      </c>
      <c r="BQ112" s="14">
        <f t="shared" si="44"/>
        <v>0</v>
      </c>
      <c r="BR112" s="14">
        <f t="shared" ref="BR112:CF112" si="45">SUM(BR100,BR103:BR104,BR107:BR108,BR111)</f>
        <v>0</v>
      </c>
      <c r="BS112" s="14">
        <f t="shared" si="45"/>
        <v>0</v>
      </c>
      <c r="BT112" s="14">
        <f t="shared" si="45"/>
        <v>67</v>
      </c>
      <c r="BU112" s="14">
        <f t="shared" si="45"/>
        <v>0</v>
      </c>
      <c r="BV112" s="14">
        <f t="shared" si="45"/>
        <v>3</v>
      </c>
      <c r="BW112" s="14">
        <f t="shared" si="45"/>
        <v>0</v>
      </c>
      <c r="BX112" s="14">
        <f t="shared" si="45"/>
        <v>3</v>
      </c>
      <c r="BY112" s="14">
        <f t="shared" si="45"/>
        <v>0</v>
      </c>
      <c r="BZ112" s="14">
        <f t="shared" si="45"/>
        <v>0</v>
      </c>
      <c r="CA112" s="14">
        <f t="shared" si="45"/>
        <v>4</v>
      </c>
      <c r="CB112" s="14">
        <f t="shared" si="45"/>
        <v>131</v>
      </c>
      <c r="CC112" s="14">
        <f t="shared" si="45"/>
        <v>5</v>
      </c>
      <c r="CD112" s="14">
        <f t="shared" si="45"/>
        <v>2</v>
      </c>
      <c r="CE112" s="14">
        <f t="shared" si="45"/>
        <v>3</v>
      </c>
      <c r="CF112" s="14">
        <f t="shared" si="45"/>
        <v>10608</v>
      </c>
    </row>
    <row r="113" spans="1:84" ht="8.25" customHeight="1" x14ac:dyDescent="0.15">
      <c r="A113" s="58" t="s">
        <v>195</v>
      </c>
      <c r="B113" s="39" t="s">
        <v>196</v>
      </c>
      <c r="C113" s="40"/>
      <c r="D113" s="41"/>
      <c r="E113" s="10">
        <v>0</v>
      </c>
      <c r="F113" s="10">
        <v>113</v>
      </c>
      <c r="G113" s="10">
        <v>2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9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1</v>
      </c>
      <c r="AB113" s="10">
        <v>0</v>
      </c>
      <c r="AC113" s="10">
        <v>0</v>
      </c>
      <c r="AD113" s="10">
        <v>0</v>
      </c>
      <c r="AE113" s="10">
        <v>0</v>
      </c>
      <c r="AF113" s="10">
        <v>27</v>
      </c>
      <c r="AG113" s="10">
        <v>2</v>
      </c>
      <c r="AH113" s="10">
        <v>0</v>
      </c>
      <c r="AI113" s="10">
        <v>0</v>
      </c>
      <c r="AJ113" s="10">
        <v>393</v>
      </c>
      <c r="AK113" s="10">
        <v>0</v>
      </c>
      <c r="AL113" s="10">
        <v>0</v>
      </c>
      <c r="AM113" s="10">
        <v>49</v>
      </c>
      <c r="AN113" s="10">
        <v>0</v>
      </c>
      <c r="AO113" s="10">
        <v>0</v>
      </c>
      <c r="AP113" s="10">
        <v>1</v>
      </c>
      <c r="AQ113" s="10">
        <v>207</v>
      </c>
      <c r="AR113" s="10">
        <v>4</v>
      </c>
      <c r="AS113" s="10">
        <v>1</v>
      </c>
      <c r="AT113" s="10">
        <v>0</v>
      </c>
      <c r="AU113" s="10">
        <v>4</v>
      </c>
      <c r="AV113" s="10">
        <v>327</v>
      </c>
      <c r="AW113" s="10">
        <v>0</v>
      </c>
      <c r="AX113" s="10">
        <v>0</v>
      </c>
      <c r="AY113" s="10">
        <v>3</v>
      </c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0</v>
      </c>
      <c r="BF113" s="10">
        <v>0</v>
      </c>
      <c r="BG113" s="10">
        <v>0</v>
      </c>
      <c r="BH113" s="10">
        <v>1</v>
      </c>
      <c r="BI113" s="10">
        <v>0</v>
      </c>
      <c r="BJ113" s="10">
        <v>1</v>
      </c>
      <c r="BK113" s="10">
        <v>0</v>
      </c>
      <c r="BL113" s="10">
        <v>0</v>
      </c>
      <c r="BM113" s="10">
        <v>0</v>
      </c>
      <c r="BN113" s="10">
        <v>0</v>
      </c>
      <c r="BO113" s="10">
        <v>0</v>
      </c>
      <c r="BP113" s="10">
        <v>0</v>
      </c>
      <c r="BQ113" s="10">
        <v>1</v>
      </c>
      <c r="BR113" s="10">
        <v>0</v>
      </c>
      <c r="BS113" s="10">
        <v>0</v>
      </c>
      <c r="BT113" s="10">
        <v>9</v>
      </c>
      <c r="BU113" s="10">
        <v>0</v>
      </c>
      <c r="BV113" s="10">
        <v>1</v>
      </c>
      <c r="BW113" s="10">
        <v>1</v>
      </c>
      <c r="BX113" s="10">
        <v>0</v>
      </c>
      <c r="BY113" s="10">
        <v>0</v>
      </c>
      <c r="BZ113" s="10">
        <v>0</v>
      </c>
      <c r="CA113" s="10">
        <v>1</v>
      </c>
      <c r="CB113" s="10">
        <v>17</v>
      </c>
      <c r="CC113" s="10">
        <v>0</v>
      </c>
      <c r="CD113" s="10">
        <v>0</v>
      </c>
      <c r="CE113" s="10">
        <v>1</v>
      </c>
      <c r="CF113" s="13">
        <f>SUM(E113:CE113)</f>
        <v>1176</v>
      </c>
    </row>
    <row r="114" spans="1:84" ht="8.25" customHeight="1" x14ac:dyDescent="0.15">
      <c r="A114" s="59"/>
      <c r="B114" s="47" t="s">
        <v>197</v>
      </c>
      <c r="C114" s="43" t="s">
        <v>198</v>
      </c>
      <c r="D114" s="44"/>
      <c r="E114" s="13">
        <v>0</v>
      </c>
      <c r="F114" s="13">
        <v>219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22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2</v>
      </c>
      <c r="W114" s="13">
        <v>0</v>
      </c>
      <c r="X114" s="13">
        <v>0</v>
      </c>
      <c r="Y114" s="13">
        <v>0</v>
      </c>
      <c r="Z114" s="13">
        <v>0</v>
      </c>
      <c r="AA114" s="13">
        <v>5</v>
      </c>
      <c r="AB114" s="13">
        <v>0</v>
      </c>
      <c r="AC114" s="13">
        <v>0</v>
      </c>
      <c r="AD114" s="13">
        <v>0</v>
      </c>
      <c r="AE114" s="13">
        <v>0</v>
      </c>
      <c r="AF114" s="13">
        <v>102</v>
      </c>
      <c r="AG114" s="13">
        <v>0</v>
      </c>
      <c r="AH114" s="13">
        <v>0</v>
      </c>
      <c r="AI114" s="13">
        <v>0</v>
      </c>
      <c r="AJ114" s="13">
        <v>512</v>
      </c>
      <c r="AK114" s="13">
        <v>0</v>
      </c>
      <c r="AL114" s="13">
        <v>0</v>
      </c>
      <c r="AM114" s="13">
        <v>75</v>
      </c>
      <c r="AN114" s="13">
        <v>0</v>
      </c>
      <c r="AO114" s="13">
        <v>0</v>
      </c>
      <c r="AP114" s="13">
        <v>1</v>
      </c>
      <c r="AQ114" s="13">
        <v>850</v>
      </c>
      <c r="AR114" s="13">
        <v>25</v>
      </c>
      <c r="AS114" s="13">
        <v>3</v>
      </c>
      <c r="AT114" s="13">
        <v>1</v>
      </c>
      <c r="AU114" s="13">
        <v>15</v>
      </c>
      <c r="AV114" s="13">
        <v>471</v>
      </c>
      <c r="AW114" s="13">
        <v>3</v>
      </c>
      <c r="AX114" s="13">
        <v>2</v>
      </c>
      <c r="AY114" s="13">
        <v>10</v>
      </c>
      <c r="AZ114" s="13">
        <v>0</v>
      </c>
      <c r="BA114" s="13">
        <v>1</v>
      </c>
      <c r="BB114" s="13">
        <v>0</v>
      </c>
      <c r="BC114" s="13">
        <v>1</v>
      </c>
      <c r="BD114" s="13">
        <v>0</v>
      </c>
      <c r="BE114" s="13">
        <v>0</v>
      </c>
      <c r="BF114" s="13">
        <v>0</v>
      </c>
      <c r="BG114" s="13">
        <v>0</v>
      </c>
      <c r="BH114" s="13">
        <v>2</v>
      </c>
      <c r="BI114" s="13">
        <v>0</v>
      </c>
      <c r="BJ114" s="13">
        <v>9</v>
      </c>
      <c r="BK114" s="13">
        <v>0</v>
      </c>
      <c r="BL114" s="13">
        <v>0</v>
      </c>
      <c r="BM114" s="13">
        <v>0</v>
      </c>
      <c r="BN114" s="13">
        <v>0</v>
      </c>
      <c r="BO114" s="13">
        <v>2</v>
      </c>
      <c r="BP114" s="13">
        <v>0</v>
      </c>
      <c r="BQ114" s="13">
        <v>0</v>
      </c>
      <c r="BR114" s="13">
        <v>0</v>
      </c>
      <c r="BS114" s="13">
        <v>0</v>
      </c>
      <c r="BT114" s="13">
        <v>11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49</v>
      </c>
      <c r="CC114" s="13">
        <v>0</v>
      </c>
      <c r="CD114" s="13">
        <v>0</v>
      </c>
      <c r="CE114" s="13">
        <v>1</v>
      </c>
      <c r="CF114" s="13">
        <f>SUM(E114:CE114)</f>
        <v>2394</v>
      </c>
    </row>
    <row r="115" spans="1:84" ht="8.25" customHeight="1" x14ac:dyDescent="0.15">
      <c r="A115" s="59"/>
      <c r="B115" s="47"/>
      <c r="C115" s="43" t="s">
        <v>199</v>
      </c>
      <c r="D115" s="44"/>
      <c r="E115" s="13">
        <v>0</v>
      </c>
      <c r="F115" s="13">
        <v>27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1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8</v>
      </c>
      <c r="AG115" s="13">
        <v>1</v>
      </c>
      <c r="AH115" s="13">
        <v>0</v>
      </c>
      <c r="AI115" s="13">
        <v>0</v>
      </c>
      <c r="AJ115" s="13">
        <v>112</v>
      </c>
      <c r="AK115" s="13">
        <v>0</v>
      </c>
      <c r="AL115" s="13">
        <v>0</v>
      </c>
      <c r="AM115" s="13">
        <v>16</v>
      </c>
      <c r="AN115" s="13">
        <v>0</v>
      </c>
      <c r="AO115" s="13">
        <v>0</v>
      </c>
      <c r="AP115" s="13">
        <v>0</v>
      </c>
      <c r="AQ115" s="13">
        <v>38</v>
      </c>
      <c r="AR115" s="13">
        <v>2</v>
      </c>
      <c r="AS115" s="13">
        <v>0</v>
      </c>
      <c r="AT115" s="13">
        <v>0</v>
      </c>
      <c r="AU115" s="13">
        <v>4</v>
      </c>
      <c r="AV115" s="13">
        <v>69</v>
      </c>
      <c r="AW115" s="13">
        <v>0</v>
      </c>
      <c r="AX115" s="13">
        <v>0</v>
      </c>
      <c r="AY115" s="13">
        <v>1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0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2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4</v>
      </c>
      <c r="CC115" s="13">
        <v>0</v>
      </c>
      <c r="CD115" s="13">
        <v>0</v>
      </c>
      <c r="CE115" s="13">
        <v>0</v>
      </c>
      <c r="CF115" s="13">
        <f>SUM(E115:CE115)</f>
        <v>285</v>
      </c>
    </row>
    <row r="116" spans="1:84" ht="8.25" customHeight="1" x14ac:dyDescent="0.15">
      <c r="A116" s="59"/>
      <c r="B116" s="47"/>
      <c r="C116" s="43" t="s">
        <v>91</v>
      </c>
      <c r="D116" s="44"/>
      <c r="E116" s="13">
        <f>SUM(E114:E115)</f>
        <v>0</v>
      </c>
      <c r="F116" s="13">
        <f t="shared" ref="F116:CF116" si="46">SUM(F114:F115)</f>
        <v>246</v>
      </c>
      <c r="G116" s="13">
        <f t="shared" si="46"/>
        <v>0</v>
      </c>
      <c r="H116" s="13">
        <f t="shared" si="46"/>
        <v>0</v>
      </c>
      <c r="I116" s="13">
        <f t="shared" si="46"/>
        <v>0</v>
      </c>
      <c r="J116" s="13">
        <f t="shared" si="46"/>
        <v>0</v>
      </c>
      <c r="K116" s="13">
        <f t="shared" si="46"/>
        <v>0</v>
      </c>
      <c r="L116" s="13">
        <f t="shared" si="46"/>
        <v>0</v>
      </c>
      <c r="M116" s="13">
        <f t="shared" si="46"/>
        <v>0</v>
      </c>
      <c r="N116" s="13">
        <f t="shared" si="46"/>
        <v>23</v>
      </c>
      <c r="O116" s="13">
        <f t="shared" si="46"/>
        <v>0</v>
      </c>
      <c r="P116" s="13">
        <f t="shared" si="46"/>
        <v>0</v>
      </c>
      <c r="Q116" s="13">
        <f t="shared" si="46"/>
        <v>0</v>
      </c>
      <c r="R116" s="13">
        <f t="shared" si="46"/>
        <v>0</v>
      </c>
      <c r="S116" s="13">
        <f t="shared" si="46"/>
        <v>0</v>
      </c>
      <c r="T116" s="13">
        <f t="shared" si="46"/>
        <v>0</v>
      </c>
      <c r="U116" s="13">
        <f t="shared" si="46"/>
        <v>0</v>
      </c>
      <c r="V116" s="13">
        <f t="shared" si="46"/>
        <v>2</v>
      </c>
      <c r="W116" s="13">
        <f t="shared" si="46"/>
        <v>0</v>
      </c>
      <c r="X116" s="13">
        <f t="shared" si="46"/>
        <v>0</v>
      </c>
      <c r="Y116" s="13">
        <f t="shared" si="46"/>
        <v>0</v>
      </c>
      <c r="Z116" s="13">
        <f t="shared" si="46"/>
        <v>0</v>
      </c>
      <c r="AA116" s="13">
        <f t="shared" si="46"/>
        <v>5</v>
      </c>
      <c r="AB116" s="13">
        <f t="shared" si="46"/>
        <v>0</v>
      </c>
      <c r="AC116" s="13">
        <f t="shared" si="46"/>
        <v>0</v>
      </c>
      <c r="AD116" s="13">
        <f t="shared" si="46"/>
        <v>0</v>
      </c>
      <c r="AE116" s="13">
        <f t="shared" si="46"/>
        <v>0</v>
      </c>
      <c r="AF116" s="13">
        <f t="shared" si="46"/>
        <v>110</v>
      </c>
      <c r="AG116" s="13">
        <f t="shared" si="46"/>
        <v>1</v>
      </c>
      <c r="AH116" s="13">
        <f t="shared" si="46"/>
        <v>0</v>
      </c>
      <c r="AI116" s="13">
        <f t="shared" si="46"/>
        <v>0</v>
      </c>
      <c r="AJ116" s="13">
        <f t="shared" si="46"/>
        <v>624</v>
      </c>
      <c r="AK116" s="13">
        <f t="shared" si="46"/>
        <v>0</v>
      </c>
      <c r="AL116" s="13">
        <f t="shared" si="46"/>
        <v>0</v>
      </c>
      <c r="AM116" s="13">
        <f t="shared" si="46"/>
        <v>91</v>
      </c>
      <c r="AN116" s="13">
        <f t="shared" si="46"/>
        <v>0</v>
      </c>
      <c r="AO116" s="13">
        <f t="shared" si="46"/>
        <v>0</v>
      </c>
      <c r="AP116" s="13">
        <f t="shared" si="46"/>
        <v>1</v>
      </c>
      <c r="AQ116" s="13">
        <f t="shared" si="46"/>
        <v>888</v>
      </c>
      <c r="AR116" s="13">
        <f t="shared" si="46"/>
        <v>27</v>
      </c>
      <c r="AS116" s="13">
        <f t="shared" si="46"/>
        <v>3</v>
      </c>
      <c r="AT116" s="13">
        <f t="shared" si="46"/>
        <v>1</v>
      </c>
      <c r="AU116" s="13">
        <f t="shared" si="46"/>
        <v>19</v>
      </c>
      <c r="AV116" s="13">
        <f t="shared" si="46"/>
        <v>540</v>
      </c>
      <c r="AW116" s="13">
        <f t="shared" si="46"/>
        <v>3</v>
      </c>
      <c r="AX116" s="13">
        <f t="shared" si="46"/>
        <v>2</v>
      </c>
      <c r="AY116" s="13">
        <f t="shared" si="46"/>
        <v>11</v>
      </c>
      <c r="AZ116" s="13">
        <f t="shared" si="46"/>
        <v>0</v>
      </c>
      <c r="BA116" s="13">
        <f>SUM(BA114:BA115)</f>
        <v>1</v>
      </c>
      <c r="BB116" s="13">
        <f t="shared" si="46"/>
        <v>0</v>
      </c>
      <c r="BC116" s="13">
        <f t="shared" si="46"/>
        <v>1</v>
      </c>
      <c r="BD116" s="13">
        <f t="shared" si="46"/>
        <v>0</v>
      </c>
      <c r="BE116" s="13">
        <f t="shared" si="46"/>
        <v>0</v>
      </c>
      <c r="BF116" s="13">
        <f t="shared" si="46"/>
        <v>0</v>
      </c>
      <c r="BG116" s="13">
        <f t="shared" si="46"/>
        <v>0</v>
      </c>
      <c r="BH116" s="13">
        <f t="shared" si="46"/>
        <v>2</v>
      </c>
      <c r="BI116" s="13">
        <f t="shared" si="46"/>
        <v>0</v>
      </c>
      <c r="BJ116" s="13">
        <f t="shared" si="46"/>
        <v>9</v>
      </c>
      <c r="BK116" s="13">
        <f t="shared" si="46"/>
        <v>0</v>
      </c>
      <c r="BL116" s="13">
        <f t="shared" si="46"/>
        <v>0</v>
      </c>
      <c r="BM116" s="13">
        <f t="shared" si="46"/>
        <v>0</v>
      </c>
      <c r="BN116" s="13">
        <f t="shared" si="46"/>
        <v>0</v>
      </c>
      <c r="BO116" s="13">
        <f t="shared" si="46"/>
        <v>2</v>
      </c>
      <c r="BP116" s="13">
        <f t="shared" si="46"/>
        <v>0</v>
      </c>
      <c r="BQ116" s="13">
        <f t="shared" si="46"/>
        <v>0</v>
      </c>
      <c r="BR116" s="13">
        <f t="shared" si="46"/>
        <v>0</v>
      </c>
      <c r="BS116" s="13">
        <f t="shared" si="46"/>
        <v>0</v>
      </c>
      <c r="BT116" s="13">
        <f t="shared" si="46"/>
        <v>13</v>
      </c>
      <c r="BU116" s="13">
        <f t="shared" si="46"/>
        <v>0</v>
      </c>
      <c r="BV116" s="13">
        <f t="shared" si="46"/>
        <v>0</v>
      </c>
      <c r="BW116" s="13">
        <f t="shared" si="46"/>
        <v>0</v>
      </c>
      <c r="BX116" s="13">
        <f t="shared" si="46"/>
        <v>0</v>
      </c>
      <c r="BY116" s="13">
        <f t="shared" si="46"/>
        <v>0</v>
      </c>
      <c r="BZ116" s="13">
        <f t="shared" si="46"/>
        <v>0</v>
      </c>
      <c r="CA116" s="13">
        <f t="shared" si="46"/>
        <v>0</v>
      </c>
      <c r="CB116" s="13">
        <f t="shared" si="46"/>
        <v>53</v>
      </c>
      <c r="CC116" s="13">
        <f t="shared" si="46"/>
        <v>0</v>
      </c>
      <c r="CD116" s="13">
        <f t="shared" si="46"/>
        <v>0</v>
      </c>
      <c r="CE116" s="13">
        <f t="shared" si="46"/>
        <v>1</v>
      </c>
      <c r="CF116" s="13">
        <f t="shared" si="46"/>
        <v>2679</v>
      </c>
    </row>
    <row r="117" spans="1:84" ht="8.25" customHeight="1" x14ac:dyDescent="0.15">
      <c r="A117" s="59"/>
      <c r="B117" s="61" t="s">
        <v>200</v>
      </c>
      <c r="C117" s="43" t="s">
        <v>200</v>
      </c>
      <c r="D117" s="44"/>
      <c r="E117" s="13">
        <v>0</v>
      </c>
      <c r="F117" s="13">
        <v>23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7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3</v>
      </c>
      <c r="AB117" s="13">
        <v>0</v>
      </c>
      <c r="AC117" s="13">
        <v>0</v>
      </c>
      <c r="AD117" s="13">
        <v>0</v>
      </c>
      <c r="AE117" s="13">
        <v>0</v>
      </c>
      <c r="AF117" s="13">
        <v>32</v>
      </c>
      <c r="AG117" s="13">
        <v>0</v>
      </c>
      <c r="AH117" s="13">
        <v>0</v>
      </c>
      <c r="AI117" s="13">
        <v>0</v>
      </c>
      <c r="AJ117" s="13">
        <v>543</v>
      </c>
      <c r="AK117" s="13">
        <v>0</v>
      </c>
      <c r="AL117" s="13">
        <v>0</v>
      </c>
      <c r="AM117" s="13">
        <v>78</v>
      </c>
      <c r="AN117" s="13">
        <v>0</v>
      </c>
      <c r="AO117" s="13">
        <v>0</v>
      </c>
      <c r="AP117" s="13">
        <v>0</v>
      </c>
      <c r="AQ117" s="13">
        <v>202</v>
      </c>
      <c r="AR117" s="13">
        <v>8</v>
      </c>
      <c r="AS117" s="13">
        <v>0</v>
      </c>
      <c r="AT117" s="13">
        <v>1</v>
      </c>
      <c r="AU117" s="13">
        <v>5</v>
      </c>
      <c r="AV117" s="13">
        <v>295</v>
      </c>
      <c r="AW117" s="13">
        <v>0</v>
      </c>
      <c r="AX117" s="13">
        <v>0</v>
      </c>
      <c r="AY117" s="13">
        <v>6</v>
      </c>
      <c r="AZ117" s="13">
        <v>0</v>
      </c>
      <c r="BA117" s="13">
        <v>0</v>
      </c>
      <c r="BB117" s="13">
        <v>0</v>
      </c>
      <c r="BC117" s="13">
        <v>0</v>
      </c>
      <c r="BD117" s="13">
        <v>0</v>
      </c>
      <c r="BE117" s="13">
        <v>0</v>
      </c>
      <c r="BF117" s="13">
        <v>0</v>
      </c>
      <c r="BG117" s="13">
        <v>0</v>
      </c>
      <c r="BH117" s="13">
        <v>1</v>
      </c>
      <c r="BI117" s="13">
        <v>0</v>
      </c>
      <c r="BJ117" s="13">
        <v>1</v>
      </c>
      <c r="BK117" s="13">
        <v>0</v>
      </c>
      <c r="BL117" s="13">
        <v>0</v>
      </c>
      <c r="BM117" s="13">
        <v>0</v>
      </c>
      <c r="BN117" s="13">
        <v>0</v>
      </c>
      <c r="BO117" s="13">
        <v>0</v>
      </c>
      <c r="BP117" s="13">
        <v>0</v>
      </c>
      <c r="BQ117" s="13">
        <v>0</v>
      </c>
      <c r="BR117" s="13">
        <v>0</v>
      </c>
      <c r="BS117" s="13">
        <v>0</v>
      </c>
      <c r="BT117" s="13">
        <v>9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1</v>
      </c>
      <c r="CB117" s="13">
        <v>24</v>
      </c>
      <c r="CC117" s="13">
        <v>0</v>
      </c>
      <c r="CD117" s="13">
        <v>0</v>
      </c>
      <c r="CE117" s="13">
        <v>0</v>
      </c>
      <c r="CF117" s="13">
        <f>SUM(E117:CE117)</f>
        <v>1239</v>
      </c>
    </row>
    <row r="118" spans="1:84" ht="8.25" customHeight="1" x14ac:dyDescent="0.15">
      <c r="A118" s="59"/>
      <c r="B118" s="62"/>
      <c r="C118" s="43" t="s">
        <v>201</v>
      </c>
      <c r="D118" s="44"/>
      <c r="E118" s="13">
        <v>0</v>
      </c>
      <c r="F118" s="13">
        <v>27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9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2</v>
      </c>
      <c r="AB118" s="13">
        <v>0</v>
      </c>
      <c r="AC118" s="13">
        <v>0</v>
      </c>
      <c r="AD118" s="13">
        <v>0</v>
      </c>
      <c r="AE118" s="13">
        <v>0</v>
      </c>
      <c r="AF118" s="13">
        <v>50</v>
      </c>
      <c r="AG118" s="13">
        <v>0</v>
      </c>
      <c r="AH118" s="13">
        <v>0</v>
      </c>
      <c r="AI118" s="13">
        <v>0</v>
      </c>
      <c r="AJ118" s="13">
        <v>445</v>
      </c>
      <c r="AK118" s="13">
        <v>1</v>
      </c>
      <c r="AL118" s="13">
        <v>0</v>
      </c>
      <c r="AM118" s="13">
        <v>78</v>
      </c>
      <c r="AN118" s="13">
        <v>0</v>
      </c>
      <c r="AO118" s="13">
        <v>0</v>
      </c>
      <c r="AP118" s="13">
        <v>0</v>
      </c>
      <c r="AQ118" s="13">
        <v>390</v>
      </c>
      <c r="AR118" s="13">
        <v>18</v>
      </c>
      <c r="AS118" s="13">
        <v>0</v>
      </c>
      <c r="AT118" s="13">
        <v>0</v>
      </c>
      <c r="AU118" s="13">
        <v>2</v>
      </c>
      <c r="AV118" s="13">
        <v>245</v>
      </c>
      <c r="AW118" s="13">
        <v>0</v>
      </c>
      <c r="AX118" s="13">
        <v>0</v>
      </c>
      <c r="AY118" s="13">
        <v>7</v>
      </c>
      <c r="AZ118" s="13">
        <v>0</v>
      </c>
      <c r="BA118" s="13">
        <v>1</v>
      </c>
      <c r="BB118" s="13">
        <v>0</v>
      </c>
      <c r="BC118" s="13">
        <v>0</v>
      </c>
      <c r="BD118" s="13">
        <v>0</v>
      </c>
      <c r="BE118" s="13">
        <v>0</v>
      </c>
      <c r="BF118" s="13">
        <v>0</v>
      </c>
      <c r="BG118" s="13">
        <v>0</v>
      </c>
      <c r="BH118" s="13">
        <v>4</v>
      </c>
      <c r="BI118" s="13">
        <v>0</v>
      </c>
      <c r="BJ118" s="13">
        <v>3</v>
      </c>
      <c r="BK118" s="13">
        <v>0</v>
      </c>
      <c r="BL118" s="13">
        <v>0</v>
      </c>
      <c r="BM118" s="13">
        <v>0</v>
      </c>
      <c r="BN118" s="13">
        <v>0</v>
      </c>
      <c r="BO118" s="13">
        <v>0</v>
      </c>
      <c r="BP118" s="13">
        <v>0</v>
      </c>
      <c r="BQ118" s="13">
        <v>0</v>
      </c>
      <c r="BR118" s="13">
        <v>0</v>
      </c>
      <c r="BS118" s="13">
        <v>0</v>
      </c>
      <c r="BT118" s="13">
        <v>9</v>
      </c>
      <c r="BU118" s="13">
        <v>0</v>
      </c>
      <c r="BV118" s="13">
        <v>0</v>
      </c>
      <c r="BW118" s="13">
        <v>0</v>
      </c>
      <c r="BX118" s="13">
        <v>0</v>
      </c>
      <c r="BY118" s="13">
        <v>0</v>
      </c>
      <c r="BZ118" s="13">
        <v>0</v>
      </c>
      <c r="CA118" s="13">
        <v>0</v>
      </c>
      <c r="CB118" s="13">
        <v>32</v>
      </c>
      <c r="CC118" s="13">
        <v>0</v>
      </c>
      <c r="CD118" s="13">
        <v>0</v>
      </c>
      <c r="CE118" s="13">
        <v>0</v>
      </c>
      <c r="CF118" s="13">
        <f>SUM(E118:CE118)</f>
        <v>1323</v>
      </c>
    </row>
    <row r="119" spans="1:84" ht="8.25" customHeight="1" x14ac:dyDescent="0.15">
      <c r="A119" s="59"/>
      <c r="B119" s="62"/>
      <c r="C119" s="54" t="s">
        <v>202</v>
      </c>
      <c r="D119" s="12" t="s">
        <v>202</v>
      </c>
      <c r="E119" s="13">
        <v>0</v>
      </c>
      <c r="F119" s="13">
        <v>9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7</v>
      </c>
      <c r="AG119" s="13">
        <v>0</v>
      </c>
      <c r="AH119" s="13">
        <v>0</v>
      </c>
      <c r="AI119" s="13">
        <v>0</v>
      </c>
      <c r="AJ119" s="13">
        <v>142</v>
      </c>
      <c r="AK119" s="13">
        <v>0</v>
      </c>
      <c r="AL119" s="13">
        <v>0</v>
      </c>
      <c r="AM119" s="13">
        <v>19</v>
      </c>
      <c r="AN119" s="13">
        <v>0</v>
      </c>
      <c r="AO119" s="13">
        <v>0</v>
      </c>
      <c r="AP119" s="13">
        <v>0</v>
      </c>
      <c r="AQ119" s="13">
        <v>70</v>
      </c>
      <c r="AR119" s="13">
        <v>0</v>
      </c>
      <c r="AS119" s="13">
        <v>0</v>
      </c>
      <c r="AT119" s="13">
        <v>1</v>
      </c>
      <c r="AU119" s="13">
        <v>1</v>
      </c>
      <c r="AV119" s="13">
        <v>79</v>
      </c>
      <c r="AW119" s="13">
        <v>0</v>
      </c>
      <c r="AX119" s="13">
        <v>0</v>
      </c>
      <c r="AY119" s="13">
        <v>0</v>
      </c>
      <c r="AZ119" s="13">
        <v>0</v>
      </c>
      <c r="BA119" s="13">
        <v>0</v>
      </c>
      <c r="BB119" s="13">
        <v>0</v>
      </c>
      <c r="BC119" s="13">
        <v>0</v>
      </c>
      <c r="BD119" s="13">
        <v>0</v>
      </c>
      <c r="BE119" s="13">
        <v>0</v>
      </c>
      <c r="BF119" s="13">
        <v>0</v>
      </c>
      <c r="BG119" s="13">
        <v>0</v>
      </c>
      <c r="BH119" s="13">
        <v>2</v>
      </c>
      <c r="BI119" s="13">
        <v>0</v>
      </c>
      <c r="BJ119" s="13">
        <v>0</v>
      </c>
      <c r="BK119" s="13">
        <v>0</v>
      </c>
      <c r="BL119" s="13">
        <v>0</v>
      </c>
      <c r="BM119" s="13">
        <v>0</v>
      </c>
      <c r="BN119" s="13">
        <v>0</v>
      </c>
      <c r="BO119" s="13">
        <v>0</v>
      </c>
      <c r="BP119" s="13">
        <v>0</v>
      </c>
      <c r="BQ119" s="13">
        <v>0</v>
      </c>
      <c r="BR119" s="13">
        <v>0</v>
      </c>
      <c r="BS119" s="13">
        <v>0</v>
      </c>
      <c r="BT119" s="13">
        <v>4</v>
      </c>
      <c r="BU119" s="13">
        <v>0</v>
      </c>
      <c r="BV119" s="13">
        <v>0</v>
      </c>
      <c r="BW119" s="13">
        <v>0</v>
      </c>
      <c r="BX119" s="13">
        <v>0</v>
      </c>
      <c r="BY119" s="13">
        <v>0</v>
      </c>
      <c r="BZ119" s="13">
        <v>0</v>
      </c>
      <c r="CA119" s="13">
        <v>1</v>
      </c>
      <c r="CB119" s="13">
        <v>6</v>
      </c>
      <c r="CC119" s="13">
        <v>0</v>
      </c>
      <c r="CD119" s="13">
        <v>0</v>
      </c>
      <c r="CE119" s="13">
        <v>0</v>
      </c>
      <c r="CF119" s="13">
        <f>SUM(E119:CE119)</f>
        <v>341</v>
      </c>
    </row>
    <row r="120" spans="1:84" ht="8.25" customHeight="1" x14ac:dyDescent="0.15">
      <c r="A120" s="59"/>
      <c r="B120" s="62"/>
      <c r="C120" s="55"/>
      <c r="D120" s="12" t="s">
        <v>203</v>
      </c>
      <c r="E120" s="13">
        <v>0</v>
      </c>
      <c r="F120" s="13">
        <v>37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1</v>
      </c>
      <c r="W120" s="13">
        <v>0</v>
      </c>
      <c r="X120" s="13">
        <v>0</v>
      </c>
      <c r="Y120" s="13">
        <v>0</v>
      </c>
      <c r="Z120" s="13">
        <v>0</v>
      </c>
      <c r="AA120" s="13">
        <v>2</v>
      </c>
      <c r="AB120" s="13">
        <v>0</v>
      </c>
      <c r="AC120" s="13">
        <v>0</v>
      </c>
      <c r="AD120" s="13">
        <v>0</v>
      </c>
      <c r="AE120" s="13">
        <v>0</v>
      </c>
      <c r="AF120" s="13">
        <v>24</v>
      </c>
      <c r="AG120" s="13">
        <v>3</v>
      </c>
      <c r="AH120" s="13">
        <v>0</v>
      </c>
      <c r="AI120" s="13">
        <v>0</v>
      </c>
      <c r="AJ120" s="13">
        <v>261</v>
      </c>
      <c r="AK120" s="13">
        <v>0</v>
      </c>
      <c r="AL120" s="13">
        <v>0</v>
      </c>
      <c r="AM120" s="13">
        <v>20</v>
      </c>
      <c r="AN120" s="13">
        <v>0</v>
      </c>
      <c r="AO120" s="13">
        <v>0</v>
      </c>
      <c r="AP120" s="13">
        <v>0</v>
      </c>
      <c r="AQ120" s="13">
        <v>69</v>
      </c>
      <c r="AR120" s="13">
        <v>2</v>
      </c>
      <c r="AS120" s="13">
        <v>0</v>
      </c>
      <c r="AT120" s="13">
        <v>0</v>
      </c>
      <c r="AU120" s="13">
        <v>2</v>
      </c>
      <c r="AV120" s="13">
        <v>113</v>
      </c>
      <c r="AW120" s="13">
        <v>0</v>
      </c>
      <c r="AX120" s="13">
        <v>0</v>
      </c>
      <c r="AY120" s="13">
        <v>3</v>
      </c>
      <c r="AZ120" s="13">
        <v>0</v>
      </c>
      <c r="BA120" s="13">
        <v>0</v>
      </c>
      <c r="BB120" s="13">
        <v>0</v>
      </c>
      <c r="BC120" s="13">
        <v>0</v>
      </c>
      <c r="BD120" s="13">
        <v>0</v>
      </c>
      <c r="BE120" s="13">
        <v>0</v>
      </c>
      <c r="BF120" s="13">
        <v>0</v>
      </c>
      <c r="BG120" s="13">
        <v>0</v>
      </c>
      <c r="BH120" s="13">
        <v>0</v>
      </c>
      <c r="BI120" s="13">
        <v>0</v>
      </c>
      <c r="BJ120" s="13">
        <v>0</v>
      </c>
      <c r="BK120" s="13">
        <v>0</v>
      </c>
      <c r="BL120" s="13">
        <v>0</v>
      </c>
      <c r="BM120" s="13">
        <v>0</v>
      </c>
      <c r="BN120" s="13">
        <v>0</v>
      </c>
      <c r="BO120" s="13">
        <v>0</v>
      </c>
      <c r="BP120" s="13">
        <v>0</v>
      </c>
      <c r="BQ120" s="13">
        <v>0</v>
      </c>
      <c r="BR120" s="13">
        <v>0</v>
      </c>
      <c r="BS120" s="13">
        <v>0</v>
      </c>
      <c r="BT120" s="13">
        <v>8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19</v>
      </c>
      <c r="CC120" s="13">
        <v>0</v>
      </c>
      <c r="CD120" s="13">
        <v>0</v>
      </c>
      <c r="CE120" s="13">
        <v>0</v>
      </c>
      <c r="CF120" s="13">
        <f>SUM(E120:CE120)</f>
        <v>564</v>
      </c>
    </row>
    <row r="121" spans="1:84" ht="8.25" customHeight="1" x14ac:dyDescent="0.15">
      <c r="A121" s="59"/>
      <c r="B121" s="62"/>
      <c r="C121" s="55"/>
      <c r="D121" s="12" t="s">
        <v>176</v>
      </c>
      <c r="E121" s="13">
        <v>0</v>
      </c>
      <c r="F121" s="13">
        <v>16</v>
      </c>
      <c r="G121" s="13">
        <v>1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2</v>
      </c>
      <c r="W121" s="13">
        <v>0</v>
      </c>
      <c r="X121" s="13">
        <v>0</v>
      </c>
      <c r="Y121" s="13">
        <v>0</v>
      </c>
      <c r="Z121" s="13">
        <v>0</v>
      </c>
      <c r="AA121" s="13">
        <v>2</v>
      </c>
      <c r="AB121" s="13">
        <v>0</v>
      </c>
      <c r="AC121" s="13">
        <v>0</v>
      </c>
      <c r="AD121" s="13">
        <v>0</v>
      </c>
      <c r="AE121" s="13">
        <v>0</v>
      </c>
      <c r="AF121" s="13">
        <v>24</v>
      </c>
      <c r="AG121" s="13">
        <v>0</v>
      </c>
      <c r="AH121" s="13">
        <v>0</v>
      </c>
      <c r="AI121" s="13">
        <v>0</v>
      </c>
      <c r="AJ121" s="13">
        <v>222</v>
      </c>
      <c r="AK121" s="13">
        <v>0</v>
      </c>
      <c r="AL121" s="13">
        <v>0</v>
      </c>
      <c r="AM121" s="13">
        <v>28</v>
      </c>
      <c r="AN121" s="13">
        <v>0</v>
      </c>
      <c r="AO121" s="13">
        <v>0</v>
      </c>
      <c r="AP121" s="13">
        <v>0</v>
      </c>
      <c r="AQ121" s="13">
        <v>182</v>
      </c>
      <c r="AR121" s="13">
        <v>8</v>
      </c>
      <c r="AS121" s="13">
        <v>0</v>
      </c>
      <c r="AT121" s="13">
        <v>0</v>
      </c>
      <c r="AU121" s="13">
        <v>3</v>
      </c>
      <c r="AV121" s="13">
        <v>165</v>
      </c>
      <c r="AW121" s="13">
        <v>0</v>
      </c>
      <c r="AX121" s="13">
        <v>0</v>
      </c>
      <c r="AY121" s="13">
        <v>1</v>
      </c>
      <c r="AZ121" s="13">
        <v>0</v>
      </c>
      <c r="BA121" s="13">
        <v>1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2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8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21</v>
      </c>
      <c r="CC121" s="13">
        <v>0</v>
      </c>
      <c r="CD121" s="13">
        <v>0</v>
      </c>
      <c r="CE121" s="13">
        <v>1</v>
      </c>
      <c r="CF121" s="13">
        <f>SUM(E121:CE121)</f>
        <v>687</v>
      </c>
    </row>
    <row r="122" spans="1:84" ht="8.25" customHeight="1" x14ac:dyDescent="0.15">
      <c r="A122" s="59"/>
      <c r="B122" s="46"/>
      <c r="C122" s="56"/>
      <c r="D122" s="12" t="s">
        <v>91</v>
      </c>
      <c r="E122" s="13">
        <f>SUM(E119:E121)</f>
        <v>0</v>
      </c>
      <c r="F122" s="13">
        <f t="shared" ref="F122:CF122" si="47">SUM(F119:F121)</f>
        <v>62</v>
      </c>
      <c r="G122" s="13">
        <f t="shared" si="47"/>
        <v>1</v>
      </c>
      <c r="H122" s="13">
        <f t="shared" si="47"/>
        <v>0</v>
      </c>
      <c r="I122" s="13">
        <f t="shared" si="47"/>
        <v>0</v>
      </c>
      <c r="J122" s="13">
        <f t="shared" si="47"/>
        <v>0</v>
      </c>
      <c r="K122" s="13">
        <f t="shared" si="47"/>
        <v>0</v>
      </c>
      <c r="L122" s="13">
        <f t="shared" si="47"/>
        <v>0</v>
      </c>
      <c r="M122" s="13">
        <f t="shared" si="47"/>
        <v>0</v>
      </c>
      <c r="N122" s="13">
        <f t="shared" si="47"/>
        <v>0</v>
      </c>
      <c r="O122" s="13">
        <f t="shared" si="47"/>
        <v>0</v>
      </c>
      <c r="P122" s="13">
        <f t="shared" si="47"/>
        <v>0</v>
      </c>
      <c r="Q122" s="13">
        <f t="shared" si="47"/>
        <v>0</v>
      </c>
      <c r="R122" s="13">
        <f t="shared" si="47"/>
        <v>0</v>
      </c>
      <c r="S122" s="13">
        <f t="shared" si="47"/>
        <v>0</v>
      </c>
      <c r="T122" s="13">
        <f t="shared" si="47"/>
        <v>0</v>
      </c>
      <c r="U122" s="13">
        <f t="shared" si="47"/>
        <v>0</v>
      </c>
      <c r="V122" s="13">
        <f t="shared" si="47"/>
        <v>3</v>
      </c>
      <c r="W122" s="13">
        <f t="shared" si="47"/>
        <v>0</v>
      </c>
      <c r="X122" s="13">
        <f t="shared" si="47"/>
        <v>0</v>
      </c>
      <c r="Y122" s="13">
        <f t="shared" si="47"/>
        <v>0</v>
      </c>
      <c r="Z122" s="13">
        <f t="shared" si="47"/>
        <v>0</v>
      </c>
      <c r="AA122" s="13">
        <f t="shared" si="47"/>
        <v>4</v>
      </c>
      <c r="AB122" s="13">
        <f t="shared" si="47"/>
        <v>0</v>
      </c>
      <c r="AC122" s="13">
        <f t="shared" si="47"/>
        <v>0</v>
      </c>
      <c r="AD122" s="13">
        <f t="shared" si="47"/>
        <v>0</v>
      </c>
      <c r="AE122" s="13">
        <f t="shared" si="47"/>
        <v>0</v>
      </c>
      <c r="AF122" s="13">
        <f t="shared" si="47"/>
        <v>55</v>
      </c>
      <c r="AG122" s="13">
        <f t="shared" si="47"/>
        <v>3</v>
      </c>
      <c r="AH122" s="13">
        <f t="shared" si="47"/>
        <v>0</v>
      </c>
      <c r="AI122" s="13">
        <f t="shared" si="47"/>
        <v>0</v>
      </c>
      <c r="AJ122" s="13">
        <f t="shared" si="47"/>
        <v>625</v>
      </c>
      <c r="AK122" s="13">
        <f t="shared" si="47"/>
        <v>0</v>
      </c>
      <c r="AL122" s="13">
        <f t="shared" si="47"/>
        <v>0</v>
      </c>
      <c r="AM122" s="13">
        <f t="shared" si="47"/>
        <v>67</v>
      </c>
      <c r="AN122" s="13">
        <f t="shared" si="47"/>
        <v>0</v>
      </c>
      <c r="AO122" s="13">
        <f t="shared" si="47"/>
        <v>0</v>
      </c>
      <c r="AP122" s="13">
        <f t="shared" si="47"/>
        <v>0</v>
      </c>
      <c r="AQ122" s="13">
        <f t="shared" si="47"/>
        <v>321</v>
      </c>
      <c r="AR122" s="13">
        <f t="shared" si="47"/>
        <v>10</v>
      </c>
      <c r="AS122" s="13">
        <f t="shared" si="47"/>
        <v>0</v>
      </c>
      <c r="AT122" s="13">
        <f t="shared" si="47"/>
        <v>1</v>
      </c>
      <c r="AU122" s="13">
        <f t="shared" si="47"/>
        <v>6</v>
      </c>
      <c r="AV122" s="13">
        <f t="shared" si="47"/>
        <v>357</v>
      </c>
      <c r="AW122" s="13">
        <f t="shared" si="47"/>
        <v>0</v>
      </c>
      <c r="AX122" s="13">
        <f t="shared" si="47"/>
        <v>0</v>
      </c>
      <c r="AY122" s="13">
        <f t="shared" si="47"/>
        <v>4</v>
      </c>
      <c r="AZ122" s="13">
        <f t="shared" si="47"/>
        <v>0</v>
      </c>
      <c r="BA122" s="13">
        <f>SUM(BA119:BA121)</f>
        <v>1</v>
      </c>
      <c r="BB122" s="13">
        <f t="shared" si="47"/>
        <v>0</v>
      </c>
      <c r="BC122" s="13">
        <f t="shared" si="47"/>
        <v>0</v>
      </c>
      <c r="BD122" s="13">
        <f t="shared" si="47"/>
        <v>0</v>
      </c>
      <c r="BE122" s="13">
        <f t="shared" si="47"/>
        <v>0</v>
      </c>
      <c r="BF122" s="13">
        <f t="shared" si="47"/>
        <v>0</v>
      </c>
      <c r="BG122" s="13">
        <f t="shared" si="47"/>
        <v>0</v>
      </c>
      <c r="BH122" s="13">
        <f t="shared" si="47"/>
        <v>2</v>
      </c>
      <c r="BI122" s="13">
        <f t="shared" si="47"/>
        <v>0</v>
      </c>
      <c r="BJ122" s="13">
        <f t="shared" si="47"/>
        <v>2</v>
      </c>
      <c r="BK122" s="13">
        <f t="shared" si="47"/>
        <v>0</v>
      </c>
      <c r="BL122" s="13">
        <f t="shared" si="47"/>
        <v>0</v>
      </c>
      <c r="BM122" s="13">
        <f t="shared" si="47"/>
        <v>0</v>
      </c>
      <c r="BN122" s="13">
        <f t="shared" si="47"/>
        <v>0</v>
      </c>
      <c r="BO122" s="13">
        <f t="shared" si="47"/>
        <v>0</v>
      </c>
      <c r="BP122" s="13">
        <f t="shared" si="47"/>
        <v>0</v>
      </c>
      <c r="BQ122" s="13">
        <f t="shared" si="47"/>
        <v>0</v>
      </c>
      <c r="BR122" s="13">
        <f t="shared" si="47"/>
        <v>0</v>
      </c>
      <c r="BS122" s="13">
        <f t="shared" si="47"/>
        <v>0</v>
      </c>
      <c r="BT122" s="13">
        <f t="shared" si="47"/>
        <v>20</v>
      </c>
      <c r="BU122" s="13">
        <f t="shared" si="47"/>
        <v>0</v>
      </c>
      <c r="BV122" s="13">
        <f t="shared" si="47"/>
        <v>0</v>
      </c>
      <c r="BW122" s="13">
        <f t="shared" si="47"/>
        <v>0</v>
      </c>
      <c r="BX122" s="13">
        <f t="shared" si="47"/>
        <v>0</v>
      </c>
      <c r="BY122" s="13">
        <f t="shared" si="47"/>
        <v>0</v>
      </c>
      <c r="BZ122" s="13">
        <f t="shared" si="47"/>
        <v>0</v>
      </c>
      <c r="CA122" s="13">
        <f t="shared" si="47"/>
        <v>1</v>
      </c>
      <c r="CB122" s="13">
        <f t="shared" si="47"/>
        <v>46</v>
      </c>
      <c r="CC122" s="13">
        <f t="shared" si="47"/>
        <v>0</v>
      </c>
      <c r="CD122" s="13">
        <f t="shared" si="47"/>
        <v>0</v>
      </c>
      <c r="CE122" s="13">
        <f t="shared" si="47"/>
        <v>1</v>
      </c>
      <c r="CF122" s="13">
        <f t="shared" si="47"/>
        <v>1592</v>
      </c>
    </row>
    <row r="123" spans="1:84" ht="8.25" customHeight="1" x14ac:dyDescent="0.15">
      <c r="A123" s="59"/>
      <c r="B123" s="47" t="s">
        <v>204</v>
      </c>
      <c r="C123" s="43" t="s">
        <v>205</v>
      </c>
      <c r="D123" s="44"/>
      <c r="E123" s="13">
        <v>0</v>
      </c>
      <c r="F123" s="13">
        <v>124</v>
      </c>
      <c r="G123" s="13">
        <v>1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17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1</v>
      </c>
      <c r="W123" s="13">
        <v>0</v>
      </c>
      <c r="X123" s="13">
        <v>0</v>
      </c>
      <c r="Y123" s="13">
        <v>0</v>
      </c>
      <c r="Z123" s="13">
        <v>0</v>
      </c>
      <c r="AA123" s="13">
        <v>4</v>
      </c>
      <c r="AB123" s="13">
        <v>2</v>
      </c>
      <c r="AC123" s="13">
        <v>0</v>
      </c>
      <c r="AD123" s="13">
        <v>0</v>
      </c>
      <c r="AE123" s="13">
        <v>0</v>
      </c>
      <c r="AF123" s="13">
        <v>36</v>
      </c>
      <c r="AG123" s="13">
        <v>2</v>
      </c>
      <c r="AH123" s="13">
        <v>0</v>
      </c>
      <c r="AI123" s="13">
        <v>0</v>
      </c>
      <c r="AJ123" s="13">
        <v>1240</v>
      </c>
      <c r="AK123" s="13">
        <v>1</v>
      </c>
      <c r="AL123" s="13">
        <v>0</v>
      </c>
      <c r="AM123" s="13">
        <v>52</v>
      </c>
      <c r="AN123" s="13">
        <v>0</v>
      </c>
      <c r="AO123" s="13">
        <v>0</v>
      </c>
      <c r="AP123" s="13">
        <v>122</v>
      </c>
      <c r="AQ123" s="13">
        <v>1202</v>
      </c>
      <c r="AR123" s="13">
        <v>25</v>
      </c>
      <c r="AS123" s="13">
        <v>0</v>
      </c>
      <c r="AT123" s="13">
        <v>1</v>
      </c>
      <c r="AU123" s="13">
        <v>16</v>
      </c>
      <c r="AV123" s="13">
        <v>554</v>
      </c>
      <c r="AW123" s="13">
        <v>0</v>
      </c>
      <c r="AX123" s="13">
        <v>0</v>
      </c>
      <c r="AY123" s="13">
        <v>15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3</v>
      </c>
      <c r="BI123" s="13">
        <v>0</v>
      </c>
      <c r="BJ123" s="13">
        <v>2</v>
      </c>
      <c r="BK123" s="13">
        <v>2</v>
      </c>
      <c r="BL123" s="13">
        <v>0</v>
      </c>
      <c r="BM123" s="13">
        <v>0</v>
      </c>
      <c r="BN123" s="13">
        <v>0</v>
      </c>
      <c r="BO123" s="13">
        <v>2</v>
      </c>
      <c r="BP123" s="13">
        <v>0</v>
      </c>
      <c r="BQ123" s="13">
        <v>0</v>
      </c>
      <c r="BR123" s="13">
        <v>0</v>
      </c>
      <c r="BS123" s="13">
        <v>1</v>
      </c>
      <c r="BT123" s="13">
        <v>19</v>
      </c>
      <c r="BU123" s="13">
        <v>0</v>
      </c>
      <c r="BV123" s="13">
        <v>3</v>
      </c>
      <c r="BW123" s="13">
        <v>0</v>
      </c>
      <c r="BX123" s="13">
        <v>1</v>
      </c>
      <c r="BY123" s="13">
        <v>0</v>
      </c>
      <c r="BZ123" s="13">
        <v>0</v>
      </c>
      <c r="CA123" s="13">
        <v>3</v>
      </c>
      <c r="CB123" s="13">
        <v>67</v>
      </c>
      <c r="CC123" s="13">
        <v>2</v>
      </c>
      <c r="CD123" s="13">
        <v>1</v>
      </c>
      <c r="CE123" s="13">
        <v>2</v>
      </c>
      <c r="CF123" s="13">
        <f>SUM(E123:CE123)</f>
        <v>3523</v>
      </c>
    </row>
    <row r="124" spans="1:84" ht="8.25" customHeight="1" x14ac:dyDescent="0.15">
      <c r="A124" s="59"/>
      <c r="B124" s="47"/>
      <c r="C124" s="43" t="s">
        <v>206</v>
      </c>
      <c r="D124" s="44"/>
      <c r="E124" s="13">
        <v>0</v>
      </c>
      <c r="F124" s="13">
        <v>29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6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2</v>
      </c>
      <c r="AB124" s="13">
        <v>1</v>
      </c>
      <c r="AC124" s="13">
        <v>0</v>
      </c>
      <c r="AD124" s="13">
        <v>0</v>
      </c>
      <c r="AE124" s="13">
        <v>0</v>
      </c>
      <c r="AF124" s="13">
        <v>26</v>
      </c>
      <c r="AG124" s="13">
        <v>0</v>
      </c>
      <c r="AH124" s="13">
        <v>0</v>
      </c>
      <c r="AI124" s="13">
        <v>0</v>
      </c>
      <c r="AJ124" s="13">
        <v>280</v>
      </c>
      <c r="AK124" s="13">
        <v>0</v>
      </c>
      <c r="AL124" s="13">
        <v>0</v>
      </c>
      <c r="AM124" s="13">
        <v>28</v>
      </c>
      <c r="AN124" s="13">
        <v>0</v>
      </c>
      <c r="AO124" s="13">
        <v>0</v>
      </c>
      <c r="AP124" s="13">
        <v>0</v>
      </c>
      <c r="AQ124" s="13">
        <v>184</v>
      </c>
      <c r="AR124" s="13">
        <v>7</v>
      </c>
      <c r="AS124" s="13">
        <v>0</v>
      </c>
      <c r="AT124" s="13">
        <v>0</v>
      </c>
      <c r="AU124" s="13">
        <v>0</v>
      </c>
      <c r="AV124" s="13">
        <v>158</v>
      </c>
      <c r="AW124" s="13">
        <v>0</v>
      </c>
      <c r="AX124" s="13">
        <v>0</v>
      </c>
      <c r="AY124" s="13">
        <v>1</v>
      </c>
      <c r="AZ124" s="13">
        <v>0</v>
      </c>
      <c r="BA124" s="13">
        <v>0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6</v>
      </c>
      <c r="BI124" s="13">
        <v>0</v>
      </c>
      <c r="BJ124" s="13">
        <v>0</v>
      </c>
      <c r="BK124" s="13">
        <v>0</v>
      </c>
      <c r="BL124" s="13">
        <v>0</v>
      </c>
      <c r="BM124" s="13">
        <v>0</v>
      </c>
      <c r="BN124" s="13">
        <v>0</v>
      </c>
      <c r="BO124" s="13">
        <v>2</v>
      </c>
      <c r="BP124" s="13">
        <v>0</v>
      </c>
      <c r="BQ124" s="13">
        <v>0</v>
      </c>
      <c r="BR124" s="13">
        <v>0</v>
      </c>
      <c r="BS124" s="13">
        <v>1</v>
      </c>
      <c r="BT124" s="13">
        <v>10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1</v>
      </c>
      <c r="CB124" s="13">
        <v>10</v>
      </c>
      <c r="CC124" s="13">
        <v>1</v>
      </c>
      <c r="CD124" s="13">
        <v>0</v>
      </c>
      <c r="CE124" s="13">
        <v>4</v>
      </c>
      <c r="CF124" s="13">
        <f>SUM(E124:CE124)</f>
        <v>757</v>
      </c>
    </row>
    <row r="125" spans="1:84" ht="8.25" customHeight="1" x14ac:dyDescent="0.15">
      <c r="A125" s="59"/>
      <c r="B125" s="47"/>
      <c r="C125" s="52" t="s">
        <v>207</v>
      </c>
      <c r="D125" s="12" t="s">
        <v>207</v>
      </c>
      <c r="E125" s="13">
        <v>0</v>
      </c>
      <c r="F125" s="13">
        <v>22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3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1</v>
      </c>
      <c r="AB125" s="13">
        <v>0</v>
      </c>
      <c r="AC125" s="13">
        <v>0</v>
      </c>
      <c r="AD125" s="13">
        <v>0</v>
      </c>
      <c r="AE125" s="13">
        <v>0</v>
      </c>
      <c r="AF125" s="13">
        <v>13</v>
      </c>
      <c r="AG125" s="13">
        <v>0</v>
      </c>
      <c r="AH125" s="13">
        <v>0</v>
      </c>
      <c r="AI125" s="13">
        <v>0</v>
      </c>
      <c r="AJ125" s="13">
        <v>205</v>
      </c>
      <c r="AK125" s="13">
        <v>0</v>
      </c>
      <c r="AL125" s="13">
        <v>0</v>
      </c>
      <c r="AM125" s="13">
        <v>32</v>
      </c>
      <c r="AN125" s="13">
        <v>0</v>
      </c>
      <c r="AO125" s="13">
        <v>0</v>
      </c>
      <c r="AP125" s="13">
        <v>0</v>
      </c>
      <c r="AQ125" s="13">
        <v>324</v>
      </c>
      <c r="AR125" s="13">
        <v>5</v>
      </c>
      <c r="AS125" s="13">
        <v>0</v>
      </c>
      <c r="AT125" s="13">
        <v>2</v>
      </c>
      <c r="AU125" s="13">
        <v>2</v>
      </c>
      <c r="AV125" s="13">
        <v>136</v>
      </c>
      <c r="AW125" s="13">
        <v>0</v>
      </c>
      <c r="AX125" s="13">
        <v>0</v>
      </c>
      <c r="AY125" s="13">
        <v>5</v>
      </c>
      <c r="AZ125" s="13">
        <v>0</v>
      </c>
      <c r="BA125" s="13">
        <v>1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2</v>
      </c>
      <c r="BP125" s="13">
        <v>0</v>
      </c>
      <c r="BQ125" s="13">
        <v>1</v>
      </c>
      <c r="BR125" s="13">
        <v>0</v>
      </c>
      <c r="BS125" s="13">
        <v>0</v>
      </c>
      <c r="BT125" s="13">
        <v>11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18</v>
      </c>
      <c r="CC125" s="13">
        <v>1</v>
      </c>
      <c r="CD125" s="13">
        <v>0</v>
      </c>
      <c r="CE125" s="13">
        <v>1</v>
      </c>
      <c r="CF125" s="13">
        <f>SUM(E125:CE125)</f>
        <v>788</v>
      </c>
    </row>
    <row r="126" spans="1:84" ht="8.25" customHeight="1" x14ac:dyDescent="0.15">
      <c r="A126" s="59"/>
      <c r="B126" s="47"/>
      <c r="C126" s="52"/>
      <c r="D126" s="12" t="s">
        <v>208</v>
      </c>
      <c r="E126" s="13">
        <v>0</v>
      </c>
      <c r="F126" s="13">
        <v>27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4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1</v>
      </c>
      <c r="AB126" s="13">
        <v>0</v>
      </c>
      <c r="AC126" s="13">
        <v>0</v>
      </c>
      <c r="AD126" s="13">
        <v>0</v>
      </c>
      <c r="AE126" s="13">
        <v>0</v>
      </c>
      <c r="AF126" s="13">
        <v>6</v>
      </c>
      <c r="AG126" s="13">
        <v>0</v>
      </c>
      <c r="AH126" s="13">
        <v>0</v>
      </c>
      <c r="AI126" s="13">
        <v>0</v>
      </c>
      <c r="AJ126" s="13">
        <v>91</v>
      </c>
      <c r="AK126" s="13">
        <v>0</v>
      </c>
      <c r="AL126" s="13">
        <v>0</v>
      </c>
      <c r="AM126" s="13">
        <v>24</v>
      </c>
      <c r="AN126" s="13">
        <v>0</v>
      </c>
      <c r="AO126" s="13">
        <v>0</v>
      </c>
      <c r="AP126" s="13">
        <v>0</v>
      </c>
      <c r="AQ126" s="13">
        <v>140</v>
      </c>
      <c r="AR126" s="13">
        <v>4</v>
      </c>
      <c r="AS126" s="13">
        <v>0</v>
      </c>
      <c r="AT126" s="13">
        <v>0</v>
      </c>
      <c r="AU126" s="13">
        <v>1</v>
      </c>
      <c r="AV126" s="13">
        <v>70</v>
      </c>
      <c r="AW126" s="13">
        <v>0</v>
      </c>
      <c r="AX126" s="13">
        <v>0</v>
      </c>
      <c r="AY126" s="13">
        <v>1</v>
      </c>
      <c r="AZ126" s="13">
        <v>0</v>
      </c>
      <c r="BA126" s="13">
        <v>1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2</v>
      </c>
      <c r="BP126" s="13">
        <v>0</v>
      </c>
      <c r="BQ126" s="13">
        <v>0</v>
      </c>
      <c r="BR126" s="13">
        <v>0</v>
      </c>
      <c r="BS126" s="13">
        <v>0</v>
      </c>
      <c r="BT126" s="13">
        <v>0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10</v>
      </c>
      <c r="CC126" s="13">
        <v>0</v>
      </c>
      <c r="CD126" s="13">
        <v>0</v>
      </c>
      <c r="CE126" s="13">
        <v>0</v>
      </c>
      <c r="CF126" s="13">
        <f>SUM(E126:CE126)</f>
        <v>382</v>
      </c>
    </row>
    <row r="127" spans="1:84" ht="8.25" customHeight="1" x14ac:dyDescent="0.15">
      <c r="A127" s="59"/>
      <c r="B127" s="47"/>
      <c r="C127" s="52"/>
      <c r="D127" s="12" t="s">
        <v>209</v>
      </c>
      <c r="E127" s="13">
        <v>0</v>
      </c>
      <c r="F127" s="13">
        <v>2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1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10</v>
      </c>
      <c r="AG127" s="13">
        <v>0</v>
      </c>
      <c r="AH127" s="13">
        <v>0</v>
      </c>
      <c r="AI127" s="13">
        <v>0</v>
      </c>
      <c r="AJ127" s="13">
        <v>135</v>
      </c>
      <c r="AK127" s="13">
        <v>0</v>
      </c>
      <c r="AL127" s="13">
        <v>0</v>
      </c>
      <c r="AM127" s="13">
        <v>17</v>
      </c>
      <c r="AN127" s="13">
        <v>0</v>
      </c>
      <c r="AO127" s="13">
        <v>0</v>
      </c>
      <c r="AP127" s="13">
        <v>0</v>
      </c>
      <c r="AQ127" s="13">
        <v>174</v>
      </c>
      <c r="AR127" s="13">
        <v>4</v>
      </c>
      <c r="AS127" s="13">
        <v>0</v>
      </c>
      <c r="AT127" s="13">
        <v>0</v>
      </c>
      <c r="AU127" s="13">
        <v>1</v>
      </c>
      <c r="AV127" s="13">
        <v>77</v>
      </c>
      <c r="AW127" s="13">
        <v>0</v>
      </c>
      <c r="AX127" s="13">
        <v>0</v>
      </c>
      <c r="AY127" s="13">
        <v>1</v>
      </c>
      <c r="AZ127" s="13">
        <v>0</v>
      </c>
      <c r="BA127" s="13">
        <v>0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0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3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1</v>
      </c>
      <c r="CB127" s="13">
        <v>17</v>
      </c>
      <c r="CC127" s="13">
        <v>0</v>
      </c>
      <c r="CD127" s="13">
        <v>0</v>
      </c>
      <c r="CE127" s="13">
        <v>1</v>
      </c>
      <c r="CF127" s="13">
        <f>SUM(E127:CE127)</f>
        <v>444</v>
      </c>
    </row>
    <row r="128" spans="1:84" ht="8.25" customHeight="1" x14ac:dyDescent="0.15">
      <c r="A128" s="59"/>
      <c r="B128" s="47"/>
      <c r="C128" s="53"/>
      <c r="D128" s="12" t="s">
        <v>91</v>
      </c>
      <c r="E128" s="13">
        <f>SUM(E125:E127)</f>
        <v>0</v>
      </c>
      <c r="F128" s="13">
        <f t="shared" ref="F128:CF128" si="48">SUM(F125:F127)</f>
        <v>51</v>
      </c>
      <c r="G128" s="13">
        <f t="shared" si="48"/>
        <v>0</v>
      </c>
      <c r="H128" s="13">
        <f t="shared" si="48"/>
        <v>0</v>
      </c>
      <c r="I128" s="13">
        <f t="shared" si="48"/>
        <v>0</v>
      </c>
      <c r="J128" s="13">
        <f t="shared" si="48"/>
        <v>0</v>
      </c>
      <c r="K128" s="13">
        <f t="shared" si="48"/>
        <v>0</v>
      </c>
      <c r="L128" s="13">
        <f t="shared" si="48"/>
        <v>0</v>
      </c>
      <c r="M128" s="13">
        <f t="shared" si="48"/>
        <v>0</v>
      </c>
      <c r="N128" s="13">
        <f t="shared" si="48"/>
        <v>8</v>
      </c>
      <c r="O128" s="13">
        <f t="shared" si="48"/>
        <v>0</v>
      </c>
      <c r="P128" s="13">
        <f t="shared" si="48"/>
        <v>0</v>
      </c>
      <c r="Q128" s="13">
        <f t="shared" si="48"/>
        <v>0</v>
      </c>
      <c r="R128" s="13">
        <f t="shared" si="48"/>
        <v>0</v>
      </c>
      <c r="S128" s="13">
        <f t="shared" si="48"/>
        <v>0</v>
      </c>
      <c r="T128" s="13">
        <f t="shared" si="48"/>
        <v>0</v>
      </c>
      <c r="U128" s="13">
        <f t="shared" si="48"/>
        <v>0</v>
      </c>
      <c r="V128" s="13">
        <f t="shared" si="48"/>
        <v>0</v>
      </c>
      <c r="W128" s="13">
        <f t="shared" si="48"/>
        <v>0</v>
      </c>
      <c r="X128" s="13">
        <f t="shared" si="48"/>
        <v>0</v>
      </c>
      <c r="Y128" s="13">
        <f t="shared" si="48"/>
        <v>0</v>
      </c>
      <c r="Z128" s="13">
        <f t="shared" si="48"/>
        <v>0</v>
      </c>
      <c r="AA128" s="13">
        <f t="shared" si="48"/>
        <v>2</v>
      </c>
      <c r="AB128" s="13">
        <f t="shared" si="48"/>
        <v>0</v>
      </c>
      <c r="AC128" s="13">
        <f t="shared" si="48"/>
        <v>0</v>
      </c>
      <c r="AD128" s="13">
        <f t="shared" si="48"/>
        <v>0</v>
      </c>
      <c r="AE128" s="13">
        <f t="shared" si="48"/>
        <v>0</v>
      </c>
      <c r="AF128" s="13">
        <f t="shared" si="48"/>
        <v>29</v>
      </c>
      <c r="AG128" s="13">
        <f t="shared" si="48"/>
        <v>0</v>
      </c>
      <c r="AH128" s="13">
        <f t="shared" si="48"/>
        <v>0</v>
      </c>
      <c r="AI128" s="13">
        <f t="shared" si="48"/>
        <v>0</v>
      </c>
      <c r="AJ128" s="13">
        <f t="shared" si="48"/>
        <v>431</v>
      </c>
      <c r="AK128" s="13">
        <f t="shared" si="48"/>
        <v>0</v>
      </c>
      <c r="AL128" s="13">
        <f t="shared" si="48"/>
        <v>0</v>
      </c>
      <c r="AM128" s="13">
        <f t="shared" si="48"/>
        <v>73</v>
      </c>
      <c r="AN128" s="13">
        <f t="shared" si="48"/>
        <v>0</v>
      </c>
      <c r="AO128" s="13">
        <f t="shared" si="48"/>
        <v>0</v>
      </c>
      <c r="AP128" s="13">
        <f t="shared" si="48"/>
        <v>0</v>
      </c>
      <c r="AQ128" s="13">
        <f t="shared" si="48"/>
        <v>638</v>
      </c>
      <c r="AR128" s="13">
        <f t="shared" si="48"/>
        <v>13</v>
      </c>
      <c r="AS128" s="13">
        <f t="shared" si="48"/>
        <v>0</v>
      </c>
      <c r="AT128" s="13">
        <f t="shared" si="48"/>
        <v>2</v>
      </c>
      <c r="AU128" s="13">
        <f t="shared" si="48"/>
        <v>4</v>
      </c>
      <c r="AV128" s="13">
        <f t="shared" si="48"/>
        <v>283</v>
      </c>
      <c r="AW128" s="13">
        <f t="shared" si="48"/>
        <v>0</v>
      </c>
      <c r="AX128" s="13">
        <f t="shared" si="48"/>
        <v>0</v>
      </c>
      <c r="AY128" s="13">
        <f t="shared" si="48"/>
        <v>7</v>
      </c>
      <c r="AZ128" s="13">
        <f t="shared" si="48"/>
        <v>0</v>
      </c>
      <c r="BA128" s="13">
        <f>SUM(BA125:BA127)</f>
        <v>2</v>
      </c>
      <c r="BB128" s="13">
        <f t="shared" si="48"/>
        <v>0</v>
      </c>
      <c r="BC128" s="13">
        <f t="shared" si="48"/>
        <v>0</v>
      </c>
      <c r="BD128" s="13">
        <f t="shared" si="48"/>
        <v>0</v>
      </c>
      <c r="BE128" s="13">
        <f t="shared" si="48"/>
        <v>0</v>
      </c>
      <c r="BF128" s="13">
        <f t="shared" si="48"/>
        <v>0</v>
      </c>
      <c r="BG128" s="13">
        <f t="shared" si="48"/>
        <v>0</v>
      </c>
      <c r="BH128" s="13">
        <f t="shared" si="48"/>
        <v>2</v>
      </c>
      <c r="BI128" s="13">
        <f t="shared" si="48"/>
        <v>0</v>
      </c>
      <c r="BJ128" s="13">
        <f t="shared" si="48"/>
        <v>0</v>
      </c>
      <c r="BK128" s="13">
        <f t="shared" si="48"/>
        <v>0</v>
      </c>
      <c r="BL128" s="13">
        <f t="shared" si="48"/>
        <v>0</v>
      </c>
      <c r="BM128" s="13">
        <f t="shared" si="48"/>
        <v>0</v>
      </c>
      <c r="BN128" s="13">
        <f t="shared" si="48"/>
        <v>0</v>
      </c>
      <c r="BO128" s="13">
        <f t="shared" si="48"/>
        <v>4</v>
      </c>
      <c r="BP128" s="13">
        <f t="shared" si="48"/>
        <v>0</v>
      </c>
      <c r="BQ128" s="13">
        <f t="shared" si="48"/>
        <v>1</v>
      </c>
      <c r="BR128" s="13">
        <f t="shared" si="48"/>
        <v>0</v>
      </c>
      <c r="BS128" s="13">
        <f t="shared" si="48"/>
        <v>0</v>
      </c>
      <c r="BT128" s="13">
        <f t="shared" si="48"/>
        <v>14</v>
      </c>
      <c r="BU128" s="13">
        <f t="shared" si="48"/>
        <v>0</v>
      </c>
      <c r="BV128" s="13">
        <f t="shared" si="48"/>
        <v>0</v>
      </c>
      <c r="BW128" s="13">
        <f t="shared" si="48"/>
        <v>0</v>
      </c>
      <c r="BX128" s="13">
        <f t="shared" si="48"/>
        <v>0</v>
      </c>
      <c r="BY128" s="13">
        <f t="shared" si="48"/>
        <v>0</v>
      </c>
      <c r="BZ128" s="13">
        <f t="shared" si="48"/>
        <v>0</v>
      </c>
      <c r="CA128" s="13">
        <f t="shared" si="48"/>
        <v>2</v>
      </c>
      <c r="CB128" s="13">
        <f t="shared" si="48"/>
        <v>45</v>
      </c>
      <c r="CC128" s="13">
        <f t="shared" si="48"/>
        <v>1</v>
      </c>
      <c r="CD128" s="13">
        <f t="shared" si="48"/>
        <v>0</v>
      </c>
      <c r="CE128" s="13">
        <f t="shared" si="48"/>
        <v>2</v>
      </c>
      <c r="CF128" s="13">
        <f t="shared" si="48"/>
        <v>1614</v>
      </c>
    </row>
    <row r="129" spans="1:84" ht="8.25" customHeight="1" x14ac:dyDescent="0.15">
      <c r="A129" s="59"/>
      <c r="B129" s="47"/>
      <c r="C129" s="52" t="s">
        <v>210</v>
      </c>
      <c r="D129" s="12" t="s">
        <v>211</v>
      </c>
      <c r="E129" s="13">
        <v>0</v>
      </c>
      <c r="F129" s="13">
        <v>16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5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0</v>
      </c>
      <c r="AC129" s="13">
        <v>0</v>
      </c>
      <c r="AD129" s="13">
        <v>0</v>
      </c>
      <c r="AE129" s="13">
        <v>0</v>
      </c>
      <c r="AF129" s="13">
        <v>14</v>
      </c>
      <c r="AG129" s="13">
        <v>0</v>
      </c>
      <c r="AH129" s="13">
        <v>0</v>
      </c>
      <c r="AI129" s="13">
        <v>0</v>
      </c>
      <c r="AJ129" s="13">
        <v>349</v>
      </c>
      <c r="AK129" s="13">
        <v>0</v>
      </c>
      <c r="AL129" s="13">
        <v>0</v>
      </c>
      <c r="AM129" s="13">
        <v>17</v>
      </c>
      <c r="AN129" s="13">
        <v>0</v>
      </c>
      <c r="AO129" s="13">
        <v>0</v>
      </c>
      <c r="AP129" s="13">
        <v>0</v>
      </c>
      <c r="AQ129" s="13">
        <v>391</v>
      </c>
      <c r="AR129" s="13">
        <v>15</v>
      </c>
      <c r="AS129" s="13">
        <v>0</v>
      </c>
      <c r="AT129" s="13">
        <v>0</v>
      </c>
      <c r="AU129" s="13">
        <v>6</v>
      </c>
      <c r="AV129" s="13">
        <v>142</v>
      </c>
      <c r="AW129" s="13">
        <v>0</v>
      </c>
      <c r="AX129" s="13">
        <v>0</v>
      </c>
      <c r="AY129" s="13">
        <v>3</v>
      </c>
      <c r="AZ129" s="13">
        <v>0</v>
      </c>
      <c r="BA129" s="13">
        <v>1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1</v>
      </c>
      <c r="BI129" s="13">
        <v>0</v>
      </c>
      <c r="BJ129" s="13">
        <v>1</v>
      </c>
      <c r="BK129" s="13">
        <v>0</v>
      </c>
      <c r="BL129" s="13">
        <v>0</v>
      </c>
      <c r="BM129" s="13">
        <v>0</v>
      </c>
      <c r="BN129" s="13">
        <v>0</v>
      </c>
      <c r="BO129" s="13">
        <v>1</v>
      </c>
      <c r="BP129" s="13">
        <v>0</v>
      </c>
      <c r="BQ129" s="13">
        <v>0</v>
      </c>
      <c r="BR129" s="13">
        <v>0</v>
      </c>
      <c r="BS129" s="13">
        <v>0</v>
      </c>
      <c r="BT129" s="13">
        <v>6</v>
      </c>
      <c r="BU129" s="13">
        <v>0</v>
      </c>
      <c r="BV129" s="13">
        <v>0</v>
      </c>
      <c r="BW129" s="13">
        <v>0</v>
      </c>
      <c r="BX129" s="13">
        <v>0</v>
      </c>
      <c r="BY129" s="13">
        <v>0</v>
      </c>
      <c r="BZ129" s="13">
        <v>0</v>
      </c>
      <c r="CA129" s="13">
        <v>0</v>
      </c>
      <c r="CB129" s="13">
        <v>20</v>
      </c>
      <c r="CC129" s="13">
        <v>1</v>
      </c>
      <c r="CD129" s="13">
        <v>0</v>
      </c>
      <c r="CE129" s="13">
        <v>0</v>
      </c>
      <c r="CF129" s="13">
        <f>SUM(E129:CE129)</f>
        <v>993</v>
      </c>
    </row>
    <row r="130" spans="1:84" ht="8.25" customHeight="1" x14ac:dyDescent="0.15">
      <c r="A130" s="59"/>
      <c r="B130" s="47"/>
      <c r="C130" s="57"/>
      <c r="D130" s="12" t="s">
        <v>212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2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0</v>
      </c>
      <c r="AC130" s="13">
        <v>0</v>
      </c>
      <c r="AD130" s="13">
        <v>0</v>
      </c>
      <c r="AE130" s="13">
        <v>0</v>
      </c>
      <c r="AF130" s="13">
        <v>4</v>
      </c>
      <c r="AG130" s="13">
        <v>0</v>
      </c>
      <c r="AH130" s="13">
        <v>0</v>
      </c>
      <c r="AI130" s="13">
        <v>0</v>
      </c>
      <c r="AJ130" s="13">
        <v>197</v>
      </c>
      <c r="AK130" s="13">
        <v>0</v>
      </c>
      <c r="AL130" s="13">
        <v>0</v>
      </c>
      <c r="AM130" s="13">
        <v>13</v>
      </c>
      <c r="AN130" s="13">
        <v>0</v>
      </c>
      <c r="AO130" s="13">
        <v>0</v>
      </c>
      <c r="AP130" s="13">
        <v>0</v>
      </c>
      <c r="AQ130" s="13">
        <v>188</v>
      </c>
      <c r="AR130" s="13">
        <v>3</v>
      </c>
      <c r="AS130" s="13">
        <v>0</v>
      </c>
      <c r="AT130" s="13">
        <v>0</v>
      </c>
      <c r="AU130" s="13">
        <v>0</v>
      </c>
      <c r="AV130" s="13">
        <v>97</v>
      </c>
      <c r="AW130" s="13">
        <v>0</v>
      </c>
      <c r="AX130" s="13">
        <v>0</v>
      </c>
      <c r="AY130" s="13">
        <v>0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0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0</v>
      </c>
      <c r="BP130" s="13">
        <v>0</v>
      </c>
      <c r="BQ130" s="13">
        <v>0</v>
      </c>
      <c r="BR130" s="13">
        <v>0</v>
      </c>
      <c r="BS130" s="13">
        <v>0</v>
      </c>
      <c r="BT130" s="13">
        <v>1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0</v>
      </c>
      <c r="CB130" s="13">
        <v>7</v>
      </c>
      <c r="CC130" s="13">
        <v>0</v>
      </c>
      <c r="CD130" s="13">
        <v>0</v>
      </c>
      <c r="CE130" s="13">
        <v>1</v>
      </c>
      <c r="CF130" s="13">
        <f>SUM(E130:CE130)</f>
        <v>515</v>
      </c>
    </row>
    <row r="131" spans="1:84" ht="8.25" customHeight="1" x14ac:dyDescent="0.15">
      <c r="A131" s="59"/>
      <c r="B131" s="47"/>
      <c r="C131" s="57"/>
      <c r="D131" s="12" t="s">
        <v>213</v>
      </c>
      <c r="E131" s="13">
        <v>0</v>
      </c>
      <c r="F131" s="13">
        <v>17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3</v>
      </c>
      <c r="AG131" s="13">
        <v>0</v>
      </c>
      <c r="AH131" s="13">
        <v>0</v>
      </c>
      <c r="AI131" s="13">
        <v>0</v>
      </c>
      <c r="AJ131" s="13">
        <v>60</v>
      </c>
      <c r="AK131" s="13">
        <v>0</v>
      </c>
      <c r="AL131" s="13">
        <v>0</v>
      </c>
      <c r="AM131" s="13">
        <v>5</v>
      </c>
      <c r="AN131" s="13">
        <v>0</v>
      </c>
      <c r="AO131" s="13">
        <v>0</v>
      </c>
      <c r="AP131" s="13">
        <v>1</v>
      </c>
      <c r="AQ131" s="13">
        <v>112</v>
      </c>
      <c r="AR131" s="13">
        <v>1</v>
      </c>
      <c r="AS131" s="13">
        <v>0</v>
      </c>
      <c r="AT131" s="13">
        <v>1</v>
      </c>
      <c r="AU131" s="13">
        <v>1</v>
      </c>
      <c r="AV131" s="13">
        <v>45</v>
      </c>
      <c r="AW131" s="13">
        <v>0</v>
      </c>
      <c r="AX131" s="13">
        <v>0</v>
      </c>
      <c r="AY131" s="13">
        <v>1</v>
      </c>
      <c r="AZ131" s="13">
        <v>0</v>
      </c>
      <c r="BA131" s="13">
        <v>0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0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0</v>
      </c>
      <c r="BP131" s="13">
        <v>0</v>
      </c>
      <c r="BQ131" s="13">
        <v>0</v>
      </c>
      <c r="BR131" s="13">
        <v>0</v>
      </c>
      <c r="BS131" s="13">
        <v>0</v>
      </c>
      <c r="BT131" s="13">
        <v>3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0</v>
      </c>
      <c r="CB131" s="13">
        <v>5</v>
      </c>
      <c r="CC131" s="13">
        <v>0</v>
      </c>
      <c r="CD131" s="13">
        <v>0</v>
      </c>
      <c r="CE131" s="13">
        <v>1</v>
      </c>
      <c r="CF131" s="13">
        <f>SUM(E131:CE131)</f>
        <v>258</v>
      </c>
    </row>
    <row r="132" spans="1:84" ht="8.25" customHeight="1" x14ac:dyDescent="0.15">
      <c r="A132" s="59"/>
      <c r="B132" s="47"/>
      <c r="C132" s="57"/>
      <c r="D132" s="12" t="s">
        <v>91</v>
      </c>
      <c r="E132" s="13">
        <f>SUM(E129:E131)</f>
        <v>0</v>
      </c>
      <c r="F132" s="13">
        <f t="shared" ref="F132:CF132" si="49">SUM(F129:F131)</f>
        <v>33</v>
      </c>
      <c r="G132" s="13">
        <f t="shared" si="49"/>
        <v>0</v>
      </c>
      <c r="H132" s="13">
        <f t="shared" si="49"/>
        <v>0</v>
      </c>
      <c r="I132" s="13">
        <f t="shared" si="49"/>
        <v>0</v>
      </c>
      <c r="J132" s="13">
        <f t="shared" si="49"/>
        <v>0</v>
      </c>
      <c r="K132" s="13">
        <f t="shared" si="49"/>
        <v>0</v>
      </c>
      <c r="L132" s="13">
        <f t="shared" si="49"/>
        <v>0</v>
      </c>
      <c r="M132" s="13">
        <f t="shared" si="49"/>
        <v>0</v>
      </c>
      <c r="N132" s="13">
        <f t="shared" si="49"/>
        <v>8</v>
      </c>
      <c r="O132" s="13">
        <f t="shared" si="49"/>
        <v>0</v>
      </c>
      <c r="P132" s="13">
        <f t="shared" si="49"/>
        <v>0</v>
      </c>
      <c r="Q132" s="13">
        <f t="shared" si="49"/>
        <v>0</v>
      </c>
      <c r="R132" s="13">
        <f t="shared" si="49"/>
        <v>0</v>
      </c>
      <c r="S132" s="13">
        <f t="shared" si="49"/>
        <v>0</v>
      </c>
      <c r="T132" s="13">
        <f t="shared" si="49"/>
        <v>0</v>
      </c>
      <c r="U132" s="13">
        <f t="shared" si="49"/>
        <v>0</v>
      </c>
      <c r="V132" s="13">
        <f t="shared" si="49"/>
        <v>0</v>
      </c>
      <c r="W132" s="13">
        <f t="shared" si="49"/>
        <v>0</v>
      </c>
      <c r="X132" s="13">
        <f t="shared" si="49"/>
        <v>0</v>
      </c>
      <c r="Y132" s="13">
        <f t="shared" si="49"/>
        <v>0</v>
      </c>
      <c r="Z132" s="13">
        <f t="shared" si="49"/>
        <v>0</v>
      </c>
      <c r="AA132" s="13">
        <f t="shared" si="49"/>
        <v>7</v>
      </c>
      <c r="AB132" s="13">
        <f t="shared" si="49"/>
        <v>0</v>
      </c>
      <c r="AC132" s="13">
        <f t="shared" si="49"/>
        <v>0</v>
      </c>
      <c r="AD132" s="13">
        <f t="shared" si="49"/>
        <v>0</v>
      </c>
      <c r="AE132" s="13">
        <f t="shared" si="49"/>
        <v>0</v>
      </c>
      <c r="AF132" s="13">
        <f t="shared" si="49"/>
        <v>21</v>
      </c>
      <c r="AG132" s="13">
        <f t="shared" si="49"/>
        <v>0</v>
      </c>
      <c r="AH132" s="13">
        <f t="shared" si="49"/>
        <v>0</v>
      </c>
      <c r="AI132" s="13">
        <f t="shared" si="49"/>
        <v>0</v>
      </c>
      <c r="AJ132" s="13">
        <f t="shared" si="49"/>
        <v>606</v>
      </c>
      <c r="AK132" s="13">
        <f t="shared" si="49"/>
        <v>0</v>
      </c>
      <c r="AL132" s="13">
        <f t="shared" si="49"/>
        <v>0</v>
      </c>
      <c r="AM132" s="13">
        <f t="shared" si="49"/>
        <v>35</v>
      </c>
      <c r="AN132" s="13">
        <f t="shared" si="49"/>
        <v>0</v>
      </c>
      <c r="AO132" s="13">
        <f t="shared" si="49"/>
        <v>0</v>
      </c>
      <c r="AP132" s="13">
        <f t="shared" si="49"/>
        <v>1</v>
      </c>
      <c r="AQ132" s="13">
        <f t="shared" si="49"/>
        <v>691</v>
      </c>
      <c r="AR132" s="13">
        <f t="shared" si="49"/>
        <v>19</v>
      </c>
      <c r="AS132" s="13">
        <f t="shared" si="49"/>
        <v>0</v>
      </c>
      <c r="AT132" s="13">
        <f t="shared" si="49"/>
        <v>1</v>
      </c>
      <c r="AU132" s="13">
        <f t="shared" si="49"/>
        <v>7</v>
      </c>
      <c r="AV132" s="13">
        <f t="shared" si="49"/>
        <v>284</v>
      </c>
      <c r="AW132" s="13">
        <f t="shared" si="49"/>
        <v>0</v>
      </c>
      <c r="AX132" s="13">
        <f t="shared" si="49"/>
        <v>0</v>
      </c>
      <c r="AY132" s="13">
        <f t="shared" si="49"/>
        <v>4</v>
      </c>
      <c r="AZ132" s="13">
        <f t="shared" si="49"/>
        <v>0</v>
      </c>
      <c r="BA132" s="13">
        <f>SUM(BA129:BA131)</f>
        <v>1</v>
      </c>
      <c r="BB132" s="13">
        <f t="shared" si="49"/>
        <v>0</v>
      </c>
      <c r="BC132" s="13">
        <f t="shared" si="49"/>
        <v>0</v>
      </c>
      <c r="BD132" s="13">
        <f t="shared" si="49"/>
        <v>0</v>
      </c>
      <c r="BE132" s="13">
        <f t="shared" si="49"/>
        <v>0</v>
      </c>
      <c r="BF132" s="13">
        <f t="shared" si="49"/>
        <v>0</v>
      </c>
      <c r="BG132" s="13">
        <f t="shared" si="49"/>
        <v>0</v>
      </c>
      <c r="BH132" s="13">
        <f t="shared" si="49"/>
        <v>1</v>
      </c>
      <c r="BI132" s="13">
        <f t="shared" si="49"/>
        <v>0</v>
      </c>
      <c r="BJ132" s="13">
        <f t="shared" si="49"/>
        <v>1</v>
      </c>
      <c r="BK132" s="13">
        <f t="shared" si="49"/>
        <v>0</v>
      </c>
      <c r="BL132" s="13">
        <f t="shared" si="49"/>
        <v>0</v>
      </c>
      <c r="BM132" s="13">
        <f t="shared" si="49"/>
        <v>0</v>
      </c>
      <c r="BN132" s="13">
        <f t="shared" si="49"/>
        <v>0</v>
      </c>
      <c r="BO132" s="13">
        <f t="shared" si="49"/>
        <v>1</v>
      </c>
      <c r="BP132" s="13">
        <f t="shared" si="49"/>
        <v>0</v>
      </c>
      <c r="BQ132" s="13">
        <f t="shared" si="49"/>
        <v>0</v>
      </c>
      <c r="BR132" s="13">
        <f t="shared" si="49"/>
        <v>0</v>
      </c>
      <c r="BS132" s="13">
        <f t="shared" si="49"/>
        <v>0</v>
      </c>
      <c r="BT132" s="13">
        <f t="shared" si="49"/>
        <v>10</v>
      </c>
      <c r="BU132" s="13">
        <f t="shared" si="49"/>
        <v>0</v>
      </c>
      <c r="BV132" s="13">
        <f t="shared" si="49"/>
        <v>0</v>
      </c>
      <c r="BW132" s="13">
        <f t="shared" si="49"/>
        <v>0</v>
      </c>
      <c r="BX132" s="13">
        <f t="shared" si="49"/>
        <v>0</v>
      </c>
      <c r="BY132" s="13">
        <f t="shared" si="49"/>
        <v>0</v>
      </c>
      <c r="BZ132" s="13">
        <f t="shared" si="49"/>
        <v>0</v>
      </c>
      <c r="CA132" s="13">
        <f t="shared" si="49"/>
        <v>0</v>
      </c>
      <c r="CB132" s="13">
        <f t="shared" si="49"/>
        <v>32</v>
      </c>
      <c r="CC132" s="13">
        <f t="shared" si="49"/>
        <v>1</v>
      </c>
      <c r="CD132" s="13">
        <f t="shared" si="49"/>
        <v>0</v>
      </c>
      <c r="CE132" s="13">
        <f t="shared" si="49"/>
        <v>2</v>
      </c>
      <c r="CF132" s="13">
        <f t="shared" si="49"/>
        <v>1766</v>
      </c>
    </row>
    <row r="133" spans="1:84" ht="8.25" customHeight="1" x14ac:dyDescent="0.15">
      <c r="A133" s="59"/>
      <c r="B133" s="47" t="s">
        <v>214</v>
      </c>
      <c r="C133" s="43" t="s">
        <v>215</v>
      </c>
      <c r="D133" s="44"/>
      <c r="E133" s="13">
        <v>0</v>
      </c>
      <c r="F133" s="13">
        <v>390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27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7</v>
      </c>
      <c r="AB133" s="13">
        <v>0</v>
      </c>
      <c r="AC133" s="13">
        <v>0</v>
      </c>
      <c r="AD133" s="13">
        <v>0</v>
      </c>
      <c r="AE133" s="13">
        <v>0</v>
      </c>
      <c r="AF133" s="13">
        <v>85</v>
      </c>
      <c r="AG133" s="13">
        <v>12</v>
      </c>
      <c r="AH133" s="13">
        <v>0</v>
      </c>
      <c r="AI133" s="13">
        <v>0</v>
      </c>
      <c r="AJ133" s="13">
        <v>426</v>
      </c>
      <c r="AK133" s="13">
        <v>0</v>
      </c>
      <c r="AL133" s="13">
        <v>0</v>
      </c>
      <c r="AM133" s="13">
        <v>53</v>
      </c>
      <c r="AN133" s="13">
        <v>2</v>
      </c>
      <c r="AO133" s="13">
        <v>1</v>
      </c>
      <c r="AP133" s="13">
        <v>1</v>
      </c>
      <c r="AQ133" s="13">
        <v>487</v>
      </c>
      <c r="AR133" s="13">
        <v>14</v>
      </c>
      <c r="AS133" s="13">
        <v>0</v>
      </c>
      <c r="AT133" s="13">
        <v>3</v>
      </c>
      <c r="AU133" s="13">
        <v>5</v>
      </c>
      <c r="AV133" s="13">
        <v>366</v>
      </c>
      <c r="AW133" s="13">
        <v>0</v>
      </c>
      <c r="AX133" s="13">
        <v>1</v>
      </c>
      <c r="AY133" s="13">
        <v>4</v>
      </c>
      <c r="AZ133" s="13">
        <v>0</v>
      </c>
      <c r="BA133" s="13">
        <v>5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4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5</v>
      </c>
      <c r="BP133" s="13">
        <v>0</v>
      </c>
      <c r="BQ133" s="13">
        <v>1</v>
      </c>
      <c r="BR133" s="13">
        <v>0</v>
      </c>
      <c r="BS133" s="13">
        <v>0</v>
      </c>
      <c r="BT133" s="13">
        <v>5</v>
      </c>
      <c r="BU133" s="13">
        <v>0</v>
      </c>
      <c r="BV133" s="13">
        <v>2</v>
      </c>
      <c r="BW133" s="13">
        <v>0</v>
      </c>
      <c r="BX133" s="13">
        <v>0</v>
      </c>
      <c r="BY133" s="13">
        <v>0</v>
      </c>
      <c r="BZ133" s="13">
        <v>0</v>
      </c>
      <c r="CA133" s="13">
        <v>0</v>
      </c>
      <c r="CB133" s="13">
        <v>23</v>
      </c>
      <c r="CC133" s="13">
        <v>0</v>
      </c>
      <c r="CD133" s="13">
        <v>0</v>
      </c>
      <c r="CE133" s="13">
        <v>3</v>
      </c>
      <c r="CF133" s="13">
        <f>SUM(E133:CE133)</f>
        <v>1932</v>
      </c>
    </row>
    <row r="134" spans="1:84" ht="8.25" customHeight="1" x14ac:dyDescent="0.15">
      <c r="A134" s="59"/>
      <c r="B134" s="48"/>
      <c r="C134" s="43" t="s">
        <v>216</v>
      </c>
      <c r="D134" s="44"/>
      <c r="E134" s="13">
        <v>0</v>
      </c>
      <c r="F134" s="13">
        <v>15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3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2</v>
      </c>
      <c r="AB134" s="13">
        <v>0</v>
      </c>
      <c r="AC134" s="13">
        <v>0</v>
      </c>
      <c r="AD134" s="13">
        <v>0</v>
      </c>
      <c r="AE134" s="13">
        <v>0</v>
      </c>
      <c r="AF134" s="13">
        <v>13</v>
      </c>
      <c r="AG134" s="13">
        <v>0</v>
      </c>
      <c r="AH134" s="13">
        <v>0</v>
      </c>
      <c r="AI134" s="13">
        <v>0</v>
      </c>
      <c r="AJ134" s="13">
        <v>88</v>
      </c>
      <c r="AK134" s="13">
        <v>0</v>
      </c>
      <c r="AL134" s="13">
        <v>0</v>
      </c>
      <c r="AM134" s="13">
        <v>5</v>
      </c>
      <c r="AN134" s="13">
        <v>0</v>
      </c>
      <c r="AO134" s="13">
        <v>0</v>
      </c>
      <c r="AP134" s="13">
        <v>0</v>
      </c>
      <c r="AQ134" s="13">
        <v>132</v>
      </c>
      <c r="AR134" s="13">
        <v>3</v>
      </c>
      <c r="AS134" s="13">
        <v>0</v>
      </c>
      <c r="AT134" s="13">
        <v>0</v>
      </c>
      <c r="AU134" s="13">
        <v>1</v>
      </c>
      <c r="AV134" s="13">
        <v>67</v>
      </c>
      <c r="AW134" s="13">
        <v>0</v>
      </c>
      <c r="AX134" s="13">
        <v>0</v>
      </c>
      <c r="AY134" s="13">
        <v>0</v>
      </c>
      <c r="AZ134" s="13">
        <v>0</v>
      </c>
      <c r="BA134" s="13">
        <v>0</v>
      </c>
      <c r="BB134" s="13">
        <v>0</v>
      </c>
      <c r="BC134" s="13">
        <v>0</v>
      </c>
      <c r="BD134" s="13">
        <v>0</v>
      </c>
      <c r="BE134" s="13">
        <v>0</v>
      </c>
      <c r="BF134" s="13">
        <v>0</v>
      </c>
      <c r="BG134" s="13">
        <v>0</v>
      </c>
      <c r="BH134" s="13">
        <v>0</v>
      </c>
      <c r="BI134" s="13">
        <v>0</v>
      </c>
      <c r="BJ134" s="13">
        <v>0</v>
      </c>
      <c r="BK134" s="13">
        <v>0</v>
      </c>
      <c r="BL134" s="13">
        <v>0</v>
      </c>
      <c r="BM134" s="13">
        <v>0</v>
      </c>
      <c r="BN134" s="13">
        <v>0</v>
      </c>
      <c r="BO134" s="13">
        <v>0</v>
      </c>
      <c r="BP134" s="13">
        <v>0</v>
      </c>
      <c r="BQ134" s="13">
        <v>0</v>
      </c>
      <c r="BR134" s="13">
        <v>0</v>
      </c>
      <c r="BS134" s="13">
        <v>0</v>
      </c>
      <c r="BT134" s="13">
        <v>4</v>
      </c>
      <c r="BU134" s="13">
        <v>0</v>
      </c>
      <c r="BV134" s="13">
        <v>0</v>
      </c>
      <c r="BW134" s="13">
        <v>0</v>
      </c>
      <c r="BX134" s="13">
        <v>0</v>
      </c>
      <c r="BY134" s="13">
        <v>0</v>
      </c>
      <c r="BZ134" s="13">
        <v>0</v>
      </c>
      <c r="CA134" s="13">
        <v>0</v>
      </c>
      <c r="CB134" s="13">
        <v>4</v>
      </c>
      <c r="CC134" s="13">
        <v>0</v>
      </c>
      <c r="CD134" s="13">
        <v>0</v>
      </c>
      <c r="CE134" s="13">
        <v>0</v>
      </c>
      <c r="CF134" s="13">
        <f>SUM(E134:CE134)</f>
        <v>337</v>
      </c>
    </row>
    <row r="135" spans="1:84" ht="8.25" customHeight="1" x14ac:dyDescent="0.15">
      <c r="A135" s="59"/>
      <c r="B135" s="48"/>
      <c r="C135" s="49" t="s">
        <v>217</v>
      </c>
      <c r="D135" s="50"/>
      <c r="E135" s="13">
        <v>0</v>
      </c>
      <c r="F135" s="13">
        <v>126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6</v>
      </c>
      <c r="AB135" s="13">
        <v>0</v>
      </c>
      <c r="AC135" s="13">
        <v>0</v>
      </c>
      <c r="AD135" s="13">
        <v>0</v>
      </c>
      <c r="AE135" s="13">
        <v>0</v>
      </c>
      <c r="AF135" s="13">
        <v>31</v>
      </c>
      <c r="AG135" s="13">
        <v>0</v>
      </c>
      <c r="AH135" s="13">
        <v>0</v>
      </c>
      <c r="AI135" s="13">
        <v>0</v>
      </c>
      <c r="AJ135" s="13">
        <v>186</v>
      </c>
      <c r="AK135" s="13">
        <v>0</v>
      </c>
      <c r="AL135" s="13">
        <v>0</v>
      </c>
      <c r="AM135" s="13">
        <v>24</v>
      </c>
      <c r="AN135" s="13">
        <v>0</v>
      </c>
      <c r="AO135" s="13">
        <v>0</v>
      </c>
      <c r="AP135" s="13">
        <v>0</v>
      </c>
      <c r="AQ135" s="13">
        <v>101</v>
      </c>
      <c r="AR135" s="13">
        <v>0</v>
      </c>
      <c r="AS135" s="13">
        <v>0</v>
      </c>
      <c r="AT135" s="13">
        <v>1</v>
      </c>
      <c r="AU135" s="13">
        <v>3</v>
      </c>
      <c r="AV135" s="13">
        <v>93</v>
      </c>
      <c r="AW135" s="13">
        <v>0</v>
      </c>
      <c r="AX135" s="13">
        <v>0</v>
      </c>
      <c r="AY135" s="13">
        <v>7</v>
      </c>
      <c r="AZ135" s="13">
        <v>0</v>
      </c>
      <c r="BA135" s="13">
        <v>0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0</v>
      </c>
      <c r="BI135" s="13">
        <v>0</v>
      </c>
      <c r="BJ135" s="13">
        <v>0</v>
      </c>
      <c r="BK135" s="13">
        <v>0</v>
      </c>
      <c r="BL135" s="13">
        <v>0</v>
      </c>
      <c r="BM135" s="13">
        <v>0</v>
      </c>
      <c r="BN135" s="13">
        <v>0</v>
      </c>
      <c r="BO135" s="13">
        <v>0</v>
      </c>
      <c r="BP135" s="13">
        <v>0</v>
      </c>
      <c r="BQ135" s="13">
        <v>0</v>
      </c>
      <c r="BR135" s="13">
        <v>0</v>
      </c>
      <c r="BS135" s="13">
        <v>0</v>
      </c>
      <c r="BT135" s="13">
        <v>2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5</v>
      </c>
      <c r="CC135" s="13">
        <v>0</v>
      </c>
      <c r="CD135" s="13">
        <v>0</v>
      </c>
      <c r="CE135" s="13">
        <v>1</v>
      </c>
      <c r="CF135" s="13">
        <f>SUM(E135:CE135)</f>
        <v>591</v>
      </c>
    </row>
    <row r="136" spans="1:84" ht="8.25" customHeight="1" x14ac:dyDescent="0.15">
      <c r="A136" s="59"/>
      <c r="B136" s="48"/>
      <c r="C136" s="49" t="s">
        <v>218</v>
      </c>
      <c r="D136" s="50"/>
      <c r="E136" s="13">
        <v>0</v>
      </c>
      <c r="F136" s="13">
        <v>3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4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1</v>
      </c>
      <c r="AB136" s="13">
        <v>0</v>
      </c>
      <c r="AC136" s="13">
        <v>0</v>
      </c>
      <c r="AD136" s="13">
        <v>0</v>
      </c>
      <c r="AE136" s="13">
        <v>0</v>
      </c>
      <c r="AF136" s="13">
        <v>10</v>
      </c>
      <c r="AG136" s="13">
        <v>2</v>
      </c>
      <c r="AH136" s="13">
        <v>0</v>
      </c>
      <c r="AI136" s="13">
        <v>0</v>
      </c>
      <c r="AJ136" s="13">
        <v>287</v>
      </c>
      <c r="AK136" s="13">
        <v>0</v>
      </c>
      <c r="AL136" s="13">
        <v>0</v>
      </c>
      <c r="AM136" s="13">
        <v>4</v>
      </c>
      <c r="AN136" s="13">
        <v>0</v>
      </c>
      <c r="AO136" s="13">
        <v>0</v>
      </c>
      <c r="AP136" s="13">
        <v>2</v>
      </c>
      <c r="AQ136" s="13">
        <v>133</v>
      </c>
      <c r="AR136" s="13">
        <v>1</v>
      </c>
      <c r="AS136" s="13">
        <v>0</v>
      </c>
      <c r="AT136" s="13">
        <v>0</v>
      </c>
      <c r="AU136" s="13">
        <v>1</v>
      </c>
      <c r="AV136" s="13">
        <v>72</v>
      </c>
      <c r="AW136" s="13">
        <v>0</v>
      </c>
      <c r="AX136" s="13">
        <v>0</v>
      </c>
      <c r="AY136" s="13">
        <v>1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1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7</v>
      </c>
      <c r="CC136" s="13">
        <v>1</v>
      </c>
      <c r="CD136" s="13">
        <v>0</v>
      </c>
      <c r="CE136" s="13">
        <v>0</v>
      </c>
      <c r="CF136" s="13">
        <f>SUM(E136:CE136)</f>
        <v>530</v>
      </c>
    </row>
    <row r="137" spans="1:84" ht="8.25" customHeight="1" x14ac:dyDescent="0.15">
      <c r="A137" s="59"/>
      <c r="B137" s="48"/>
      <c r="C137" s="43" t="s">
        <v>91</v>
      </c>
      <c r="D137" s="44"/>
      <c r="E137" s="13">
        <f>SUM(E133:E136)</f>
        <v>0</v>
      </c>
      <c r="F137" s="13">
        <f t="shared" ref="F137:CF137" si="50">SUM(F133:F136)</f>
        <v>534</v>
      </c>
      <c r="G137" s="13">
        <f t="shared" si="50"/>
        <v>0</v>
      </c>
      <c r="H137" s="13">
        <f t="shared" si="50"/>
        <v>0</v>
      </c>
      <c r="I137" s="13">
        <f t="shared" si="50"/>
        <v>0</v>
      </c>
      <c r="J137" s="13">
        <f t="shared" si="50"/>
        <v>0</v>
      </c>
      <c r="K137" s="13">
        <f t="shared" si="50"/>
        <v>0</v>
      </c>
      <c r="L137" s="13">
        <f t="shared" si="50"/>
        <v>0</v>
      </c>
      <c r="M137" s="13">
        <f t="shared" si="50"/>
        <v>0</v>
      </c>
      <c r="N137" s="13">
        <f t="shared" si="50"/>
        <v>39</v>
      </c>
      <c r="O137" s="13">
        <f t="shared" si="50"/>
        <v>0</v>
      </c>
      <c r="P137" s="13">
        <f t="shared" si="50"/>
        <v>0</v>
      </c>
      <c r="Q137" s="13">
        <f t="shared" si="50"/>
        <v>0</v>
      </c>
      <c r="R137" s="13">
        <f t="shared" si="50"/>
        <v>0</v>
      </c>
      <c r="S137" s="13">
        <f t="shared" si="50"/>
        <v>0</v>
      </c>
      <c r="T137" s="13">
        <f t="shared" si="50"/>
        <v>0</v>
      </c>
      <c r="U137" s="13">
        <f t="shared" si="50"/>
        <v>0</v>
      </c>
      <c r="V137" s="13">
        <f t="shared" si="50"/>
        <v>0</v>
      </c>
      <c r="W137" s="13">
        <f t="shared" si="50"/>
        <v>0</v>
      </c>
      <c r="X137" s="13">
        <f t="shared" si="50"/>
        <v>0</v>
      </c>
      <c r="Y137" s="13">
        <f t="shared" si="50"/>
        <v>0</v>
      </c>
      <c r="Z137" s="13">
        <f t="shared" si="50"/>
        <v>0</v>
      </c>
      <c r="AA137" s="13">
        <f t="shared" si="50"/>
        <v>16</v>
      </c>
      <c r="AB137" s="13">
        <f t="shared" si="50"/>
        <v>0</v>
      </c>
      <c r="AC137" s="13">
        <f t="shared" si="50"/>
        <v>0</v>
      </c>
      <c r="AD137" s="13">
        <f t="shared" si="50"/>
        <v>0</v>
      </c>
      <c r="AE137" s="13">
        <f t="shared" si="50"/>
        <v>0</v>
      </c>
      <c r="AF137" s="13">
        <f t="shared" si="50"/>
        <v>139</v>
      </c>
      <c r="AG137" s="13">
        <f t="shared" si="50"/>
        <v>14</v>
      </c>
      <c r="AH137" s="13">
        <f t="shared" si="50"/>
        <v>0</v>
      </c>
      <c r="AI137" s="13">
        <f t="shared" si="50"/>
        <v>0</v>
      </c>
      <c r="AJ137" s="13">
        <f t="shared" si="50"/>
        <v>987</v>
      </c>
      <c r="AK137" s="13">
        <f t="shared" si="50"/>
        <v>0</v>
      </c>
      <c r="AL137" s="13">
        <f t="shared" si="50"/>
        <v>0</v>
      </c>
      <c r="AM137" s="13">
        <f t="shared" si="50"/>
        <v>86</v>
      </c>
      <c r="AN137" s="13">
        <f t="shared" si="50"/>
        <v>2</v>
      </c>
      <c r="AO137" s="13">
        <f t="shared" si="50"/>
        <v>1</v>
      </c>
      <c r="AP137" s="13">
        <f t="shared" si="50"/>
        <v>3</v>
      </c>
      <c r="AQ137" s="13">
        <f t="shared" si="50"/>
        <v>853</v>
      </c>
      <c r="AR137" s="13">
        <f t="shared" si="50"/>
        <v>18</v>
      </c>
      <c r="AS137" s="13">
        <f t="shared" si="50"/>
        <v>0</v>
      </c>
      <c r="AT137" s="13">
        <f t="shared" si="50"/>
        <v>4</v>
      </c>
      <c r="AU137" s="13">
        <f t="shared" si="50"/>
        <v>10</v>
      </c>
      <c r="AV137" s="13">
        <f t="shared" si="50"/>
        <v>598</v>
      </c>
      <c r="AW137" s="13">
        <f t="shared" si="50"/>
        <v>0</v>
      </c>
      <c r="AX137" s="13">
        <f t="shared" si="50"/>
        <v>1</v>
      </c>
      <c r="AY137" s="13">
        <f t="shared" si="50"/>
        <v>12</v>
      </c>
      <c r="AZ137" s="13">
        <f t="shared" si="50"/>
        <v>0</v>
      </c>
      <c r="BA137" s="13">
        <f>SUM(BA133:BA136)</f>
        <v>5</v>
      </c>
      <c r="BB137" s="13">
        <f t="shared" si="50"/>
        <v>0</v>
      </c>
      <c r="BC137" s="13">
        <f t="shared" si="50"/>
        <v>0</v>
      </c>
      <c r="BD137" s="13">
        <f t="shared" si="50"/>
        <v>0</v>
      </c>
      <c r="BE137" s="13">
        <f t="shared" si="50"/>
        <v>0</v>
      </c>
      <c r="BF137" s="13">
        <f t="shared" si="50"/>
        <v>0</v>
      </c>
      <c r="BG137" s="13">
        <f t="shared" si="50"/>
        <v>0</v>
      </c>
      <c r="BH137" s="13">
        <f t="shared" si="50"/>
        <v>4</v>
      </c>
      <c r="BI137" s="13">
        <f t="shared" si="50"/>
        <v>0</v>
      </c>
      <c r="BJ137" s="13">
        <f t="shared" si="50"/>
        <v>0</v>
      </c>
      <c r="BK137" s="13">
        <f t="shared" si="50"/>
        <v>0</v>
      </c>
      <c r="BL137" s="13">
        <f t="shared" si="50"/>
        <v>0</v>
      </c>
      <c r="BM137" s="13">
        <f t="shared" si="50"/>
        <v>0</v>
      </c>
      <c r="BN137" s="13">
        <f t="shared" si="50"/>
        <v>0</v>
      </c>
      <c r="BO137" s="13">
        <f t="shared" si="50"/>
        <v>5</v>
      </c>
      <c r="BP137" s="13">
        <f t="shared" si="50"/>
        <v>0</v>
      </c>
      <c r="BQ137" s="13">
        <f t="shared" si="50"/>
        <v>1</v>
      </c>
      <c r="BR137" s="13">
        <f t="shared" si="50"/>
        <v>0</v>
      </c>
      <c r="BS137" s="13">
        <f t="shared" si="50"/>
        <v>0</v>
      </c>
      <c r="BT137" s="13">
        <f t="shared" si="50"/>
        <v>12</v>
      </c>
      <c r="BU137" s="13">
        <f t="shared" si="50"/>
        <v>0</v>
      </c>
      <c r="BV137" s="13">
        <f t="shared" si="50"/>
        <v>2</v>
      </c>
      <c r="BW137" s="13">
        <f t="shared" si="50"/>
        <v>0</v>
      </c>
      <c r="BX137" s="13">
        <f t="shared" si="50"/>
        <v>0</v>
      </c>
      <c r="BY137" s="13">
        <f t="shared" si="50"/>
        <v>0</v>
      </c>
      <c r="BZ137" s="13">
        <f t="shared" si="50"/>
        <v>0</v>
      </c>
      <c r="CA137" s="13">
        <f t="shared" si="50"/>
        <v>0</v>
      </c>
      <c r="CB137" s="13">
        <f t="shared" si="50"/>
        <v>39</v>
      </c>
      <c r="CC137" s="13">
        <f t="shared" si="50"/>
        <v>1</v>
      </c>
      <c r="CD137" s="13">
        <f t="shared" si="50"/>
        <v>0</v>
      </c>
      <c r="CE137" s="13">
        <f t="shared" si="50"/>
        <v>4</v>
      </c>
      <c r="CF137" s="13">
        <f t="shared" si="50"/>
        <v>3390</v>
      </c>
    </row>
    <row r="138" spans="1:84" ht="8.25" customHeight="1" x14ac:dyDescent="0.15">
      <c r="A138" s="60"/>
      <c r="B138" s="33" t="s">
        <v>98</v>
      </c>
      <c r="C138" s="34"/>
      <c r="D138" s="35"/>
      <c r="E138" s="14">
        <f>SUM(E113,E116:E118,E122:E124,E128,E132,E137)</f>
        <v>0</v>
      </c>
      <c r="F138" s="14">
        <f t="shared" ref="F138:CF138" si="51">SUM(F113,F116:F118,F122:F124,F128,F132,F137)</f>
        <v>1242</v>
      </c>
      <c r="G138" s="14">
        <f t="shared" si="51"/>
        <v>4</v>
      </c>
      <c r="H138" s="14">
        <f t="shared" si="51"/>
        <v>0</v>
      </c>
      <c r="I138" s="14">
        <f t="shared" si="51"/>
        <v>0</v>
      </c>
      <c r="J138" s="14">
        <f t="shared" si="51"/>
        <v>0</v>
      </c>
      <c r="K138" s="14">
        <f t="shared" si="51"/>
        <v>0</v>
      </c>
      <c r="L138" s="14">
        <f t="shared" si="51"/>
        <v>0</v>
      </c>
      <c r="M138" s="14">
        <f t="shared" si="51"/>
        <v>0</v>
      </c>
      <c r="N138" s="14">
        <f t="shared" si="51"/>
        <v>126</v>
      </c>
      <c r="O138" s="14">
        <f t="shared" si="51"/>
        <v>0</v>
      </c>
      <c r="P138" s="14">
        <f t="shared" si="51"/>
        <v>0</v>
      </c>
      <c r="Q138" s="14">
        <f t="shared" si="51"/>
        <v>0</v>
      </c>
      <c r="R138" s="14">
        <f t="shared" si="51"/>
        <v>0</v>
      </c>
      <c r="S138" s="14">
        <f t="shared" si="51"/>
        <v>0</v>
      </c>
      <c r="T138" s="14">
        <f t="shared" si="51"/>
        <v>0</v>
      </c>
      <c r="U138" s="14">
        <f t="shared" si="51"/>
        <v>0</v>
      </c>
      <c r="V138" s="14">
        <f t="shared" si="51"/>
        <v>6</v>
      </c>
      <c r="W138" s="14">
        <f t="shared" si="51"/>
        <v>0</v>
      </c>
      <c r="X138" s="14">
        <f t="shared" si="51"/>
        <v>0</v>
      </c>
      <c r="Y138" s="14">
        <f t="shared" si="51"/>
        <v>0</v>
      </c>
      <c r="Z138" s="14">
        <f t="shared" si="51"/>
        <v>0</v>
      </c>
      <c r="AA138" s="14">
        <f t="shared" si="51"/>
        <v>46</v>
      </c>
      <c r="AB138" s="14">
        <f t="shared" si="51"/>
        <v>3</v>
      </c>
      <c r="AC138" s="14">
        <f t="shared" si="51"/>
        <v>0</v>
      </c>
      <c r="AD138" s="14">
        <f t="shared" si="51"/>
        <v>0</v>
      </c>
      <c r="AE138" s="14">
        <f t="shared" si="51"/>
        <v>0</v>
      </c>
      <c r="AF138" s="14">
        <f t="shared" si="51"/>
        <v>525</v>
      </c>
      <c r="AG138" s="14">
        <f t="shared" si="51"/>
        <v>22</v>
      </c>
      <c r="AH138" s="14">
        <f t="shared" si="51"/>
        <v>0</v>
      </c>
      <c r="AI138" s="14">
        <f t="shared" si="51"/>
        <v>0</v>
      </c>
      <c r="AJ138" s="14">
        <f t="shared" si="51"/>
        <v>6174</v>
      </c>
      <c r="AK138" s="14">
        <f t="shared" si="51"/>
        <v>2</v>
      </c>
      <c r="AL138" s="14">
        <f t="shared" si="51"/>
        <v>0</v>
      </c>
      <c r="AM138" s="14">
        <f t="shared" si="51"/>
        <v>637</v>
      </c>
      <c r="AN138" s="14">
        <f t="shared" si="51"/>
        <v>2</v>
      </c>
      <c r="AO138" s="14">
        <f t="shared" si="51"/>
        <v>1</v>
      </c>
      <c r="AP138" s="14">
        <f t="shared" si="51"/>
        <v>128</v>
      </c>
      <c r="AQ138" s="14">
        <f t="shared" si="51"/>
        <v>5576</v>
      </c>
      <c r="AR138" s="14">
        <f t="shared" si="51"/>
        <v>149</v>
      </c>
      <c r="AS138" s="14">
        <f t="shared" si="51"/>
        <v>4</v>
      </c>
      <c r="AT138" s="14">
        <f t="shared" si="51"/>
        <v>11</v>
      </c>
      <c r="AU138" s="14">
        <f t="shared" si="51"/>
        <v>73</v>
      </c>
      <c r="AV138" s="14">
        <f t="shared" si="51"/>
        <v>3641</v>
      </c>
      <c r="AW138" s="14">
        <f t="shared" si="51"/>
        <v>3</v>
      </c>
      <c r="AX138" s="14">
        <f t="shared" si="51"/>
        <v>3</v>
      </c>
      <c r="AY138" s="14">
        <f t="shared" si="51"/>
        <v>70</v>
      </c>
      <c r="AZ138" s="14">
        <f t="shared" si="51"/>
        <v>0</v>
      </c>
      <c r="BA138" s="14">
        <f>SUM(BA113,BA116:BA118,BA122:BA124,BA128,BA132,BA137)</f>
        <v>11</v>
      </c>
      <c r="BB138" s="14">
        <f t="shared" si="51"/>
        <v>0</v>
      </c>
      <c r="BC138" s="14">
        <f t="shared" si="51"/>
        <v>1</v>
      </c>
      <c r="BD138" s="14">
        <f t="shared" si="51"/>
        <v>0</v>
      </c>
      <c r="BE138" s="14">
        <f t="shared" si="51"/>
        <v>0</v>
      </c>
      <c r="BF138" s="14">
        <f t="shared" si="51"/>
        <v>0</v>
      </c>
      <c r="BG138" s="14">
        <f t="shared" si="51"/>
        <v>0</v>
      </c>
      <c r="BH138" s="14">
        <f t="shared" si="51"/>
        <v>26</v>
      </c>
      <c r="BI138" s="14">
        <f t="shared" si="51"/>
        <v>0</v>
      </c>
      <c r="BJ138" s="14">
        <f t="shared" si="51"/>
        <v>19</v>
      </c>
      <c r="BK138" s="14">
        <f t="shared" si="51"/>
        <v>2</v>
      </c>
      <c r="BL138" s="14">
        <f t="shared" si="51"/>
        <v>0</v>
      </c>
      <c r="BM138" s="14">
        <f t="shared" si="51"/>
        <v>0</v>
      </c>
      <c r="BN138" s="14">
        <f t="shared" si="51"/>
        <v>0</v>
      </c>
      <c r="BO138" s="14">
        <f t="shared" si="51"/>
        <v>16</v>
      </c>
      <c r="BP138" s="14">
        <f t="shared" si="51"/>
        <v>0</v>
      </c>
      <c r="BQ138" s="14">
        <f t="shared" si="51"/>
        <v>3</v>
      </c>
      <c r="BR138" s="14">
        <f t="shared" si="51"/>
        <v>0</v>
      </c>
      <c r="BS138" s="14">
        <f t="shared" si="51"/>
        <v>2</v>
      </c>
      <c r="BT138" s="14">
        <f t="shared" si="51"/>
        <v>125</v>
      </c>
      <c r="BU138" s="14">
        <f t="shared" si="51"/>
        <v>0</v>
      </c>
      <c r="BV138" s="14">
        <f t="shared" si="51"/>
        <v>6</v>
      </c>
      <c r="BW138" s="14">
        <f t="shared" si="51"/>
        <v>1</v>
      </c>
      <c r="BX138" s="14">
        <f t="shared" si="51"/>
        <v>1</v>
      </c>
      <c r="BY138" s="14">
        <f t="shared" si="51"/>
        <v>0</v>
      </c>
      <c r="BZ138" s="14">
        <f t="shared" si="51"/>
        <v>0</v>
      </c>
      <c r="CA138" s="14">
        <f t="shared" si="51"/>
        <v>9</v>
      </c>
      <c r="CB138" s="14">
        <f t="shared" si="51"/>
        <v>365</v>
      </c>
      <c r="CC138" s="14">
        <f t="shared" si="51"/>
        <v>6</v>
      </c>
      <c r="CD138" s="14">
        <f t="shared" si="51"/>
        <v>1</v>
      </c>
      <c r="CE138" s="14">
        <f t="shared" si="51"/>
        <v>17</v>
      </c>
      <c r="CF138" s="14">
        <f t="shared" si="51"/>
        <v>19059</v>
      </c>
    </row>
    <row r="139" spans="1:84" ht="8.25" customHeight="1" x14ac:dyDescent="0.15">
      <c r="A139" s="36" t="s">
        <v>219</v>
      </c>
      <c r="B139" s="39" t="s">
        <v>220</v>
      </c>
      <c r="C139" s="40"/>
      <c r="D139" s="41"/>
      <c r="E139" s="10">
        <v>0</v>
      </c>
      <c r="F139" s="10">
        <v>270</v>
      </c>
      <c r="G139" s="10">
        <v>2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29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4</v>
      </c>
      <c r="W139" s="10">
        <v>0</v>
      </c>
      <c r="X139" s="10">
        <v>0</v>
      </c>
      <c r="Y139" s="10">
        <v>0</v>
      </c>
      <c r="Z139" s="10">
        <v>2</v>
      </c>
      <c r="AA139" s="10">
        <v>5</v>
      </c>
      <c r="AB139" s="10">
        <v>0</v>
      </c>
      <c r="AC139" s="10">
        <v>0</v>
      </c>
      <c r="AD139" s="10">
        <v>0</v>
      </c>
      <c r="AE139" s="10">
        <v>0</v>
      </c>
      <c r="AF139" s="10">
        <v>88</v>
      </c>
      <c r="AG139" s="10">
        <v>0</v>
      </c>
      <c r="AH139" s="10">
        <v>0</v>
      </c>
      <c r="AI139" s="10">
        <v>0</v>
      </c>
      <c r="AJ139" s="10">
        <v>541</v>
      </c>
      <c r="AK139" s="10">
        <v>0</v>
      </c>
      <c r="AL139" s="10">
        <v>0</v>
      </c>
      <c r="AM139" s="10">
        <v>58</v>
      </c>
      <c r="AN139" s="10">
        <v>0</v>
      </c>
      <c r="AO139" s="10">
        <v>0</v>
      </c>
      <c r="AP139" s="10">
        <v>2</v>
      </c>
      <c r="AQ139" s="10">
        <v>576</v>
      </c>
      <c r="AR139" s="10">
        <v>21</v>
      </c>
      <c r="AS139" s="10">
        <v>0</v>
      </c>
      <c r="AT139" s="10">
        <v>0</v>
      </c>
      <c r="AU139" s="10">
        <v>4</v>
      </c>
      <c r="AV139" s="10">
        <v>672</v>
      </c>
      <c r="AW139" s="10">
        <v>0</v>
      </c>
      <c r="AX139" s="10">
        <v>0</v>
      </c>
      <c r="AY139" s="10">
        <v>22</v>
      </c>
      <c r="AZ139" s="10">
        <v>0</v>
      </c>
      <c r="BA139" s="10">
        <v>2</v>
      </c>
      <c r="BB139" s="10">
        <v>0</v>
      </c>
      <c r="BC139" s="10">
        <v>0</v>
      </c>
      <c r="BD139" s="10">
        <v>0</v>
      </c>
      <c r="BE139" s="10">
        <v>0</v>
      </c>
      <c r="BF139" s="10">
        <v>0</v>
      </c>
      <c r="BG139" s="10">
        <v>0</v>
      </c>
      <c r="BH139" s="10">
        <v>13</v>
      </c>
      <c r="BI139" s="10">
        <v>0</v>
      </c>
      <c r="BJ139" s="10">
        <v>3</v>
      </c>
      <c r="BK139" s="10">
        <v>0</v>
      </c>
      <c r="BL139" s="10">
        <v>0</v>
      </c>
      <c r="BM139" s="10">
        <v>0</v>
      </c>
      <c r="BN139" s="10">
        <v>0</v>
      </c>
      <c r="BO139" s="10">
        <v>4</v>
      </c>
      <c r="BP139" s="10">
        <v>0</v>
      </c>
      <c r="BQ139" s="10">
        <v>1</v>
      </c>
      <c r="BR139" s="10">
        <v>0</v>
      </c>
      <c r="BS139" s="10">
        <v>0</v>
      </c>
      <c r="BT139" s="10">
        <v>7</v>
      </c>
      <c r="BU139" s="10">
        <v>0</v>
      </c>
      <c r="BV139" s="10">
        <v>1</v>
      </c>
      <c r="BW139" s="10">
        <v>0</v>
      </c>
      <c r="BX139" s="10">
        <v>0</v>
      </c>
      <c r="BY139" s="10">
        <v>0</v>
      </c>
      <c r="BZ139" s="10">
        <v>0</v>
      </c>
      <c r="CA139" s="10">
        <v>0</v>
      </c>
      <c r="CB139" s="10">
        <v>28</v>
      </c>
      <c r="CC139" s="10">
        <v>0</v>
      </c>
      <c r="CD139" s="10">
        <v>0</v>
      </c>
      <c r="CE139" s="10">
        <v>1</v>
      </c>
      <c r="CF139" s="13">
        <f t="shared" ref="CF139:CF144" si="52">SUM(E139:CE139)</f>
        <v>2356</v>
      </c>
    </row>
    <row r="140" spans="1:84" ht="8.25" customHeight="1" x14ac:dyDescent="0.15">
      <c r="A140" s="37"/>
      <c r="B140" s="42" t="s">
        <v>221</v>
      </c>
      <c r="C140" s="43"/>
      <c r="D140" s="44"/>
      <c r="E140" s="13">
        <v>0</v>
      </c>
      <c r="F140" s="13">
        <v>429</v>
      </c>
      <c r="G140" s="13">
        <v>2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28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1</v>
      </c>
      <c r="W140" s="13">
        <v>0</v>
      </c>
      <c r="X140" s="13">
        <v>0</v>
      </c>
      <c r="Y140" s="13">
        <v>0</v>
      </c>
      <c r="Z140" s="13">
        <v>0</v>
      </c>
      <c r="AA140" s="13">
        <v>6</v>
      </c>
      <c r="AB140" s="13">
        <v>0</v>
      </c>
      <c r="AC140" s="13">
        <v>0</v>
      </c>
      <c r="AD140" s="13">
        <v>0</v>
      </c>
      <c r="AE140" s="13">
        <v>0</v>
      </c>
      <c r="AF140" s="13">
        <v>66</v>
      </c>
      <c r="AG140" s="13">
        <v>2</v>
      </c>
      <c r="AH140" s="13">
        <v>0</v>
      </c>
      <c r="AI140" s="13">
        <v>0</v>
      </c>
      <c r="AJ140" s="13">
        <v>1437</v>
      </c>
      <c r="AK140" s="13">
        <v>1</v>
      </c>
      <c r="AL140" s="13">
        <v>0</v>
      </c>
      <c r="AM140" s="13">
        <v>88</v>
      </c>
      <c r="AN140" s="13">
        <v>0</v>
      </c>
      <c r="AO140" s="13">
        <v>0</v>
      </c>
      <c r="AP140" s="13">
        <v>4</v>
      </c>
      <c r="AQ140" s="13">
        <v>740</v>
      </c>
      <c r="AR140" s="13">
        <v>20</v>
      </c>
      <c r="AS140" s="13">
        <v>0</v>
      </c>
      <c r="AT140" s="13">
        <v>2</v>
      </c>
      <c r="AU140" s="13">
        <v>15</v>
      </c>
      <c r="AV140" s="13">
        <v>703</v>
      </c>
      <c r="AW140" s="13">
        <v>1</v>
      </c>
      <c r="AX140" s="13">
        <v>0</v>
      </c>
      <c r="AY140" s="13">
        <v>27</v>
      </c>
      <c r="AZ140" s="13">
        <v>0</v>
      </c>
      <c r="BA140" s="13">
        <v>2</v>
      </c>
      <c r="BB140" s="13">
        <v>0</v>
      </c>
      <c r="BC140" s="13">
        <v>1</v>
      </c>
      <c r="BD140" s="13">
        <v>0</v>
      </c>
      <c r="BE140" s="13">
        <v>0</v>
      </c>
      <c r="BF140" s="13">
        <v>0</v>
      </c>
      <c r="BG140" s="13">
        <v>0</v>
      </c>
      <c r="BH140" s="13">
        <v>54</v>
      </c>
      <c r="BI140" s="13">
        <v>0</v>
      </c>
      <c r="BJ140" s="13">
        <v>3</v>
      </c>
      <c r="BK140" s="13">
        <v>0</v>
      </c>
      <c r="BL140" s="13">
        <v>0</v>
      </c>
      <c r="BM140" s="13">
        <v>0</v>
      </c>
      <c r="BN140" s="13">
        <v>0</v>
      </c>
      <c r="BO140" s="13">
        <v>2</v>
      </c>
      <c r="BP140" s="13">
        <v>0</v>
      </c>
      <c r="BQ140" s="13">
        <v>0</v>
      </c>
      <c r="BR140" s="13">
        <v>0</v>
      </c>
      <c r="BS140" s="13">
        <v>0</v>
      </c>
      <c r="BT140" s="13">
        <v>13</v>
      </c>
      <c r="BU140" s="13">
        <v>1</v>
      </c>
      <c r="BV140" s="13">
        <v>6</v>
      </c>
      <c r="BW140" s="13">
        <v>0</v>
      </c>
      <c r="BX140" s="13">
        <v>0</v>
      </c>
      <c r="BY140" s="13">
        <v>0</v>
      </c>
      <c r="BZ140" s="13">
        <v>0</v>
      </c>
      <c r="CA140" s="13">
        <v>1</v>
      </c>
      <c r="CB140" s="13">
        <v>38</v>
      </c>
      <c r="CC140" s="13">
        <v>1</v>
      </c>
      <c r="CD140" s="13">
        <v>0</v>
      </c>
      <c r="CE140" s="13">
        <v>4</v>
      </c>
      <c r="CF140" s="13">
        <f t="shared" si="52"/>
        <v>3698</v>
      </c>
    </row>
    <row r="141" spans="1:84" ht="8.25" customHeight="1" x14ac:dyDescent="0.15">
      <c r="A141" s="37"/>
      <c r="B141" s="47" t="s">
        <v>222</v>
      </c>
      <c r="C141" s="43" t="s">
        <v>223</v>
      </c>
      <c r="D141" s="44"/>
      <c r="E141" s="13">
        <v>2</v>
      </c>
      <c r="F141" s="13">
        <v>4</v>
      </c>
      <c r="G141" s="13">
        <v>1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11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9</v>
      </c>
      <c r="AB141" s="13">
        <v>0</v>
      </c>
      <c r="AC141" s="13">
        <v>0</v>
      </c>
      <c r="AD141" s="13">
        <v>0</v>
      </c>
      <c r="AE141" s="13">
        <v>0</v>
      </c>
      <c r="AF141" s="13">
        <v>5</v>
      </c>
      <c r="AG141" s="13">
        <v>14</v>
      </c>
      <c r="AH141" s="13">
        <v>0</v>
      </c>
      <c r="AI141" s="13">
        <v>0</v>
      </c>
      <c r="AJ141" s="13">
        <v>1490</v>
      </c>
      <c r="AK141" s="13">
        <v>1</v>
      </c>
      <c r="AL141" s="13">
        <v>0</v>
      </c>
      <c r="AM141" s="13">
        <v>43</v>
      </c>
      <c r="AN141" s="13">
        <v>1</v>
      </c>
      <c r="AO141" s="13">
        <v>0</v>
      </c>
      <c r="AP141" s="13">
        <v>0</v>
      </c>
      <c r="AQ141" s="13">
        <v>572</v>
      </c>
      <c r="AR141" s="13">
        <v>9</v>
      </c>
      <c r="AS141" s="13">
        <v>0</v>
      </c>
      <c r="AT141" s="13">
        <v>4</v>
      </c>
      <c r="AU141" s="13">
        <v>9</v>
      </c>
      <c r="AV141" s="13">
        <v>484</v>
      </c>
      <c r="AW141" s="13">
        <v>0</v>
      </c>
      <c r="AX141" s="13">
        <v>0</v>
      </c>
      <c r="AY141" s="13">
        <v>16</v>
      </c>
      <c r="AZ141" s="13">
        <v>0</v>
      </c>
      <c r="BA141" s="13">
        <v>1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454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2</v>
      </c>
      <c r="BP141" s="13">
        <v>0</v>
      </c>
      <c r="BQ141" s="13">
        <v>0</v>
      </c>
      <c r="BR141" s="13">
        <v>0</v>
      </c>
      <c r="BS141" s="13">
        <v>0</v>
      </c>
      <c r="BT141" s="13">
        <v>9</v>
      </c>
      <c r="BU141" s="13">
        <v>1</v>
      </c>
      <c r="BV141" s="13">
        <v>0</v>
      </c>
      <c r="BW141" s="13">
        <v>0</v>
      </c>
      <c r="BX141" s="13">
        <v>1</v>
      </c>
      <c r="BY141" s="13">
        <v>0</v>
      </c>
      <c r="BZ141" s="13">
        <v>0</v>
      </c>
      <c r="CA141" s="13">
        <v>2</v>
      </c>
      <c r="CB141" s="13">
        <v>36</v>
      </c>
      <c r="CC141" s="13">
        <v>5</v>
      </c>
      <c r="CD141" s="13">
        <v>0</v>
      </c>
      <c r="CE141" s="13">
        <v>0</v>
      </c>
      <c r="CF141" s="13">
        <f t="shared" si="52"/>
        <v>3186</v>
      </c>
    </row>
    <row r="142" spans="1:84" ht="8.25" customHeight="1" x14ac:dyDescent="0.15">
      <c r="A142" s="37"/>
      <c r="B142" s="47"/>
      <c r="C142" s="43" t="s">
        <v>222</v>
      </c>
      <c r="D142" s="44"/>
      <c r="E142" s="13">
        <v>0</v>
      </c>
      <c r="F142" s="13">
        <v>184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23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21</v>
      </c>
      <c r="AB142" s="13">
        <v>1</v>
      </c>
      <c r="AC142" s="13">
        <v>0</v>
      </c>
      <c r="AD142" s="13">
        <v>0</v>
      </c>
      <c r="AE142" s="13">
        <v>0</v>
      </c>
      <c r="AF142" s="13">
        <v>8</v>
      </c>
      <c r="AG142" s="13">
        <v>23</v>
      </c>
      <c r="AH142" s="13">
        <v>0</v>
      </c>
      <c r="AI142" s="13">
        <v>0</v>
      </c>
      <c r="AJ142" s="13">
        <v>1750</v>
      </c>
      <c r="AK142" s="13">
        <v>1</v>
      </c>
      <c r="AL142" s="13">
        <v>0</v>
      </c>
      <c r="AM142" s="13">
        <v>111</v>
      </c>
      <c r="AN142" s="13">
        <v>0</v>
      </c>
      <c r="AO142" s="13">
        <v>0</v>
      </c>
      <c r="AP142" s="13">
        <v>3</v>
      </c>
      <c r="AQ142" s="13">
        <v>969</v>
      </c>
      <c r="AR142" s="13">
        <v>12</v>
      </c>
      <c r="AS142" s="13">
        <v>0</v>
      </c>
      <c r="AT142" s="13">
        <v>0</v>
      </c>
      <c r="AU142" s="13">
        <v>11</v>
      </c>
      <c r="AV142" s="13">
        <v>814</v>
      </c>
      <c r="AW142" s="13">
        <v>2</v>
      </c>
      <c r="AX142" s="13">
        <v>0</v>
      </c>
      <c r="AY142" s="13">
        <v>21</v>
      </c>
      <c r="AZ142" s="13">
        <v>0</v>
      </c>
      <c r="BA142" s="13">
        <v>6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36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3</v>
      </c>
      <c r="BP142" s="13">
        <v>0</v>
      </c>
      <c r="BQ142" s="13">
        <v>0</v>
      </c>
      <c r="BR142" s="13">
        <v>0</v>
      </c>
      <c r="BS142" s="13">
        <v>0</v>
      </c>
      <c r="BT142" s="13">
        <v>14</v>
      </c>
      <c r="BU142" s="13">
        <v>8</v>
      </c>
      <c r="BV142" s="13">
        <v>1</v>
      </c>
      <c r="BW142" s="13">
        <v>0</v>
      </c>
      <c r="BX142" s="13">
        <v>1</v>
      </c>
      <c r="BY142" s="13">
        <v>0</v>
      </c>
      <c r="BZ142" s="13">
        <v>0</v>
      </c>
      <c r="CA142" s="13">
        <v>2</v>
      </c>
      <c r="CB142" s="13">
        <v>90</v>
      </c>
      <c r="CC142" s="13">
        <v>1</v>
      </c>
      <c r="CD142" s="13">
        <v>0</v>
      </c>
      <c r="CE142" s="13">
        <v>1</v>
      </c>
      <c r="CF142" s="13">
        <f t="shared" si="52"/>
        <v>4117</v>
      </c>
    </row>
    <row r="143" spans="1:84" ht="8.25" customHeight="1" x14ac:dyDescent="0.15">
      <c r="A143" s="37"/>
      <c r="B143" s="47"/>
      <c r="C143" s="52" t="s">
        <v>224</v>
      </c>
      <c r="D143" s="12" t="s">
        <v>225</v>
      </c>
      <c r="E143" s="13">
        <v>1</v>
      </c>
      <c r="F143" s="13">
        <v>109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17</v>
      </c>
      <c r="O143" s="13">
        <v>0</v>
      </c>
      <c r="P143" s="13">
        <v>0</v>
      </c>
      <c r="Q143" s="13">
        <v>0</v>
      </c>
      <c r="R143" s="13">
        <v>0</v>
      </c>
      <c r="S143" s="13">
        <v>1</v>
      </c>
      <c r="T143" s="13">
        <v>0</v>
      </c>
      <c r="U143" s="13">
        <v>0</v>
      </c>
      <c r="V143" s="13">
        <v>4</v>
      </c>
      <c r="W143" s="13">
        <v>0</v>
      </c>
      <c r="X143" s="13">
        <v>0</v>
      </c>
      <c r="Y143" s="13">
        <v>0</v>
      </c>
      <c r="Z143" s="13">
        <v>0</v>
      </c>
      <c r="AA143" s="13">
        <v>8</v>
      </c>
      <c r="AB143" s="13">
        <v>0</v>
      </c>
      <c r="AC143" s="13">
        <v>0</v>
      </c>
      <c r="AD143" s="13">
        <v>0</v>
      </c>
      <c r="AE143" s="13">
        <v>0</v>
      </c>
      <c r="AF143" s="13">
        <v>14</v>
      </c>
      <c r="AG143" s="13">
        <v>0</v>
      </c>
      <c r="AH143" s="13">
        <v>0</v>
      </c>
      <c r="AI143" s="13">
        <v>0</v>
      </c>
      <c r="AJ143" s="13">
        <v>641</v>
      </c>
      <c r="AK143" s="13">
        <v>0</v>
      </c>
      <c r="AL143" s="13">
        <v>3</v>
      </c>
      <c r="AM143" s="13">
        <v>32</v>
      </c>
      <c r="AN143" s="13">
        <v>0</v>
      </c>
      <c r="AO143" s="13">
        <v>0</v>
      </c>
      <c r="AP143" s="13">
        <v>5</v>
      </c>
      <c r="AQ143" s="13">
        <v>707</v>
      </c>
      <c r="AR143" s="13">
        <v>10</v>
      </c>
      <c r="AS143" s="13">
        <v>0</v>
      </c>
      <c r="AT143" s="13">
        <v>2</v>
      </c>
      <c r="AU143" s="13">
        <v>12</v>
      </c>
      <c r="AV143" s="13">
        <v>560</v>
      </c>
      <c r="AW143" s="13">
        <v>2</v>
      </c>
      <c r="AX143" s="13">
        <v>0</v>
      </c>
      <c r="AY143" s="13">
        <v>21</v>
      </c>
      <c r="AZ143" s="13">
        <v>0</v>
      </c>
      <c r="BA143" s="13">
        <v>0</v>
      </c>
      <c r="BB143" s="13">
        <v>0</v>
      </c>
      <c r="BC143" s="13">
        <v>0</v>
      </c>
      <c r="BD143" s="13">
        <v>0</v>
      </c>
      <c r="BE143" s="13">
        <v>0</v>
      </c>
      <c r="BF143" s="13">
        <v>0</v>
      </c>
      <c r="BG143" s="13">
        <v>0</v>
      </c>
      <c r="BH143" s="13">
        <v>16</v>
      </c>
      <c r="BI143" s="13">
        <v>0</v>
      </c>
      <c r="BJ143" s="13">
        <v>1</v>
      </c>
      <c r="BK143" s="13">
        <v>0</v>
      </c>
      <c r="BL143" s="13">
        <v>0</v>
      </c>
      <c r="BM143" s="13">
        <v>0</v>
      </c>
      <c r="BN143" s="13">
        <v>0</v>
      </c>
      <c r="BO143" s="13">
        <v>4</v>
      </c>
      <c r="BP143" s="13">
        <v>0</v>
      </c>
      <c r="BQ143" s="13">
        <v>0</v>
      </c>
      <c r="BR143" s="13">
        <v>0</v>
      </c>
      <c r="BS143" s="13">
        <v>0</v>
      </c>
      <c r="BT143" s="13">
        <v>2</v>
      </c>
      <c r="BU143" s="13">
        <v>0</v>
      </c>
      <c r="BV143" s="13">
        <v>1</v>
      </c>
      <c r="BW143" s="13">
        <v>0</v>
      </c>
      <c r="BX143" s="13">
        <v>0</v>
      </c>
      <c r="BY143" s="13">
        <v>0</v>
      </c>
      <c r="BZ143" s="13">
        <v>0</v>
      </c>
      <c r="CA143" s="13">
        <v>1</v>
      </c>
      <c r="CB143" s="13">
        <v>47</v>
      </c>
      <c r="CC143" s="13">
        <v>0</v>
      </c>
      <c r="CD143" s="13">
        <v>1</v>
      </c>
      <c r="CE143" s="13">
        <v>2</v>
      </c>
      <c r="CF143" s="13">
        <f t="shared" si="52"/>
        <v>2224</v>
      </c>
    </row>
    <row r="144" spans="1:84" ht="8.25" customHeight="1" x14ac:dyDescent="0.15">
      <c r="A144" s="37"/>
      <c r="B144" s="47"/>
      <c r="C144" s="52"/>
      <c r="D144" s="12" t="s">
        <v>226</v>
      </c>
      <c r="E144" s="13">
        <v>0</v>
      </c>
      <c r="F144" s="13">
        <v>5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7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2</v>
      </c>
      <c r="AB144" s="13">
        <v>0</v>
      </c>
      <c r="AC144" s="13">
        <v>0</v>
      </c>
      <c r="AD144" s="13">
        <v>0</v>
      </c>
      <c r="AE144" s="13">
        <v>0</v>
      </c>
      <c r="AF144" s="13">
        <v>1</v>
      </c>
      <c r="AG144" s="13">
        <v>0</v>
      </c>
      <c r="AH144" s="13">
        <v>0</v>
      </c>
      <c r="AI144" s="13">
        <v>0</v>
      </c>
      <c r="AJ144" s="13">
        <v>298</v>
      </c>
      <c r="AK144" s="13">
        <v>0</v>
      </c>
      <c r="AL144" s="13">
        <v>0</v>
      </c>
      <c r="AM144" s="13">
        <v>17</v>
      </c>
      <c r="AN144" s="13">
        <v>0</v>
      </c>
      <c r="AO144" s="13">
        <v>0</v>
      </c>
      <c r="AP144" s="13">
        <v>0</v>
      </c>
      <c r="AQ144" s="13">
        <v>341</v>
      </c>
      <c r="AR144" s="13">
        <v>7</v>
      </c>
      <c r="AS144" s="13">
        <v>0</v>
      </c>
      <c r="AT144" s="13">
        <v>1</v>
      </c>
      <c r="AU144" s="13">
        <v>5</v>
      </c>
      <c r="AV144" s="13">
        <v>196</v>
      </c>
      <c r="AW144" s="13">
        <v>0</v>
      </c>
      <c r="AX144" s="13">
        <v>0</v>
      </c>
      <c r="AY144" s="13">
        <v>10</v>
      </c>
      <c r="AZ144" s="13">
        <v>0</v>
      </c>
      <c r="BA144" s="13">
        <v>1</v>
      </c>
      <c r="BB144" s="13">
        <v>0</v>
      </c>
      <c r="BC144" s="13">
        <v>0</v>
      </c>
      <c r="BD144" s="13">
        <v>0</v>
      </c>
      <c r="BE144" s="13">
        <v>0</v>
      </c>
      <c r="BF144" s="13">
        <v>0</v>
      </c>
      <c r="BG144" s="13">
        <v>0</v>
      </c>
      <c r="BH144" s="13">
        <v>38</v>
      </c>
      <c r="BI144" s="13">
        <v>0</v>
      </c>
      <c r="BJ144" s="13">
        <v>1</v>
      </c>
      <c r="BK144" s="13">
        <v>0</v>
      </c>
      <c r="BL144" s="13">
        <v>0</v>
      </c>
      <c r="BM144" s="13">
        <v>0</v>
      </c>
      <c r="BN144" s="13">
        <v>0</v>
      </c>
      <c r="BO144" s="13">
        <v>3</v>
      </c>
      <c r="BP144" s="13">
        <v>0</v>
      </c>
      <c r="BQ144" s="13">
        <v>0</v>
      </c>
      <c r="BR144" s="13">
        <v>0</v>
      </c>
      <c r="BS144" s="13">
        <v>0</v>
      </c>
      <c r="BT144" s="13">
        <v>4</v>
      </c>
      <c r="BU144" s="13">
        <v>1</v>
      </c>
      <c r="BV144" s="13">
        <v>0</v>
      </c>
      <c r="BW144" s="13">
        <v>1</v>
      </c>
      <c r="BX144" s="13">
        <v>1</v>
      </c>
      <c r="BY144" s="13">
        <v>0</v>
      </c>
      <c r="BZ144" s="13">
        <v>0</v>
      </c>
      <c r="CA144" s="13">
        <v>0</v>
      </c>
      <c r="CB144" s="13">
        <v>22</v>
      </c>
      <c r="CC144" s="13">
        <v>0</v>
      </c>
      <c r="CD144" s="13">
        <v>1</v>
      </c>
      <c r="CE144" s="13">
        <v>0</v>
      </c>
      <c r="CF144" s="13">
        <f t="shared" si="52"/>
        <v>963</v>
      </c>
    </row>
    <row r="145" spans="1:84" ht="8.25" customHeight="1" x14ac:dyDescent="0.15">
      <c r="A145" s="37"/>
      <c r="B145" s="47"/>
      <c r="C145" s="53"/>
      <c r="D145" s="12" t="s">
        <v>91</v>
      </c>
      <c r="E145" s="13">
        <f>SUM(E143:E144)</f>
        <v>1</v>
      </c>
      <c r="F145" s="13">
        <f t="shared" ref="F145:CF145" si="53">SUM(F143:F144)</f>
        <v>114</v>
      </c>
      <c r="G145" s="13">
        <f t="shared" si="53"/>
        <v>0</v>
      </c>
      <c r="H145" s="13">
        <f t="shared" si="53"/>
        <v>0</v>
      </c>
      <c r="I145" s="13">
        <f t="shared" si="53"/>
        <v>0</v>
      </c>
      <c r="J145" s="13">
        <f t="shared" si="53"/>
        <v>0</v>
      </c>
      <c r="K145" s="13">
        <f t="shared" si="53"/>
        <v>0</v>
      </c>
      <c r="L145" s="13">
        <f t="shared" si="53"/>
        <v>0</v>
      </c>
      <c r="M145" s="13">
        <f t="shared" si="53"/>
        <v>0</v>
      </c>
      <c r="N145" s="13">
        <f t="shared" si="53"/>
        <v>24</v>
      </c>
      <c r="O145" s="13">
        <f t="shared" si="53"/>
        <v>0</v>
      </c>
      <c r="P145" s="13">
        <f t="shared" si="53"/>
        <v>0</v>
      </c>
      <c r="Q145" s="13">
        <f t="shared" si="53"/>
        <v>0</v>
      </c>
      <c r="R145" s="13">
        <f t="shared" si="53"/>
        <v>0</v>
      </c>
      <c r="S145" s="13">
        <f t="shared" si="53"/>
        <v>1</v>
      </c>
      <c r="T145" s="13">
        <f t="shared" si="53"/>
        <v>0</v>
      </c>
      <c r="U145" s="13">
        <f t="shared" si="53"/>
        <v>0</v>
      </c>
      <c r="V145" s="13">
        <f t="shared" si="53"/>
        <v>4</v>
      </c>
      <c r="W145" s="13">
        <f t="shared" si="53"/>
        <v>0</v>
      </c>
      <c r="X145" s="13">
        <f t="shared" si="53"/>
        <v>0</v>
      </c>
      <c r="Y145" s="13">
        <f t="shared" si="53"/>
        <v>0</v>
      </c>
      <c r="Z145" s="13">
        <f t="shared" si="53"/>
        <v>0</v>
      </c>
      <c r="AA145" s="13">
        <f t="shared" si="53"/>
        <v>10</v>
      </c>
      <c r="AB145" s="13">
        <f t="shared" si="53"/>
        <v>0</v>
      </c>
      <c r="AC145" s="13">
        <f t="shared" si="53"/>
        <v>0</v>
      </c>
      <c r="AD145" s="13">
        <f t="shared" si="53"/>
        <v>0</v>
      </c>
      <c r="AE145" s="13">
        <f t="shared" si="53"/>
        <v>0</v>
      </c>
      <c r="AF145" s="13">
        <f t="shared" si="53"/>
        <v>15</v>
      </c>
      <c r="AG145" s="13">
        <f t="shared" si="53"/>
        <v>0</v>
      </c>
      <c r="AH145" s="13">
        <f t="shared" si="53"/>
        <v>0</v>
      </c>
      <c r="AI145" s="13">
        <f t="shared" si="53"/>
        <v>0</v>
      </c>
      <c r="AJ145" s="13">
        <f t="shared" si="53"/>
        <v>939</v>
      </c>
      <c r="AK145" s="13">
        <f t="shared" si="53"/>
        <v>0</v>
      </c>
      <c r="AL145" s="13">
        <f t="shared" si="53"/>
        <v>3</v>
      </c>
      <c r="AM145" s="13">
        <f t="shared" si="53"/>
        <v>49</v>
      </c>
      <c r="AN145" s="13">
        <f t="shared" si="53"/>
        <v>0</v>
      </c>
      <c r="AO145" s="13">
        <f t="shared" si="53"/>
        <v>0</v>
      </c>
      <c r="AP145" s="13">
        <f t="shared" si="53"/>
        <v>5</v>
      </c>
      <c r="AQ145" s="13">
        <f t="shared" si="53"/>
        <v>1048</v>
      </c>
      <c r="AR145" s="13">
        <f t="shared" si="53"/>
        <v>17</v>
      </c>
      <c r="AS145" s="13">
        <f t="shared" si="53"/>
        <v>0</v>
      </c>
      <c r="AT145" s="13">
        <f t="shared" si="53"/>
        <v>3</v>
      </c>
      <c r="AU145" s="13">
        <f t="shared" si="53"/>
        <v>17</v>
      </c>
      <c r="AV145" s="13">
        <f t="shared" si="53"/>
        <v>756</v>
      </c>
      <c r="AW145" s="13">
        <f t="shared" si="53"/>
        <v>2</v>
      </c>
      <c r="AX145" s="13">
        <f t="shared" si="53"/>
        <v>0</v>
      </c>
      <c r="AY145" s="13">
        <f t="shared" si="53"/>
        <v>31</v>
      </c>
      <c r="AZ145" s="13">
        <f t="shared" si="53"/>
        <v>0</v>
      </c>
      <c r="BA145" s="13">
        <f>SUM(BA143:BA144)</f>
        <v>1</v>
      </c>
      <c r="BB145" s="13">
        <f t="shared" si="53"/>
        <v>0</v>
      </c>
      <c r="BC145" s="13">
        <f t="shared" si="53"/>
        <v>0</v>
      </c>
      <c r="BD145" s="13">
        <f t="shared" si="53"/>
        <v>0</v>
      </c>
      <c r="BE145" s="13">
        <f t="shared" si="53"/>
        <v>0</v>
      </c>
      <c r="BF145" s="13">
        <f t="shared" si="53"/>
        <v>0</v>
      </c>
      <c r="BG145" s="13">
        <f t="shared" si="53"/>
        <v>0</v>
      </c>
      <c r="BH145" s="13">
        <f t="shared" si="53"/>
        <v>54</v>
      </c>
      <c r="BI145" s="13">
        <f t="shared" si="53"/>
        <v>0</v>
      </c>
      <c r="BJ145" s="13">
        <f t="shared" si="53"/>
        <v>2</v>
      </c>
      <c r="BK145" s="13">
        <f t="shared" si="53"/>
        <v>0</v>
      </c>
      <c r="BL145" s="13">
        <f t="shared" si="53"/>
        <v>0</v>
      </c>
      <c r="BM145" s="13">
        <f t="shared" si="53"/>
        <v>0</v>
      </c>
      <c r="BN145" s="13">
        <f t="shared" si="53"/>
        <v>0</v>
      </c>
      <c r="BO145" s="13">
        <f t="shared" si="53"/>
        <v>7</v>
      </c>
      <c r="BP145" s="13">
        <f t="shared" si="53"/>
        <v>0</v>
      </c>
      <c r="BQ145" s="13">
        <f t="shared" si="53"/>
        <v>0</v>
      </c>
      <c r="BR145" s="13">
        <f t="shared" si="53"/>
        <v>0</v>
      </c>
      <c r="BS145" s="13">
        <f t="shared" si="53"/>
        <v>0</v>
      </c>
      <c r="BT145" s="13">
        <f t="shared" si="53"/>
        <v>6</v>
      </c>
      <c r="BU145" s="13">
        <f t="shared" si="53"/>
        <v>1</v>
      </c>
      <c r="BV145" s="13">
        <f t="shared" si="53"/>
        <v>1</v>
      </c>
      <c r="BW145" s="13">
        <f t="shared" si="53"/>
        <v>1</v>
      </c>
      <c r="BX145" s="13">
        <f t="shared" si="53"/>
        <v>1</v>
      </c>
      <c r="BY145" s="13">
        <f t="shared" si="53"/>
        <v>0</v>
      </c>
      <c r="BZ145" s="13">
        <f t="shared" si="53"/>
        <v>0</v>
      </c>
      <c r="CA145" s="13">
        <f t="shared" si="53"/>
        <v>1</v>
      </c>
      <c r="CB145" s="13">
        <f t="shared" si="53"/>
        <v>69</v>
      </c>
      <c r="CC145" s="13">
        <f t="shared" si="53"/>
        <v>0</v>
      </c>
      <c r="CD145" s="13">
        <f t="shared" si="53"/>
        <v>2</v>
      </c>
      <c r="CE145" s="13">
        <f t="shared" si="53"/>
        <v>2</v>
      </c>
      <c r="CF145" s="13">
        <f t="shared" si="53"/>
        <v>3187</v>
      </c>
    </row>
    <row r="146" spans="1:84" ht="8.25" customHeight="1" x14ac:dyDescent="0.15">
      <c r="A146" s="37"/>
      <c r="B146" s="47" t="s">
        <v>227</v>
      </c>
      <c r="C146" s="49" t="s">
        <v>228</v>
      </c>
      <c r="D146" s="50"/>
      <c r="E146" s="13">
        <v>1</v>
      </c>
      <c r="F146" s="13">
        <v>302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36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10</v>
      </c>
      <c r="AB146" s="13">
        <v>1</v>
      </c>
      <c r="AC146" s="13">
        <v>0</v>
      </c>
      <c r="AD146" s="13">
        <v>0</v>
      </c>
      <c r="AE146" s="13">
        <v>0</v>
      </c>
      <c r="AF146" s="13">
        <v>71</v>
      </c>
      <c r="AG146" s="13">
        <v>0</v>
      </c>
      <c r="AH146" s="13">
        <v>0</v>
      </c>
      <c r="AI146" s="13">
        <v>0</v>
      </c>
      <c r="AJ146" s="13">
        <v>509</v>
      </c>
      <c r="AK146" s="13">
        <v>0</v>
      </c>
      <c r="AL146" s="13">
        <v>0</v>
      </c>
      <c r="AM146" s="13">
        <v>23</v>
      </c>
      <c r="AN146" s="13">
        <v>0</v>
      </c>
      <c r="AO146" s="13">
        <v>0</v>
      </c>
      <c r="AP146" s="13">
        <v>0</v>
      </c>
      <c r="AQ146" s="13">
        <v>455</v>
      </c>
      <c r="AR146" s="13">
        <v>10</v>
      </c>
      <c r="AS146" s="13">
        <v>0</v>
      </c>
      <c r="AT146" s="13">
        <v>1</v>
      </c>
      <c r="AU146" s="13">
        <v>6</v>
      </c>
      <c r="AV146" s="13">
        <v>415</v>
      </c>
      <c r="AW146" s="13">
        <v>0</v>
      </c>
      <c r="AX146" s="13">
        <v>0</v>
      </c>
      <c r="AY146" s="13">
        <v>16</v>
      </c>
      <c r="AZ146" s="13">
        <v>0</v>
      </c>
      <c r="BA146" s="13">
        <v>0</v>
      </c>
      <c r="BB146" s="13">
        <v>0</v>
      </c>
      <c r="BC146" s="13">
        <v>0</v>
      </c>
      <c r="BD146" s="13">
        <v>0</v>
      </c>
      <c r="BE146" s="13">
        <v>0</v>
      </c>
      <c r="BF146" s="13">
        <v>0</v>
      </c>
      <c r="BG146" s="13">
        <v>0</v>
      </c>
      <c r="BH146" s="13">
        <v>21</v>
      </c>
      <c r="BI146" s="13">
        <v>0</v>
      </c>
      <c r="BJ146" s="13">
        <v>1</v>
      </c>
      <c r="BK146" s="13">
        <v>0</v>
      </c>
      <c r="BL146" s="13">
        <v>0</v>
      </c>
      <c r="BM146" s="13">
        <v>0</v>
      </c>
      <c r="BN146" s="13">
        <v>0</v>
      </c>
      <c r="BO146" s="13">
        <v>1</v>
      </c>
      <c r="BP146" s="13">
        <v>0</v>
      </c>
      <c r="BQ146" s="13">
        <v>0</v>
      </c>
      <c r="BR146" s="13">
        <v>0</v>
      </c>
      <c r="BS146" s="13">
        <v>0</v>
      </c>
      <c r="BT146" s="13">
        <v>5</v>
      </c>
      <c r="BU146" s="13">
        <v>0</v>
      </c>
      <c r="BV146" s="13">
        <v>1</v>
      </c>
      <c r="BW146" s="13">
        <v>0</v>
      </c>
      <c r="BX146" s="13">
        <v>0</v>
      </c>
      <c r="BY146" s="13">
        <v>0</v>
      </c>
      <c r="BZ146" s="13">
        <v>0</v>
      </c>
      <c r="CA146" s="13">
        <v>2</v>
      </c>
      <c r="CB146" s="13">
        <v>22</v>
      </c>
      <c r="CC146" s="13">
        <v>0</v>
      </c>
      <c r="CD146" s="13">
        <v>0</v>
      </c>
      <c r="CE146" s="13">
        <v>2</v>
      </c>
      <c r="CF146" s="13">
        <f>SUM(E146:CE146)</f>
        <v>1912</v>
      </c>
    </row>
    <row r="147" spans="1:84" ht="8.25" customHeight="1" x14ac:dyDescent="0.15">
      <c r="A147" s="37"/>
      <c r="B147" s="47"/>
      <c r="C147" s="49" t="s">
        <v>229</v>
      </c>
      <c r="D147" s="50"/>
      <c r="E147" s="13">
        <v>0</v>
      </c>
      <c r="F147" s="13">
        <v>8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2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0</v>
      </c>
      <c r="AH147" s="13">
        <v>0</v>
      </c>
      <c r="AI147" s="13">
        <v>0</v>
      </c>
      <c r="AJ147" s="13">
        <v>49</v>
      </c>
      <c r="AK147" s="13">
        <v>0</v>
      </c>
      <c r="AL147" s="13">
        <v>0</v>
      </c>
      <c r="AM147" s="13">
        <v>8</v>
      </c>
      <c r="AN147" s="13">
        <v>0</v>
      </c>
      <c r="AO147" s="13">
        <v>0</v>
      </c>
      <c r="AP147" s="13">
        <v>0</v>
      </c>
      <c r="AQ147" s="13">
        <v>71</v>
      </c>
      <c r="AR147" s="13">
        <v>2</v>
      </c>
      <c r="AS147" s="13">
        <v>0</v>
      </c>
      <c r="AT147" s="13">
        <v>1</v>
      </c>
      <c r="AU147" s="13">
        <v>1</v>
      </c>
      <c r="AV147" s="13">
        <v>72</v>
      </c>
      <c r="AW147" s="13">
        <v>0</v>
      </c>
      <c r="AX147" s="13">
        <v>0</v>
      </c>
      <c r="AY147" s="13">
        <v>4</v>
      </c>
      <c r="AZ147" s="13">
        <v>0</v>
      </c>
      <c r="BA147" s="13">
        <v>0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8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0</v>
      </c>
      <c r="BP147" s="13">
        <v>0</v>
      </c>
      <c r="BQ147" s="13">
        <v>0</v>
      </c>
      <c r="BR147" s="13">
        <v>0</v>
      </c>
      <c r="BS147" s="13">
        <v>0</v>
      </c>
      <c r="BT147" s="13">
        <v>1</v>
      </c>
      <c r="BU147" s="13">
        <v>0</v>
      </c>
      <c r="BV147" s="13">
        <v>1</v>
      </c>
      <c r="BW147" s="13">
        <v>0</v>
      </c>
      <c r="BX147" s="13">
        <v>0</v>
      </c>
      <c r="BY147" s="13">
        <v>0</v>
      </c>
      <c r="BZ147" s="13">
        <v>0</v>
      </c>
      <c r="CA147" s="13">
        <v>0</v>
      </c>
      <c r="CB147" s="13">
        <v>4</v>
      </c>
      <c r="CC147" s="13">
        <v>0</v>
      </c>
      <c r="CD147" s="13">
        <v>0</v>
      </c>
      <c r="CE147" s="13">
        <v>1</v>
      </c>
      <c r="CF147" s="13">
        <f>SUM(E147:CE147)</f>
        <v>238</v>
      </c>
    </row>
    <row r="148" spans="1:84" ht="8.25" customHeight="1" x14ac:dyDescent="0.15">
      <c r="A148" s="37"/>
      <c r="B148" s="47"/>
      <c r="C148" s="43" t="s">
        <v>91</v>
      </c>
      <c r="D148" s="44"/>
      <c r="E148" s="13">
        <f>SUM(E146:E147)</f>
        <v>1</v>
      </c>
      <c r="F148" s="13">
        <f t="shared" ref="F148:AZ148" si="54">SUM(F146:F147)</f>
        <v>310</v>
      </c>
      <c r="G148" s="13">
        <f t="shared" si="54"/>
        <v>0</v>
      </c>
      <c r="H148" s="13">
        <f t="shared" si="54"/>
        <v>0</v>
      </c>
      <c r="I148" s="13">
        <f t="shared" si="54"/>
        <v>0</v>
      </c>
      <c r="J148" s="13">
        <f t="shared" si="54"/>
        <v>0</v>
      </c>
      <c r="K148" s="13">
        <f t="shared" si="54"/>
        <v>0</v>
      </c>
      <c r="L148" s="13">
        <f t="shared" si="54"/>
        <v>0</v>
      </c>
      <c r="M148" s="13">
        <f t="shared" si="54"/>
        <v>0</v>
      </c>
      <c r="N148" s="13">
        <f t="shared" si="54"/>
        <v>36</v>
      </c>
      <c r="O148" s="13">
        <f t="shared" si="54"/>
        <v>0</v>
      </c>
      <c r="P148" s="13">
        <f t="shared" si="54"/>
        <v>0</v>
      </c>
      <c r="Q148" s="13">
        <f t="shared" si="54"/>
        <v>0</v>
      </c>
      <c r="R148" s="13">
        <f t="shared" si="54"/>
        <v>0</v>
      </c>
      <c r="S148" s="13">
        <f t="shared" si="54"/>
        <v>0</v>
      </c>
      <c r="T148" s="13">
        <f t="shared" si="54"/>
        <v>0</v>
      </c>
      <c r="U148" s="13">
        <f t="shared" si="54"/>
        <v>0</v>
      </c>
      <c r="V148" s="13">
        <f t="shared" si="54"/>
        <v>1</v>
      </c>
      <c r="W148" s="13">
        <f t="shared" si="54"/>
        <v>0</v>
      </c>
      <c r="X148" s="13">
        <f t="shared" si="54"/>
        <v>0</v>
      </c>
      <c r="Y148" s="13">
        <f t="shared" si="54"/>
        <v>0</v>
      </c>
      <c r="Z148" s="13">
        <f t="shared" si="54"/>
        <v>0</v>
      </c>
      <c r="AA148" s="13">
        <f t="shared" si="54"/>
        <v>12</v>
      </c>
      <c r="AB148" s="13">
        <f t="shared" si="54"/>
        <v>1</v>
      </c>
      <c r="AC148" s="13">
        <f t="shared" si="54"/>
        <v>0</v>
      </c>
      <c r="AD148" s="13">
        <f t="shared" si="54"/>
        <v>0</v>
      </c>
      <c r="AE148" s="13">
        <f t="shared" si="54"/>
        <v>0</v>
      </c>
      <c r="AF148" s="13">
        <f t="shared" si="54"/>
        <v>76</v>
      </c>
      <c r="AG148" s="13">
        <f t="shared" si="54"/>
        <v>0</v>
      </c>
      <c r="AH148" s="13">
        <f t="shared" si="54"/>
        <v>0</v>
      </c>
      <c r="AI148" s="13">
        <f t="shared" si="54"/>
        <v>0</v>
      </c>
      <c r="AJ148" s="13">
        <f t="shared" si="54"/>
        <v>558</v>
      </c>
      <c r="AK148" s="13">
        <f t="shared" si="54"/>
        <v>0</v>
      </c>
      <c r="AL148" s="13">
        <f t="shared" si="54"/>
        <v>0</v>
      </c>
      <c r="AM148" s="13">
        <f t="shared" si="54"/>
        <v>31</v>
      </c>
      <c r="AN148" s="13">
        <f t="shared" si="54"/>
        <v>0</v>
      </c>
      <c r="AO148" s="13">
        <f t="shared" si="54"/>
        <v>0</v>
      </c>
      <c r="AP148" s="13">
        <f t="shared" si="54"/>
        <v>0</v>
      </c>
      <c r="AQ148" s="13">
        <f t="shared" si="54"/>
        <v>526</v>
      </c>
      <c r="AR148" s="13">
        <f t="shared" si="54"/>
        <v>12</v>
      </c>
      <c r="AS148" s="13">
        <f t="shared" si="54"/>
        <v>0</v>
      </c>
      <c r="AT148" s="13">
        <f t="shared" si="54"/>
        <v>2</v>
      </c>
      <c r="AU148" s="13">
        <f t="shared" si="54"/>
        <v>7</v>
      </c>
      <c r="AV148" s="13">
        <f t="shared" si="54"/>
        <v>487</v>
      </c>
      <c r="AW148" s="13">
        <f t="shared" si="54"/>
        <v>0</v>
      </c>
      <c r="AX148" s="13">
        <f t="shared" si="54"/>
        <v>0</v>
      </c>
      <c r="AY148" s="13">
        <f t="shared" si="54"/>
        <v>20</v>
      </c>
      <c r="AZ148" s="13">
        <f t="shared" si="54"/>
        <v>0</v>
      </c>
      <c r="BA148" s="13">
        <f>SUM(BA146:BA147)</f>
        <v>0</v>
      </c>
      <c r="BB148" s="13">
        <f t="shared" ref="BB148:CF148" si="55">SUM(BB146:BB147)</f>
        <v>0</v>
      </c>
      <c r="BC148" s="13">
        <f t="shared" si="55"/>
        <v>0</v>
      </c>
      <c r="BD148" s="13">
        <f t="shared" si="55"/>
        <v>0</v>
      </c>
      <c r="BE148" s="13">
        <f t="shared" si="55"/>
        <v>0</v>
      </c>
      <c r="BF148" s="13">
        <f t="shared" si="55"/>
        <v>0</v>
      </c>
      <c r="BG148" s="13">
        <f t="shared" si="55"/>
        <v>0</v>
      </c>
      <c r="BH148" s="13">
        <f t="shared" si="55"/>
        <v>29</v>
      </c>
      <c r="BI148" s="13">
        <f t="shared" si="55"/>
        <v>0</v>
      </c>
      <c r="BJ148" s="13">
        <f t="shared" si="55"/>
        <v>1</v>
      </c>
      <c r="BK148" s="13">
        <f t="shared" si="55"/>
        <v>0</v>
      </c>
      <c r="BL148" s="13">
        <f t="shared" si="55"/>
        <v>0</v>
      </c>
      <c r="BM148" s="13">
        <f t="shared" si="55"/>
        <v>0</v>
      </c>
      <c r="BN148" s="13">
        <f t="shared" si="55"/>
        <v>0</v>
      </c>
      <c r="BO148" s="13">
        <f t="shared" si="55"/>
        <v>1</v>
      </c>
      <c r="BP148" s="13">
        <f t="shared" si="55"/>
        <v>0</v>
      </c>
      <c r="BQ148" s="13">
        <f t="shared" si="55"/>
        <v>0</v>
      </c>
      <c r="BR148" s="13">
        <f t="shared" si="55"/>
        <v>0</v>
      </c>
      <c r="BS148" s="13">
        <f t="shared" si="55"/>
        <v>0</v>
      </c>
      <c r="BT148" s="13">
        <f t="shared" si="55"/>
        <v>6</v>
      </c>
      <c r="BU148" s="13">
        <f t="shared" si="55"/>
        <v>0</v>
      </c>
      <c r="BV148" s="13">
        <f t="shared" si="55"/>
        <v>2</v>
      </c>
      <c r="BW148" s="13">
        <f t="shared" si="55"/>
        <v>0</v>
      </c>
      <c r="BX148" s="13">
        <f t="shared" si="55"/>
        <v>0</v>
      </c>
      <c r="BY148" s="13">
        <f t="shared" si="55"/>
        <v>0</v>
      </c>
      <c r="BZ148" s="13">
        <f t="shared" si="55"/>
        <v>0</v>
      </c>
      <c r="CA148" s="13">
        <f t="shared" si="55"/>
        <v>2</v>
      </c>
      <c r="CB148" s="13">
        <f t="shared" si="55"/>
        <v>26</v>
      </c>
      <c r="CC148" s="13">
        <f t="shared" si="55"/>
        <v>0</v>
      </c>
      <c r="CD148" s="13">
        <f t="shared" si="55"/>
        <v>0</v>
      </c>
      <c r="CE148" s="13">
        <f t="shared" si="55"/>
        <v>3</v>
      </c>
      <c r="CF148" s="13">
        <f t="shared" si="55"/>
        <v>2150</v>
      </c>
    </row>
    <row r="149" spans="1:84" ht="8.25" customHeight="1" x14ac:dyDescent="0.15">
      <c r="A149" s="37"/>
      <c r="B149" s="42" t="s">
        <v>230</v>
      </c>
      <c r="C149" s="43"/>
      <c r="D149" s="44"/>
      <c r="E149" s="13">
        <v>8</v>
      </c>
      <c r="F149" s="13">
        <v>725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38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16</v>
      </c>
      <c r="AB149" s="13">
        <v>0</v>
      </c>
      <c r="AC149" s="13">
        <v>0</v>
      </c>
      <c r="AD149" s="13">
        <v>0</v>
      </c>
      <c r="AE149" s="13">
        <v>0</v>
      </c>
      <c r="AF149" s="13">
        <v>179</v>
      </c>
      <c r="AG149" s="13">
        <v>0</v>
      </c>
      <c r="AH149" s="13">
        <v>0</v>
      </c>
      <c r="AI149" s="13">
        <v>0</v>
      </c>
      <c r="AJ149" s="13">
        <v>568</v>
      </c>
      <c r="AK149" s="13">
        <v>1</v>
      </c>
      <c r="AL149" s="13">
        <v>0</v>
      </c>
      <c r="AM149" s="13">
        <v>76</v>
      </c>
      <c r="AN149" s="13">
        <v>1</v>
      </c>
      <c r="AO149" s="13">
        <v>0</v>
      </c>
      <c r="AP149" s="13">
        <v>4</v>
      </c>
      <c r="AQ149" s="13">
        <v>296</v>
      </c>
      <c r="AR149" s="13">
        <v>2</v>
      </c>
      <c r="AS149" s="13">
        <v>0</v>
      </c>
      <c r="AT149" s="13">
        <v>3</v>
      </c>
      <c r="AU149" s="13">
        <v>5</v>
      </c>
      <c r="AV149" s="13">
        <v>500</v>
      </c>
      <c r="AW149" s="13">
        <v>1</v>
      </c>
      <c r="AX149" s="13">
        <v>1</v>
      </c>
      <c r="AY149" s="13">
        <v>16</v>
      </c>
      <c r="AZ149" s="13">
        <v>0</v>
      </c>
      <c r="BA149" s="13">
        <v>0</v>
      </c>
      <c r="BB149" s="13">
        <v>0</v>
      </c>
      <c r="BC149" s="13">
        <v>0</v>
      </c>
      <c r="BD149" s="13">
        <v>2</v>
      </c>
      <c r="BE149" s="13">
        <v>0</v>
      </c>
      <c r="BF149" s="13">
        <v>0</v>
      </c>
      <c r="BG149" s="13">
        <v>0</v>
      </c>
      <c r="BH149" s="13">
        <v>24</v>
      </c>
      <c r="BI149" s="13">
        <v>0</v>
      </c>
      <c r="BJ149" s="13">
        <v>0</v>
      </c>
      <c r="BK149" s="13">
        <v>0</v>
      </c>
      <c r="BL149" s="13">
        <v>0</v>
      </c>
      <c r="BM149" s="13">
        <v>0</v>
      </c>
      <c r="BN149" s="13">
        <v>0</v>
      </c>
      <c r="BO149" s="13">
        <v>0</v>
      </c>
      <c r="BP149" s="13">
        <v>0</v>
      </c>
      <c r="BQ149" s="13">
        <v>0</v>
      </c>
      <c r="BR149" s="13">
        <v>0</v>
      </c>
      <c r="BS149" s="13">
        <v>0</v>
      </c>
      <c r="BT149" s="13">
        <v>4</v>
      </c>
      <c r="BU149" s="13">
        <v>0</v>
      </c>
      <c r="BV149" s="13">
        <v>1</v>
      </c>
      <c r="BW149" s="13">
        <v>0</v>
      </c>
      <c r="BX149" s="13">
        <v>1</v>
      </c>
      <c r="BY149" s="13">
        <v>0</v>
      </c>
      <c r="BZ149" s="13">
        <v>0</v>
      </c>
      <c r="CA149" s="13">
        <v>2</v>
      </c>
      <c r="CB149" s="13">
        <v>23</v>
      </c>
      <c r="CC149" s="13">
        <v>0</v>
      </c>
      <c r="CD149" s="13">
        <v>0</v>
      </c>
      <c r="CE149" s="13">
        <v>0</v>
      </c>
      <c r="CF149" s="13">
        <f>SUM(E149:CE149)</f>
        <v>2497</v>
      </c>
    </row>
    <row r="150" spans="1:84" ht="8.25" customHeight="1" x14ac:dyDescent="0.15">
      <c r="A150" s="37"/>
      <c r="B150" s="47" t="s">
        <v>231</v>
      </c>
      <c r="C150" s="43" t="s">
        <v>232</v>
      </c>
      <c r="D150" s="44"/>
      <c r="E150" s="13">
        <v>1</v>
      </c>
      <c r="F150" s="13">
        <v>360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17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1</v>
      </c>
      <c r="W150" s="13">
        <v>0</v>
      </c>
      <c r="X150" s="13">
        <v>0</v>
      </c>
      <c r="Y150" s="13">
        <v>0</v>
      </c>
      <c r="Z150" s="13">
        <v>0</v>
      </c>
      <c r="AA150" s="13">
        <v>6</v>
      </c>
      <c r="AB150" s="13">
        <v>1</v>
      </c>
      <c r="AC150" s="13">
        <v>0</v>
      </c>
      <c r="AD150" s="13">
        <v>0</v>
      </c>
      <c r="AE150" s="13">
        <v>0</v>
      </c>
      <c r="AF150" s="13">
        <v>25</v>
      </c>
      <c r="AG150" s="13">
        <v>5</v>
      </c>
      <c r="AH150" s="13">
        <v>0</v>
      </c>
      <c r="AI150" s="13">
        <v>0</v>
      </c>
      <c r="AJ150" s="13">
        <v>1559</v>
      </c>
      <c r="AK150" s="13">
        <v>2</v>
      </c>
      <c r="AL150" s="13">
        <v>0</v>
      </c>
      <c r="AM150" s="13">
        <v>76</v>
      </c>
      <c r="AN150" s="13">
        <v>1</v>
      </c>
      <c r="AO150" s="13">
        <v>0</v>
      </c>
      <c r="AP150" s="13">
        <v>4</v>
      </c>
      <c r="AQ150" s="13">
        <v>1009</v>
      </c>
      <c r="AR150" s="13">
        <v>34</v>
      </c>
      <c r="AS150" s="13">
        <v>1</v>
      </c>
      <c r="AT150" s="13">
        <v>3</v>
      </c>
      <c r="AU150" s="13">
        <v>10</v>
      </c>
      <c r="AV150" s="13">
        <v>811</v>
      </c>
      <c r="AW150" s="13">
        <v>0</v>
      </c>
      <c r="AX150" s="13">
        <v>1</v>
      </c>
      <c r="AY150" s="13">
        <v>24</v>
      </c>
      <c r="AZ150" s="13">
        <v>0</v>
      </c>
      <c r="BA150" s="13">
        <v>15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87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27</v>
      </c>
      <c r="BU150" s="13">
        <v>2</v>
      </c>
      <c r="BV150" s="13">
        <v>4</v>
      </c>
      <c r="BW150" s="13">
        <v>0</v>
      </c>
      <c r="BX150" s="13">
        <v>0</v>
      </c>
      <c r="BY150" s="13">
        <v>1</v>
      </c>
      <c r="BZ150" s="13">
        <v>0</v>
      </c>
      <c r="CA150" s="13">
        <v>2</v>
      </c>
      <c r="CB150" s="13">
        <v>82</v>
      </c>
      <c r="CC150" s="13">
        <v>0</v>
      </c>
      <c r="CD150" s="13">
        <v>2</v>
      </c>
      <c r="CE150" s="13">
        <v>2</v>
      </c>
      <c r="CF150" s="13">
        <f>SUM(E150:CE150)</f>
        <v>4179</v>
      </c>
    </row>
    <row r="151" spans="1:84" ht="8.25" customHeight="1" x14ac:dyDescent="0.15">
      <c r="A151" s="37"/>
      <c r="B151" s="47"/>
      <c r="C151" s="43" t="s">
        <v>233</v>
      </c>
      <c r="D151" s="44"/>
      <c r="E151" s="13">
        <v>4</v>
      </c>
      <c r="F151" s="13">
        <v>391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8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5</v>
      </c>
      <c r="AB151" s="13">
        <v>0</v>
      </c>
      <c r="AC151" s="13">
        <v>0</v>
      </c>
      <c r="AD151" s="13">
        <v>0</v>
      </c>
      <c r="AE151" s="13">
        <v>0</v>
      </c>
      <c r="AF151" s="13">
        <v>67</v>
      </c>
      <c r="AG151" s="13">
        <v>2</v>
      </c>
      <c r="AH151" s="13">
        <v>0</v>
      </c>
      <c r="AI151" s="13">
        <v>0</v>
      </c>
      <c r="AJ151" s="13">
        <v>654</v>
      </c>
      <c r="AK151" s="13">
        <v>0</v>
      </c>
      <c r="AL151" s="13">
        <v>1</v>
      </c>
      <c r="AM151" s="13">
        <v>76</v>
      </c>
      <c r="AN151" s="13">
        <v>0</v>
      </c>
      <c r="AO151" s="13">
        <v>0</v>
      </c>
      <c r="AP151" s="13">
        <v>2</v>
      </c>
      <c r="AQ151" s="13">
        <v>570</v>
      </c>
      <c r="AR151" s="13">
        <v>16</v>
      </c>
      <c r="AS151" s="13">
        <v>0</v>
      </c>
      <c r="AT151" s="13">
        <v>2</v>
      </c>
      <c r="AU151" s="13">
        <v>6</v>
      </c>
      <c r="AV151" s="13">
        <v>566</v>
      </c>
      <c r="AW151" s="13">
        <v>0</v>
      </c>
      <c r="AX151" s="13">
        <v>0</v>
      </c>
      <c r="AY151" s="13">
        <v>14</v>
      </c>
      <c r="AZ151" s="13">
        <v>0</v>
      </c>
      <c r="BA151" s="13">
        <v>2</v>
      </c>
      <c r="BB151" s="13">
        <v>0</v>
      </c>
      <c r="BC151" s="13">
        <v>0</v>
      </c>
      <c r="BD151" s="13">
        <v>0</v>
      </c>
      <c r="BE151" s="13">
        <v>0</v>
      </c>
      <c r="BF151" s="13">
        <v>0</v>
      </c>
      <c r="BG151" s="13">
        <v>0</v>
      </c>
      <c r="BH151" s="13">
        <v>8</v>
      </c>
      <c r="BI151" s="13">
        <v>0</v>
      </c>
      <c r="BJ151" s="13">
        <v>4</v>
      </c>
      <c r="BK151" s="13">
        <v>0</v>
      </c>
      <c r="BL151" s="13">
        <v>0</v>
      </c>
      <c r="BM151" s="13">
        <v>0</v>
      </c>
      <c r="BN151" s="13">
        <v>0</v>
      </c>
      <c r="BO151" s="13">
        <v>1</v>
      </c>
      <c r="BP151" s="13">
        <v>0</v>
      </c>
      <c r="BQ151" s="13">
        <v>0</v>
      </c>
      <c r="BR151" s="13">
        <v>0</v>
      </c>
      <c r="BS151" s="13">
        <v>0</v>
      </c>
      <c r="BT151" s="13">
        <v>6</v>
      </c>
      <c r="BU151" s="13">
        <v>0</v>
      </c>
      <c r="BV151" s="13">
        <v>1</v>
      </c>
      <c r="BW151" s="13">
        <v>0</v>
      </c>
      <c r="BX151" s="13">
        <v>0</v>
      </c>
      <c r="BY151" s="13">
        <v>0</v>
      </c>
      <c r="BZ151" s="13">
        <v>0</v>
      </c>
      <c r="CA151" s="13">
        <v>2</v>
      </c>
      <c r="CB151" s="13">
        <v>22</v>
      </c>
      <c r="CC151" s="13">
        <v>0</v>
      </c>
      <c r="CD151" s="13">
        <v>0</v>
      </c>
      <c r="CE151" s="13">
        <v>1</v>
      </c>
      <c r="CF151" s="13">
        <f>SUM(E151:CE151)</f>
        <v>2431</v>
      </c>
    </row>
    <row r="152" spans="1:84" ht="8.25" customHeight="1" x14ac:dyDescent="0.15">
      <c r="A152" s="38"/>
      <c r="B152" s="33" t="s">
        <v>98</v>
      </c>
      <c r="C152" s="34"/>
      <c r="D152" s="35"/>
      <c r="E152" s="14">
        <f>SUM(E139:E142,E145,E148:E151)</f>
        <v>17</v>
      </c>
      <c r="F152" s="14">
        <f t="shared" ref="F152:BQ152" si="56">SUM(F139:F142,F145,F148:F151)</f>
        <v>2787</v>
      </c>
      <c r="G152" s="14">
        <f t="shared" si="56"/>
        <v>5</v>
      </c>
      <c r="H152" s="14">
        <f t="shared" si="56"/>
        <v>0</v>
      </c>
      <c r="I152" s="14">
        <f t="shared" si="56"/>
        <v>0</v>
      </c>
      <c r="J152" s="14">
        <f t="shared" si="56"/>
        <v>0</v>
      </c>
      <c r="K152" s="14">
        <f t="shared" si="56"/>
        <v>0</v>
      </c>
      <c r="L152" s="14">
        <f t="shared" si="56"/>
        <v>0</v>
      </c>
      <c r="M152" s="14">
        <f t="shared" si="56"/>
        <v>0</v>
      </c>
      <c r="N152" s="14">
        <f t="shared" si="56"/>
        <v>214</v>
      </c>
      <c r="O152" s="14">
        <f t="shared" si="56"/>
        <v>0</v>
      </c>
      <c r="P152" s="14">
        <f t="shared" si="56"/>
        <v>0</v>
      </c>
      <c r="Q152" s="14">
        <f t="shared" si="56"/>
        <v>0</v>
      </c>
      <c r="R152" s="14">
        <f t="shared" si="56"/>
        <v>0</v>
      </c>
      <c r="S152" s="14">
        <f t="shared" si="56"/>
        <v>1</v>
      </c>
      <c r="T152" s="14">
        <f t="shared" si="56"/>
        <v>0</v>
      </c>
      <c r="U152" s="14">
        <f t="shared" si="56"/>
        <v>0</v>
      </c>
      <c r="V152" s="14">
        <f t="shared" si="56"/>
        <v>11</v>
      </c>
      <c r="W152" s="14">
        <f t="shared" si="56"/>
        <v>0</v>
      </c>
      <c r="X152" s="14">
        <f t="shared" si="56"/>
        <v>0</v>
      </c>
      <c r="Y152" s="14">
        <f t="shared" si="56"/>
        <v>0</v>
      </c>
      <c r="Z152" s="14">
        <f t="shared" si="56"/>
        <v>2</v>
      </c>
      <c r="AA152" s="14">
        <f t="shared" si="56"/>
        <v>90</v>
      </c>
      <c r="AB152" s="14">
        <f t="shared" si="56"/>
        <v>3</v>
      </c>
      <c r="AC152" s="14">
        <f t="shared" si="56"/>
        <v>0</v>
      </c>
      <c r="AD152" s="14">
        <f t="shared" si="56"/>
        <v>0</v>
      </c>
      <c r="AE152" s="14">
        <f t="shared" si="56"/>
        <v>0</v>
      </c>
      <c r="AF152" s="14">
        <f t="shared" si="56"/>
        <v>529</v>
      </c>
      <c r="AG152" s="14">
        <f t="shared" si="56"/>
        <v>46</v>
      </c>
      <c r="AH152" s="14">
        <f t="shared" si="56"/>
        <v>0</v>
      </c>
      <c r="AI152" s="14">
        <f t="shared" si="56"/>
        <v>0</v>
      </c>
      <c r="AJ152" s="14">
        <f t="shared" si="56"/>
        <v>9496</v>
      </c>
      <c r="AK152" s="14">
        <f t="shared" si="56"/>
        <v>6</v>
      </c>
      <c r="AL152" s="14">
        <f t="shared" si="56"/>
        <v>4</v>
      </c>
      <c r="AM152" s="14">
        <f t="shared" si="56"/>
        <v>608</v>
      </c>
      <c r="AN152" s="14">
        <f t="shared" si="56"/>
        <v>3</v>
      </c>
      <c r="AO152" s="14">
        <f t="shared" si="56"/>
        <v>0</v>
      </c>
      <c r="AP152" s="14">
        <f t="shared" si="56"/>
        <v>24</v>
      </c>
      <c r="AQ152" s="14">
        <f t="shared" si="56"/>
        <v>6306</v>
      </c>
      <c r="AR152" s="14">
        <f t="shared" si="56"/>
        <v>143</v>
      </c>
      <c r="AS152" s="14">
        <f t="shared" si="56"/>
        <v>1</v>
      </c>
      <c r="AT152" s="14">
        <f t="shared" si="56"/>
        <v>19</v>
      </c>
      <c r="AU152" s="14">
        <f t="shared" si="56"/>
        <v>84</v>
      </c>
      <c r="AV152" s="14">
        <f t="shared" si="56"/>
        <v>5793</v>
      </c>
      <c r="AW152" s="14">
        <f t="shared" si="56"/>
        <v>6</v>
      </c>
      <c r="AX152" s="14">
        <f t="shared" si="56"/>
        <v>2</v>
      </c>
      <c r="AY152" s="14">
        <f t="shared" si="56"/>
        <v>191</v>
      </c>
      <c r="AZ152" s="14">
        <f t="shared" si="56"/>
        <v>0</v>
      </c>
      <c r="BA152" s="14">
        <f t="shared" si="56"/>
        <v>29</v>
      </c>
      <c r="BB152" s="14">
        <f t="shared" si="56"/>
        <v>0</v>
      </c>
      <c r="BC152" s="14">
        <f t="shared" si="56"/>
        <v>1</v>
      </c>
      <c r="BD152" s="14">
        <f t="shared" si="56"/>
        <v>2</v>
      </c>
      <c r="BE152" s="14">
        <f t="shared" si="56"/>
        <v>0</v>
      </c>
      <c r="BF152" s="14">
        <f t="shared" si="56"/>
        <v>0</v>
      </c>
      <c r="BG152" s="14">
        <f t="shared" si="56"/>
        <v>0</v>
      </c>
      <c r="BH152" s="14">
        <f t="shared" si="56"/>
        <v>759</v>
      </c>
      <c r="BI152" s="14">
        <f t="shared" si="56"/>
        <v>0</v>
      </c>
      <c r="BJ152" s="14">
        <f t="shared" si="56"/>
        <v>14</v>
      </c>
      <c r="BK152" s="14">
        <f t="shared" si="56"/>
        <v>0</v>
      </c>
      <c r="BL152" s="14">
        <f t="shared" si="56"/>
        <v>0</v>
      </c>
      <c r="BM152" s="14">
        <f t="shared" si="56"/>
        <v>0</v>
      </c>
      <c r="BN152" s="14">
        <f t="shared" si="56"/>
        <v>0</v>
      </c>
      <c r="BO152" s="14">
        <f t="shared" si="56"/>
        <v>23</v>
      </c>
      <c r="BP152" s="14">
        <f t="shared" si="56"/>
        <v>0</v>
      </c>
      <c r="BQ152" s="14">
        <f t="shared" si="56"/>
        <v>1</v>
      </c>
      <c r="BR152" s="14">
        <f t="shared" ref="BR152:CF152" si="57">SUM(BR139:BR142,BR145,BR148:BR151)</f>
        <v>0</v>
      </c>
      <c r="BS152" s="14">
        <f t="shared" si="57"/>
        <v>0</v>
      </c>
      <c r="BT152" s="14">
        <f t="shared" si="57"/>
        <v>92</v>
      </c>
      <c r="BU152" s="14">
        <f t="shared" si="57"/>
        <v>13</v>
      </c>
      <c r="BV152" s="14">
        <f t="shared" si="57"/>
        <v>17</v>
      </c>
      <c r="BW152" s="14">
        <f t="shared" si="57"/>
        <v>1</v>
      </c>
      <c r="BX152" s="14">
        <f t="shared" si="57"/>
        <v>4</v>
      </c>
      <c r="BY152" s="14">
        <f t="shared" si="57"/>
        <v>1</v>
      </c>
      <c r="BZ152" s="14">
        <f t="shared" si="57"/>
        <v>0</v>
      </c>
      <c r="CA152" s="14">
        <f t="shared" si="57"/>
        <v>14</v>
      </c>
      <c r="CB152" s="14">
        <f t="shared" si="57"/>
        <v>414</v>
      </c>
      <c r="CC152" s="14">
        <f t="shared" si="57"/>
        <v>7</v>
      </c>
      <c r="CD152" s="14">
        <f t="shared" si="57"/>
        <v>4</v>
      </c>
      <c r="CE152" s="14">
        <f t="shared" si="57"/>
        <v>14</v>
      </c>
      <c r="CF152" s="14">
        <f t="shared" si="57"/>
        <v>27801</v>
      </c>
    </row>
    <row r="153" spans="1:84" ht="8.25" customHeight="1" x14ac:dyDescent="0.15">
      <c r="A153" s="36" t="s">
        <v>234</v>
      </c>
      <c r="B153" s="39" t="s">
        <v>235</v>
      </c>
      <c r="C153" s="40"/>
      <c r="D153" s="41"/>
      <c r="E153" s="10">
        <v>0</v>
      </c>
      <c r="F153" s="10">
        <v>51</v>
      </c>
      <c r="G153" s="10">
        <v>53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15</v>
      </c>
      <c r="O153" s="10">
        <v>0</v>
      </c>
      <c r="P153" s="10">
        <v>0</v>
      </c>
      <c r="Q153" s="10">
        <v>0</v>
      </c>
      <c r="R153" s="10">
        <v>0</v>
      </c>
      <c r="S153" s="10">
        <v>1</v>
      </c>
      <c r="T153" s="10">
        <v>0</v>
      </c>
      <c r="U153" s="10">
        <v>0</v>
      </c>
      <c r="V153" s="10">
        <v>3</v>
      </c>
      <c r="W153" s="10">
        <v>0</v>
      </c>
      <c r="X153" s="10">
        <v>0</v>
      </c>
      <c r="Y153" s="10">
        <v>0</v>
      </c>
      <c r="Z153" s="10">
        <v>0</v>
      </c>
      <c r="AA153" s="10">
        <v>2</v>
      </c>
      <c r="AB153" s="10">
        <v>1</v>
      </c>
      <c r="AC153" s="10">
        <v>0</v>
      </c>
      <c r="AD153" s="10">
        <v>0</v>
      </c>
      <c r="AE153" s="10">
        <v>0</v>
      </c>
      <c r="AF153" s="10">
        <v>49</v>
      </c>
      <c r="AG153" s="10">
        <v>3</v>
      </c>
      <c r="AH153" s="10">
        <v>0</v>
      </c>
      <c r="AI153" s="10">
        <v>0</v>
      </c>
      <c r="AJ153" s="10">
        <v>249</v>
      </c>
      <c r="AK153" s="10">
        <v>0</v>
      </c>
      <c r="AL153" s="10">
        <v>0</v>
      </c>
      <c r="AM153" s="10">
        <v>38</v>
      </c>
      <c r="AN153" s="10">
        <v>0</v>
      </c>
      <c r="AO153" s="10">
        <v>0</v>
      </c>
      <c r="AP153" s="10">
        <v>1</v>
      </c>
      <c r="AQ153" s="10">
        <v>127</v>
      </c>
      <c r="AR153" s="10">
        <v>4</v>
      </c>
      <c r="AS153" s="10">
        <v>0</v>
      </c>
      <c r="AT153" s="10">
        <v>0</v>
      </c>
      <c r="AU153" s="10">
        <v>1</v>
      </c>
      <c r="AV153" s="10">
        <v>293</v>
      </c>
      <c r="AW153" s="10">
        <v>0</v>
      </c>
      <c r="AX153" s="10">
        <v>0</v>
      </c>
      <c r="AY153" s="10">
        <v>5</v>
      </c>
      <c r="AZ153" s="10">
        <v>0</v>
      </c>
      <c r="BA153" s="10">
        <v>0</v>
      </c>
      <c r="BB153" s="10">
        <v>0</v>
      </c>
      <c r="BC153" s="10">
        <v>0</v>
      </c>
      <c r="BD153" s="10">
        <v>0</v>
      </c>
      <c r="BE153" s="10">
        <v>0</v>
      </c>
      <c r="BF153" s="10">
        <v>0</v>
      </c>
      <c r="BG153" s="10">
        <v>0</v>
      </c>
      <c r="BH153" s="10">
        <v>15</v>
      </c>
      <c r="BI153" s="10">
        <v>0</v>
      </c>
      <c r="BJ153" s="10">
        <v>0</v>
      </c>
      <c r="BK153" s="10">
        <v>1</v>
      </c>
      <c r="BL153" s="10">
        <v>0</v>
      </c>
      <c r="BM153" s="10">
        <v>0</v>
      </c>
      <c r="BN153" s="10">
        <v>0</v>
      </c>
      <c r="BO153" s="10">
        <v>0</v>
      </c>
      <c r="BP153" s="10">
        <v>0</v>
      </c>
      <c r="BQ153" s="10">
        <v>0</v>
      </c>
      <c r="BR153" s="10">
        <v>0</v>
      </c>
      <c r="BS153" s="10">
        <v>0</v>
      </c>
      <c r="BT153" s="10">
        <v>6</v>
      </c>
      <c r="BU153" s="10">
        <v>0</v>
      </c>
      <c r="BV153" s="10">
        <v>3</v>
      </c>
      <c r="BW153" s="10">
        <v>0</v>
      </c>
      <c r="BX153" s="10">
        <v>0</v>
      </c>
      <c r="BY153" s="10">
        <v>0</v>
      </c>
      <c r="BZ153" s="10">
        <v>0</v>
      </c>
      <c r="CA153" s="10">
        <v>0</v>
      </c>
      <c r="CB153" s="10">
        <v>11</v>
      </c>
      <c r="CC153" s="10">
        <v>0</v>
      </c>
      <c r="CD153" s="10">
        <v>0</v>
      </c>
      <c r="CE153" s="10">
        <v>0</v>
      </c>
      <c r="CF153" s="13">
        <f>SUM(E153:CE153)</f>
        <v>932</v>
      </c>
    </row>
    <row r="154" spans="1:84" ht="8.25" customHeight="1" x14ac:dyDescent="0.15">
      <c r="A154" s="37"/>
      <c r="B154" s="47" t="s">
        <v>236</v>
      </c>
      <c r="C154" s="49" t="s">
        <v>237</v>
      </c>
      <c r="D154" s="50"/>
      <c r="E154" s="13">
        <v>0</v>
      </c>
      <c r="F154" s="13">
        <v>368</v>
      </c>
      <c r="G154" s="13">
        <v>51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18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13</v>
      </c>
      <c r="AB154" s="13">
        <v>0</v>
      </c>
      <c r="AC154" s="13">
        <v>0</v>
      </c>
      <c r="AD154" s="13">
        <v>0</v>
      </c>
      <c r="AE154" s="13">
        <v>0</v>
      </c>
      <c r="AF154" s="13">
        <v>70</v>
      </c>
      <c r="AG154" s="13">
        <v>0</v>
      </c>
      <c r="AH154" s="13">
        <v>0</v>
      </c>
      <c r="AI154" s="13">
        <v>0</v>
      </c>
      <c r="AJ154" s="13">
        <v>218</v>
      </c>
      <c r="AK154" s="13">
        <v>0</v>
      </c>
      <c r="AL154" s="13">
        <v>0</v>
      </c>
      <c r="AM154" s="13">
        <v>51</v>
      </c>
      <c r="AN154" s="13">
        <v>0</v>
      </c>
      <c r="AO154" s="13">
        <v>0</v>
      </c>
      <c r="AP154" s="13">
        <v>1</v>
      </c>
      <c r="AQ154" s="13">
        <v>73</v>
      </c>
      <c r="AR154" s="13">
        <v>1</v>
      </c>
      <c r="AS154" s="13">
        <v>0</v>
      </c>
      <c r="AT154" s="13">
        <v>1</v>
      </c>
      <c r="AU154" s="13">
        <v>1</v>
      </c>
      <c r="AV154" s="13">
        <v>260</v>
      </c>
      <c r="AW154" s="13">
        <v>0</v>
      </c>
      <c r="AX154" s="13">
        <v>0</v>
      </c>
      <c r="AY154" s="13">
        <v>3</v>
      </c>
      <c r="AZ154" s="13">
        <v>0</v>
      </c>
      <c r="BA154" s="13">
        <v>1</v>
      </c>
      <c r="BB154" s="13">
        <v>0</v>
      </c>
      <c r="BC154" s="13">
        <v>0</v>
      </c>
      <c r="BD154" s="13">
        <v>0</v>
      </c>
      <c r="BE154" s="13">
        <v>0</v>
      </c>
      <c r="BF154" s="13">
        <v>0</v>
      </c>
      <c r="BG154" s="13">
        <v>0</v>
      </c>
      <c r="BH154" s="13">
        <v>1</v>
      </c>
      <c r="BI154" s="13">
        <v>0</v>
      </c>
      <c r="BJ154" s="13">
        <v>0</v>
      </c>
      <c r="BK154" s="13">
        <v>0</v>
      </c>
      <c r="BL154" s="13">
        <v>0</v>
      </c>
      <c r="BM154" s="13">
        <v>0</v>
      </c>
      <c r="BN154" s="13">
        <v>0</v>
      </c>
      <c r="BO154" s="13">
        <v>0</v>
      </c>
      <c r="BP154" s="13">
        <v>0</v>
      </c>
      <c r="BQ154" s="13">
        <v>0</v>
      </c>
      <c r="BR154" s="13">
        <v>0</v>
      </c>
      <c r="BS154" s="13">
        <v>0</v>
      </c>
      <c r="BT154" s="13">
        <v>2</v>
      </c>
      <c r="BU154" s="13">
        <v>0</v>
      </c>
      <c r="BV154" s="13">
        <v>1</v>
      </c>
      <c r="BW154" s="13">
        <v>0</v>
      </c>
      <c r="BX154" s="13">
        <v>0</v>
      </c>
      <c r="BY154" s="13">
        <v>0</v>
      </c>
      <c r="BZ154" s="13">
        <v>0</v>
      </c>
      <c r="CA154" s="13">
        <v>0</v>
      </c>
      <c r="CB154" s="13">
        <v>5</v>
      </c>
      <c r="CC154" s="13">
        <v>0</v>
      </c>
      <c r="CD154" s="13">
        <v>0</v>
      </c>
      <c r="CE154" s="13">
        <v>0</v>
      </c>
      <c r="CF154" s="13">
        <f>SUM(E154:CE154)</f>
        <v>1139</v>
      </c>
    </row>
    <row r="155" spans="1:84" ht="8.25" customHeight="1" x14ac:dyDescent="0.15">
      <c r="A155" s="37"/>
      <c r="B155" s="47"/>
      <c r="C155" s="49" t="s">
        <v>238</v>
      </c>
      <c r="D155" s="50"/>
      <c r="E155" s="13">
        <v>0</v>
      </c>
      <c r="F155" s="13">
        <v>107</v>
      </c>
      <c r="G155" s="13">
        <v>6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14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3">
        <v>0</v>
      </c>
      <c r="AA155" s="13">
        <v>0</v>
      </c>
      <c r="AB155" s="13">
        <v>0</v>
      </c>
      <c r="AC155" s="13">
        <v>0</v>
      </c>
      <c r="AD155" s="13">
        <v>0</v>
      </c>
      <c r="AE155" s="13">
        <v>0</v>
      </c>
      <c r="AF155" s="13">
        <v>12</v>
      </c>
      <c r="AG155" s="13">
        <v>0</v>
      </c>
      <c r="AH155" s="13">
        <v>0</v>
      </c>
      <c r="AI155" s="13">
        <v>0</v>
      </c>
      <c r="AJ155" s="13">
        <v>94</v>
      </c>
      <c r="AK155" s="13">
        <v>0</v>
      </c>
      <c r="AL155" s="13">
        <v>0</v>
      </c>
      <c r="AM155" s="13">
        <v>16</v>
      </c>
      <c r="AN155" s="13">
        <v>0</v>
      </c>
      <c r="AO155" s="13">
        <v>0</v>
      </c>
      <c r="AP155" s="13">
        <v>0</v>
      </c>
      <c r="AQ155" s="13">
        <v>26</v>
      </c>
      <c r="AR155" s="13">
        <v>2</v>
      </c>
      <c r="AS155" s="13">
        <v>0</v>
      </c>
      <c r="AT155" s="13">
        <v>0</v>
      </c>
      <c r="AU155" s="13">
        <v>1</v>
      </c>
      <c r="AV155" s="13">
        <v>112</v>
      </c>
      <c r="AW155" s="13">
        <v>0</v>
      </c>
      <c r="AX155" s="13">
        <v>0</v>
      </c>
      <c r="AY155" s="13">
        <v>5</v>
      </c>
      <c r="AZ155" s="13">
        <v>0</v>
      </c>
      <c r="BA155" s="13">
        <v>1</v>
      </c>
      <c r="BB155" s="13">
        <v>0</v>
      </c>
      <c r="BC155" s="13">
        <v>0</v>
      </c>
      <c r="BD155" s="13">
        <v>0</v>
      </c>
      <c r="BE155" s="13">
        <v>0</v>
      </c>
      <c r="BF155" s="13">
        <v>0</v>
      </c>
      <c r="BG155" s="13">
        <v>0</v>
      </c>
      <c r="BH155" s="13">
        <v>7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2</v>
      </c>
      <c r="BU155" s="13">
        <v>0</v>
      </c>
      <c r="BV155" s="13">
        <v>0</v>
      </c>
      <c r="BW155" s="13">
        <v>0</v>
      </c>
      <c r="BX155" s="13">
        <v>0</v>
      </c>
      <c r="BY155" s="13">
        <v>0</v>
      </c>
      <c r="BZ155" s="13">
        <v>0</v>
      </c>
      <c r="CA155" s="13">
        <v>0</v>
      </c>
      <c r="CB155" s="13">
        <v>3</v>
      </c>
      <c r="CC155" s="13">
        <v>0</v>
      </c>
      <c r="CD155" s="13">
        <v>0</v>
      </c>
      <c r="CE155" s="13">
        <v>0</v>
      </c>
      <c r="CF155" s="13">
        <f>SUM(E155:CE155)</f>
        <v>408</v>
      </c>
    </row>
    <row r="156" spans="1:84" ht="8.25" customHeight="1" x14ac:dyDescent="0.15">
      <c r="A156" s="37"/>
      <c r="B156" s="47"/>
      <c r="C156" s="43" t="s">
        <v>91</v>
      </c>
      <c r="D156" s="44"/>
      <c r="E156" s="13">
        <f>SUM(E154:E155)</f>
        <v>0</v>
      </c>
      <c r="F156" s="13">
        <f t="shared" ref="F156:AZ156" si="58">SUM(F154:F155)</f>
        <v>475</v>
      </c>
      <c r="G156" s="13">
        <f t="shared" si="58"/>
        <v>57</v>
      </c>
      <c r="H156" s="13">
        <f t="shared" si="58"/>
        <v>0</v>
      </c>
      <c r="I156" s="13">
        <f t="shared" si="58"/>
        <v>0</v>
      </c>
      <c r="J156" s="13">
        <f t="shared" si="58"/>
        <v>0</v>
      </c>
      <c r="K156" s="13">
        <f t="shared" si="58"/>
        <v>0</v>
      </c>
      <c r="L156" s="13">
        <f t="shared" si="58"/>
        <v>0</v>
      </c>
      <c r="M156" s="13">
        <f t="shared" si="58"/>
        <v>0</v>
      </c>
      <c r="N156" s="13">
        <f t="shared" si="58"/>
        <v>32</v>
      </c>
      <c r="O156" s="13">
        <f t="shared" si="58"/>
        <v>0</v>
      </c>
      <c r="P156" s="13">
        <f t="shared" si="58"/>
        <v>0</v>
      </c>
      <c r="Q156" s="13">
        <f t="shared" si="58"/>
        <v>0</v>
      </c>
      <c r="R156" s="13">
        <f t="shared" si="58"/>
        <v>0</v>
      </c>
      <c r="S156" s="13">
        <f t="shared" si="58"/>
        <v>0</v>
      </c>
      <c r="T156" s="13">
        <f t="shared" si="58"/>
        <v>0</v>
      </c>
      <c r="U156" s="13">
        <f t="shared" si="58"/>
        <v>0</v>
      </c>
      <c r="V156" s="13">
        <f t="shared" si="58"/>
        <v>0</v>
      </c>
      <c r="W156" s="13">
        <f t="shared" si="58"/>
        <v>0</v>
      </c>
      <c r="X156" s="13">
        <f t="shared" si="58"/>
        <v>0</v>
      </c>
      <c r="Y156" s="13">
        <f t="shared" si="58"/>
        <v>0</v>
      </c>
      <c r="Z156" s="13">
        <f t="shared" si="58"/>
        <v>0</v>
      </c>
      <c r="AA156" s="13">
        <f t="shared" si="58"/>
        <v>13</v>
      </c>
      <c r="AB156" s="13">
        <f t="shared" si="58"/>
        <v>0</v>
      </c>
      <c r="AC156" s="13">
        <f t="shared" si="58"/>
        <v>0</v>
      </c>
      <c r="AD156" s="13">
        <f t="shared" si="58"/>
        <v>0</v>
      </c>
      <c r="AE156" s="13">
        <f t="shared" si="58"/>
        <v>0</v>
      </c>
      <c r="AF156" s="13">
        <f t="shared" si="58"/>
        <v>82</v>
      </c>
      <c r="AG156" s="13">
        <f t="shared" si="58"/>
        <v>0</v>
      </c>
      <c r="AH156" s="13">
        <f t="shared" si="58"/>
        <v>0</v>
      </c>
      <c r="AI156" s="13">
        <f t="shared" si="58"/>
        <v>0</v>
      </c>
      <c r="AJ156" s="13">
        <f t="shared" si="58"/>
        <v>312</v>
      </c>
      <c r="AK156" s="13">
        <f t="shared" si="58"/>
        <v>0</v>
      </c>
      <c r="AL156" s="13">
        <f t="shared" si="58"/>
        <v>0</v>
      </c>
      <c r="AM156" s="13">
        <f t="shared" si="58"/>
        <v>67</v>
      </c>
      <c r="AN156" s="13">
        <f t="shared" si="58"/>
        <v>0</v>
      </c>
      <c r="AO156" s="13">
        <f t="shared" si="58"/>
        <v>0</v>
      </c>
      <c r="AP156" s="13">
        <f t="shared" si="58"/>
        <v>1</v>
      </c>
      <c r="AQ156" s="13">
        <f t="shared" si="58"/>
        <v>99</v>
      </c>
      <c r="AR156" s="13">
        <f t="shared" si="58"/>
        <v>3</v>
      </c>
      <c r="AS156" s="13">
        <f t="shared" si="58"/>
        <v>0</v>
      </c>
      <c r="AT156" s="13">
        <f t="shared" si="58"/>
        <v>1</v>
      </c>
      <c r="AU156" s="13">
        <f t="shared" si="58"/>
        <v>2</v>
      </c>
      <c r="AV156" s="13">
        <f t="shared" si="58"/>
        <v>372</v>
      </c>
      <c r="AW156" s="13">
        <f t="shared" si="58"/>
        <v>0</v>
      </c>
      <c r="AX156" s="13">
        <f t="shared" si="58"/>
        <v>0</v>
      </c>
      <c r="AY156" s="13">
        <f t="shared" si="58"/>
        <v>8</v>
      </c>
      <c r="AZ156" s="13">
        <f t="shared" si="58"/>
        <v>0</v>
      </c>
      <c r="BA156" s="13">
        <f>SUM(BA154:BA155)</f>
        <v>2</v>
      </c>
      <c r="BB156" s="13">
        <f t="shared" ref="BB156:CF156" si="59">SUM(BB154:BB155)</f>
        <v>0</v>
      </c>
      <c r="BC156" s="13">
        <f t="shared" si="59"/>
        <v>0</v>
      </c>
      <c r="BD156" s="13">
        <f t="shared" si="59"/>
        <v>0</v>
      </c>
      <c r="BE156" s="13">
        <f t="shared" si="59"/>
        <v>0</v>
      </c>
      <c r="BF156" s="13">
        <f t="shared" si="59"/>
        <v>0</v>
      </c>
      <c r="BG156" s="13">
        <f t="shared" si="59"/>
        <v>0</v>
      </c>
      <c r="BH156" s="13">
        <f t="shared" si="59"/>
        <v>8</v>
      </c>
      <c r="BI156" s="13">
        <f t="shared" si="59"/>
        <v>0</v>
      </c>
      <c r="BJ156" s="13">
        <f t="shared" si="59"/>
        <v>0</v>
      </c>
      <c r="BK156" s="13">
        <f t="shared" si="59"/>
        <v>0</v>
      </c>
      <c r="BL156" s="13">
        <f t="shared" si="59"/>
        <v>0</v>
      </c>
      <c r="BM156" s="13">
        <f t="shared" si="59"/>
        <v>0</v>
      </c>
      <c r="BN156" s="13">
        <f t="shared" si="59"/>
        <v>0</v>
      </c>
      <c r="BO156" s="13">
        <f t="shared" si="59"/>
        <v>0</v>
      </c>
      <c r="BP156" s="13">
        <f t="shared" si="59"/>
        <v>0</v>
      </c>
      <c r="BQ156" s="13">
        <f t="shared" si="59"/>
        <v>0</v>
      </c>
      <c r="BR156" s="13">
        <f t="shared" si="59"/>
        <v>0</v>
      </c>
      <c r="BS156" s="13">
        <f t="shared" si="59"/>
        <v>0</v>
      </c>
      <c r="BT156" s="13">
        <f t="shared" si="59"/>
        <v>4</v>
      </c>
      <c r="BU156" s="13">
        <f t="shared" si="59"/>
        <v>0</v>
      </c>
      <c r="BV156" s="13">
        <f t="shared" si="59"/>
        <v>1</v>
      </c>
      <c r="BW156" s="13">
        <f t="shared" si="59"/>
        <v>0</v>
      </c>
      <c r="BX156" s="13">
        <f t="shared" si="59"/>
        <v>0</v>
      </c>
      <c r="BY156" s="13">
        <f t="shared" si="59"/>
        <v>0</v>
      </c>
      <c r="BZ156" s="13">
        <f t="shared" si="59"/>
        <v>0</v>
      </c>
      <c r="CA156" s="13">
        <f t="shared" si="59"/>
        <v>0</v>
      </c>
      <c r="CB156" s="13">
        <f t="shared" si="59"/>
        <v>8</v>
      </c>
      <c r="CC156" s="13">
        <f t="shared" si="59"/>
        <v>0</v>
      </c>
      <c r="CD156" s="13">
        <f t="shared" si="59"/>
        <v>0</v>
      </c>
      <c r="CE156" s="13">
        <f t="shared" si="59"/>
        <v>0</v>
      </c>
      <c r="CF156" s="13">
        <f t="shared" si="59"/>
        <v>1547</v>
      </c>
    </row>
    <row r="157" spans="1:84" ht="8.25" customHeight="1" x14ac:dyDescent="0.15">
      <c r="A157" s="37"/>
      <c r="B157" s="47" t="s">
        <v>239</v>
      </c>
      <c r="C157" s="43" t="s">
        <v>240</v>
      </c>
      <c r="D157" s="44"/>
      <c r="E157" s="13">
        <v>0</v>
      </c>
      <c r="F157" s="13">
        <v>391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23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1</v>
      </c>
      <c r="W157" s="13">
        <v>0</v>
      </c>
      <c r="X157" s="13">
        <v>0</v>
      </c>
      <c r="Y157" s="13">
        <v>0</v>
      </c>
      <c r="Z157" s="13">
        <v>0</v>
      </c>
      <c r="AA157" s="13">
        <v>4</v>
      </c>
      <c r="AB157" s="13">
        <v>0</v>
      </c>
      <c r="AC157" s="13">
        <v>0</v>
      </c>
      <c r="AD157" s="13">
        <v>0</v>
      </c>
      <c r="AE157" s="13">
        <v>0</v>
      </c>
      <c r="AF157" s="13">
        <v>66</v>
      </c>
      <c r="AG157" s="13">
        <v>6</v>
      </c>
      <c r="AH157" s="13">
        <v>0</v>
      </c>
      <c r="AI157" s="13">
        <v>0</v>
      </c>
      <c r="AJ157" s="13">
        <v>637</v>
      </c>
      <c r="AK157" s="13">
        <v>0</v>
      </c>
      <c r="AL157" s="13">
        <v>1</v>
      </c>
      <c r="AM157" s="13">
        <v>122</v>
      </c>
      <c r="AN157" s="13">
        <v>0</v>
      </c>
      <c r="AO157" s="13">
        <v>0</v>
      </c>
      <c r="AP157" s="13">
        <v>3</v>
      </c>
      <c r="AQ157" s="13">
        <v>545</v>
      </c>
      <c r="AR157" s="13">
        <v>7</v>
      </c>
      <c r="AS157" s="13">
        <v>0</v>
      </c>
      <c r="AT157" s="13">
        <v>2</v>
      </c>
      <c r="AU157" s="13">
        <v>19</v>
      </c>
      <c r="AV157" s="13">
        <v>468</v>
      </c>
      <c r="AW157" s="13">
        <v>0</v>
      </c>
      <c r="AX157" s="13">
        <v>1</v>
      </c>
      <c r="AY157" s="13">
        <v>14</v>
      </c>
      <c r="AZ157" s="13">
        <v>0</v>
      </c>
      <c r="BA157" s="13">
        <v>1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11</v>
      </c>
      <c r="BI157" s="13">
        <v>0</v>
      </c>
      <c r="BJ157" s="13">
        <v>0</v>
      </c>
      <c r="BK157" s="13">
        <v>0</v>
      </c>
      <c r="BL157" s="13">
        <v>0</v>
      </c>
      <c r="BM157" s="13">
        <v>0</v>
      </c>
      <c r="BN157" s="13">
        <v>0</v>
      </c>
      <c r="BO157" s="13">
        <v>0</v>
      </c>
      <c r="BP157" s="13">
        <v>0</v>
      </c>
      <c r="BQ157" s="13">
        <v>0</v>
      </c>
      <c r="BR157" s="13">
        <v>0</v>
      </c>
      <c r="BS157" s="13">
        <v>0</v>
      </c>
      <c r="BT157" s="13">
        <v>15</v>
      </c>
      <c r="BU157" s="13">
        <v>0</v>
      </c>
      <c r="BV157" s="13">
        <v>4</v>
      </c>
      <c r="BW157" s="13">
        <v>1</v>
      </c>
      <c r="BX157" s="13">
        <v>1</v>
      </c>
      <c r="BY157" s="13">
        <v>0</v>
      </c>
      <c r="BZ157" s="13">
        <v>0</v>
      </c>
      <c r="CA157" s="13">
        <v>0</v>
      </c>
      <c r="CB157" s="13">
        <v>31</v>
      </c>
      <c r="CC157" s="13">
        <v>0</v>
      </c>
      <c r="CD157" s="13">
        <v>0</v>
      </c>
      <c r="CE157" s="13">
        <v>1</v>
      </c>
      <c r="CF157" s="13">
        <f>SUM(E157:CE157)</f>
        <v>2375</v>
      </c>
    </row>
    <row r="158" spans="1:84" ht="8.25" customHeight="1" x14ac:dyDescent="0.15">
      <c r="A158" s="37"/>
      <c r="B158" s="47"/>
      <c r="C158" s="43" t="s">
        <v>241</v>
      </c>
      <c r="D158" s="44"/>
      <c r="E158" s="13">
        <v>0</v>
      </c>
      <c r="F158" s="13">
        <v>42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9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2</v>
      </c>
      <c r="AB158" s="13">
        <v>0</v>
      </c>
      <c r="AC158" s="13">
        <v>0</v>
      </c>
      <c r="AD158" s="13">
        <v>0</v>
      </c>
      <c r="AE158" s="13">
        <v>0</v>
      </c>
      <c r="AF158" s="13">
        <v>29</v>
      </c>
      <c r="AG158" s="13">
        <v>0</v>
      </c>
      <c r="AH158" s="13">
        <v>0</v>
      </c>
      <c r="AI158" s="13">
        <v>0</v>
      </c>
      <c r="AJ158" s="13">
        <v>252</v>
      </c>
      <c r="AK158" s="13">
        <v>0</v>
      </c>
      <c r="AL158" s="13">
        <v>0</v>
      </c>
      <c r="AM158" s="13">
        <v>33</v>
      </c>
      <c r="AN158" s="13">
        <v>0</v>
      </c>
      <c r="AO158" s="13">
        <v>0</v>
      </c>
      <c r="AP158" s="13">
        <v>5</v>
      </c>
      <c r="AQ158" s="13">
        <v>203</v>
      </c>
      <c r="AR158" s="13">
        <v>4</v>
      </c>
      <c r="AS158" s="13">
        <v>0</v>
      </c>
      <c r="AT158" s="13">
        <v>2</v>
      </c>
      <c r="AU158" s="13">
        <v>2</v>
      </c>
      <c r="AV158" s="13">
        <v>256</v>
      </c>
      <c r="AW158" s="13">
        <v>0</v>
      </c>
      <c r="AX158" s="13">
        <v>0</v>
      </c>
      <c r="AY158" s="13">
        <v>4</v>
      </c>
      <c r="AZ158" s="13">
        <v>0</v>
      </c>
      <c r="BA158" s="13">
        <v>0</v>
      </c>
      <c r="BB158" s="13">
        <v>0</v>
      </c>
      <c r="BC158" s="13">
        <v>0</v>
      </c>
      <c r="BD158" s="13">
        <v>0</v>
      </c>
      <c r="BE158" s="13">
        <v>0</v>
      </c>
      <c r="BF158" s="13">
        <v>0</v>
      </c>
      <c r="BG158" s="13">
        <v>0</v>
      </c>
      <c r="BH158" s="13">
        <v>2</v>
      </c>
      <c r="BI158" s="13">
        <v>0</v>
      </c>
      <c r="BJ158" s="13">
        <v>0</v>
      </c>
      <c r="BK158" s="13">
        <v>0</v>
      </c>
      <c r="BL158" s="13">
        <v>0</v>
      </c>
      <c r="BM158" s="13">
        <v>0</v>
      </c>
      <c r="BN158" s="13">
        <v>0</v>
      </c>
      <c r="BO158" s="13">
        <v>0</v>
      </c>
      <c r="BP158" s="13">
        <v>0</v>
      </c>
      <c r="BQ158" s="13">
        <v>0</v>
      </c>
      <c r="BR158" s="13">
        <v>0</v>
      </c>
      <c r="BS158" s="13">
        <v>0</v>
      </c>
      <c r="BT158" s="13">
        <v>5</v>
      </c>
      <c r="BU158" s="13">
        <v>0</v>
      </c>
      <c r="BV158" s="13">
        <v>0</v>
      </c>
      <c r="BW158" s="13">
        <v>0</v>
      </c>
      <c r="BX158" s="13">
        <v>1</v>
      </c>
      <c r="BY158" s="13">
        <v>0</v>
      </c>
      <c r="BZ158" s="13">
        <v>0</v>
      </c>
      <c r="CA158" s="13">
        <v>0</v>
      </c>
      <c r="CB158" s="13">
        <v>28</v>
      </c>
      <c r="CC158" s="13">
        <v>0</v>
      </c>
      <c r="CD158" s="13">
        <v>1</v>
      </c>
      <c r="CE158" s="13">
        <v>0</v>
      </c>
      <c r="CF158" s="13">
        <f>SUM(E158:CE158)</f>
        <v>880</v>
      </c>
    </row>
    <row r="159" spans="1:84" ht="8.25" customHeight="1" x14ac:dyDescent="0.15">
      <c r="A159" s="37"/>
      <c r="B159" s="51"/>
      <c r="C159" s="43" t="s">
        <v>91</v>
      </c>
      <c r="D159" s="44"/>
      <c r="E159" s="13">
        <f>SUM(E157:E158)</f>
        <v>0</v>
      </c>
      <c r="F159" s="13">
        <f t="shared" ref="F159:CF159" si="60">SUM(F157:F158)</f>
        <v>433</v>
      </c>
      <c r="G159" s="13">
        <f t="shared" si="60"/>
        <v>0</v>
      </c>
      <c r="H159" s="13">
        <f t="shared" si="60"/>
        <v>0</v>
      </c>
      <c r="I159" s="13">
        <f t="shared" si="60"/>
        <v>0</v>
      </c>
      <c r="J159" s="13">
        <f t="shared" si="60"/>
        <v>0</v>
      </c>
      <c r="K159" s="13">
        <f t="shared" si="60"/>
        <v>0</v>
      </c>
      <c r="L159" s="13">
        <f t="shared" si="60"/>
        <v>0</v>
      </c>
      <c r="M159" s="13">
        <f t="shared" si="60"/>
        <v>0</v>
      </c>
      <c r="N159" s="13">
        <f t="shared" si="60"/>
        <v>32</v>
      </c>
      <c r="O159" s="13">
        <f t="shared" si="60"/>
        <v>0</v>
      </c>
      <c r="P159" s="13">
        <f t="shared" si="60"/>
        <v>0</v>
      </c>
      <c r="Q159" s="13">
        <f t="shared" si="60"/>
        <v>0</v>
      </c>
      <c r="R159" s="13">
        <f t="shared" si="60"/>
        <v>0</v>
      </c>
      <c r="S159" s="13">
        <f t="shared" si="60"/>
        <v>0</v>
      </c>
      <c r="T159" s="13">
        <f t="shared" si="60"/>
        <v>0</v>
      </c>
      <c r="U159" s="13">
        <f t="shared" si="60"/>
        <v>0</v>
      </c>
      <c r="V159" s="13">
        <f t="shared" si="60"/>
        <v>1</v>
      </c>
      <c r="W159" s="13">
        <f t="shared" si="60"/>
        <v>0</v>
      </c>
      <c r="X159" s="13">
        <f t="shared" si="60"/>
        <v>0</v>
      </c>
      <c r="Y159" s="13">
        <f t="shared" si="60"/>
        <v>0</v>
      </c>
      <c r="Z159" s="13">
        <f t="shared" si="60"/>
        <v>0</v>
      </c>
      <c r="AA159" s="13">
        <f t="shared" si="60"/>
        <v>6</v>
      </c>
      <c r="AB159" s="13">
        <f t="shared" si="60"/>
        <v>0</v>
      </c>
      <c r="AC159" s="13">
        <f t="shared" si="60"/>
        <v>0</v>
      </c>
      <c r="AD159" s="13">
        <f t="shared" si="60"/>
        <v>0</v>
      </c>
      <c r="AE159" s="13">
        <f t="shared" si="60"/>
        <v>0</v>
      </c>
      <c r="AF159" s="13">
        <f t="shared" si="60"/>
        <v>95</v>
      </c>
      <c r="AG159" s="13">
        <f t="shared" si="60"/>
        <v>6</v>
      </c>
      <c r="AH159" s="13">
        <f t="shared" si="60"/>
        <v>0</v>
      </c>
      <c r="AI159" s="13">
        <f t="shared" si="60"/>
        <v>0</v>
      </c>
      <c r="AJ159" s="13">
        <f t="shared" si="60"/>
        <v>889</v>
      </c>
      <c r="AK159" s="13">
        <f t="shared" si="60"/>
        <v>0</v>
      </c>
      <c r="AL159" s="13">
        <f t="shared" si="60"/>
        <v>1</v>
      </c>
      <c r="AM159" s="13">
        <f t="shared" si="60"/>
        <v>155</v>
      </c>
      <c r="AN159" s="13">
        <f t="shared" si="60"/>
        <v>0</v>
      </c>
      <c r="AO159" s="13">
        <f t="shared" si="60"/>
        <v>0</v>
      </c>
      <c r="AP159" s="13">
        <f t="shared" si="60"/>
        <v>8</v>
      </c>
      <c r="AQ159" s="13">
        <f t="shared" si="60"/>
        <v>748</v>
      </c>
      <c r="AR159" s="13">
        <f t="shared" si="60"/>
        <v>11</v>
      </c>
      <c r="AS159" s="13">
        <f t="shared" si="60"/>
        <v>0</v>
      </c>
      <c r="AT159" s="13">
        <f t="shared" si="60"/>
        <v>4</v>
      </c>
      <c r="AU159" s="13">
        <f t="shared" si="60"/>
        <v>21</v>
      </c>
      <c r="AV159" s="13">
        <f t="shared" si="60"/>
        <v>724</v>
      </c>
      <c r="AW159" s="13">
        <f t="shared" si="60"/>
        <v>0</v>
      </c>
      <c r="AX159" s="13">
        <f t="shared" si="60"/>
        <v>1</v>
      </c>
      <c r="AY159" s="13">
        <f t="shared" si="60"/>
        <v>18</v>
      </c>
      <c r="AZ159" s="13">
        <f t="shared" si="60"/>
        <v>0</v>
      </c>
      <c r="BA159" s="13">
        <f>SUM(BA157:BA158)</f>
        <v>1</v>
      </c>
      <c r="BB159" s="13">
        <f t="shared" si="60"/>
        <v>0</v>
      </c>
      <c r="BC159" s="13">
        <f t="shared" si="60"/>
        <v>0</v>
      </c>
      <c r="BD159" s="13">
        <f t="shared" si="60"/>
        <v>0</v>
      </c>
      <c r="BE159" s="13">
        <f t="shared" si="60"/>
        <v>0</v>
      </c>
      <c r="BF159" s="13">
        <f t="shared" si="60"/>
        <v>0</v>
      </c>
      <c r="BG159" s="13">
        <f t="shared" si="60"/>
        <v>0</v>
      </c>
      <c r="BH159" s="13">
        <f t="shared" si="60"/>
        <v>13</v>
      </c>
      <c r="BI159" s="13">
        <f t="shared" si="60"/>
        <v>0</v>
      </c>
      <c r="BJ159" s="13">
        <f t="shared" si="60"/>
        <v>0</v>
      </c>
      <c r="BK159" s="13">
        <f t="shared" si="60"/>
        <v>0</v>
      </c>
      <c r="BL159" s="13">
        <f t="shared" si="60"/>
        <v>0</v>
      </c>
      <c r="BM159" s="13">
        <f t="shared" si="60"/>
        <v>0</v>
      </c>
      <c r="BN159" s="13">
        <f t="shared" si="60"/>
        <v>0</v>
      </c>
      <c r="BO159" s="13">
        <f t="shared" si="60"/>
        <v>0</v>
      </c>
      <c r="BP159" s="13">
        <f t="shared" si="60"/>
        <v>0</v>
      </c>
      <c r="BQ159" s="13">
        <f t="shared" si="60"/>
        <v>0</v>
      </c>
      <c r="BR159" s="13">
        <f t="shared" si="60"/>
        <v>0</v>
      </c>
      <c r="BS159" s="13">
        <f t="shared" si="60"/>
        <v>0</v>
      </c>
      <c r="BT159" s="13">
        <f t="shared" si="60"/>
        <v>20</v>
      </c>
      <c r="BU159" s="13">
        <f t="shared" si="60"/>
        <v>0</v>
      </c>
      <c r="BV159" s="13">
        <f t="shared" si="60"/>
        <v>4</v>
      </c>
      <c r="BW159" s="13">
        <f t="shared" si="60"/>
        <v>1</v>
      </c>
      <c r="BX159" s="13">
        <f t="shared" si="60"/>
        <v>2</v>
      </c>
      <c r="BY159" s="13">
        <f t="shared" si="60"/>
        <v>0</v>
      </c>
      <c r="BZ159" s="13">
        <f t="shared" si="60"/>
        <v>0</v>
      </c>
      <c r="CA159" s="13">
        <f t="shared" si="60"/>
        <v>0</v>
      </c>
      <c r="CB159" s="13">
        <f t="shared" si="60"/>
        <v>59</v>
      </c>
      <c r="CC159" s="13">
        <f t="shared" si="60"/>
        <v>0</v>
      </c>
      <c r="CD159" s="13">
        <f t="shared" si="60"/>
        <v>1</v>
      </c>
      <c r="CE159" s="13">
        <f t="shared" si="60"/>
        <v>1</v>
      </c>
      <c r="CF159" s="13">
        <f t="shared" si="60"/>
        <v>3255</v>
      </c>
    </row>
    <row r="160" spans="1:84" ht="8.25" customHeight="1" x14ac:dyDescent="0.15">
      <c r="A160" s="37"/>
      <c r="B160" s="47" t="s">
        <v>242</v>
      </c>
      <c r="C160" s="43" t="s">
        <v>243</v>
      </c>
      <c r="D160" s="44"/>
      <c r="E160" s="13">
        <v>3</v>
      </c>
      <c r="F160" s="13">
        <v>180</v>
      </c>
      <c r="G160" s="13">
        <v>2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23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1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31</v>
      </c>
      <c r="AB160" s="13">
        <v>0</v>
      </c>
      <c r="AC160" s="13">
        <v>0</v>
      </c>
      <c r="AD160" s="13">
        <v>0</v>
      </c>
      <c r="AE160" s="13">
        <v>0</v>
      </c>
      <c r="AF160" s="13">
        <v>69</v>
      </c>
      <c r="AG160" s="13">
        <v>1</v>
      </c>
      <c r="AH160" s="13">
        <v>0</v>
      </c>
      <c r="AI160" s="13">
        <v>0</v>
      </c>
      <c r="AJ160" s="13">
        <v>899</v>
      </c>
      <c r="AK160" s="13">
        <v>0</v>
      </c>
      <c r="AL160" s="13">
        <v>1</v>
      </c>
      <c r="AM160" s="13">
        <v>120</v>
      </c>
      <c r="AN160" s="13">
        <v>0</v>
      </c>
      <c r="AO160" s="13">
        <v>0</v>
      </c>
      <c r="AP160" s="13">
        <v>6</v>
      </c>
      <c r="AQ160" s="13">
        <v>303</v>
      </c>
      <c r="AR160" s="13">
        <v>20</v>
      </c>
      <c r="AS160" s="13">
        <v>0</v>
      </c>
      <c r="AT160" s="13">
        <v>4</v>
      </c>
      <c r="AU160" s="13">
        <v>16</v>
      </c>
      <c r="AV160" s="13">
        <v>593</v>
      </c>
      <c r="AW160" s="13">
        <v>0</v>
      </c>
      <c r="AX160" s="13">
        <v>1</v>
      </c>
      <c r="AY160" s="13">
        <v>21</v>
      </c>
      <c r="AZ160" s="13">
        <v>0</v>
      </c>
      <c r="BA160" s="13">
        <v>1</v>
      </c>
      <c r="BB160" s="13">
        <v>0</v>
      </c>
      <c r="BC160" s="13">
        <v>1</v>
      </c>
      <c r="BD160" s="13">
        <v>0</v>
      </c>
      <c r="BE160" s="13">
        <v>0</v>
      </c>
      <c r="BF160" s="13">
        <v>0</v>
      </c>
      <c r="BG160" s="13">
        <v>0</v>
      </c>
      <c r="BH160" s="13">
        <v>7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2</v>
      </c>
      <c r="BP160" s="13">
        <v>0</v>
      </c>
      <c r="BQ160" s="13">
        <v>0</v>
      </c>
      <c r="BR160" s="13">
        <v>0</v>
      </c>
      <c r="BS160" s="13">
        <v>0</v>
      </c>
      <c r="BT160" s="13">
        <v>8</v>
      </c>
      <c r="BU160" s="13">
        <v>0</v>
      </c>
      <c r="BV160" s="13">
        <v>0</v>
      </c>
      <c r="BW160" s="13">
        <v>0</v>
      </c>
      <c r="BX160" s="13">
        <v>0</v>
      </c>
      <c r="BY160" s="13">
        <v>0</v>
      </c>
      <c r="BZ160" s="13">
        <v>0</v>
      </c>
      <c r="CA160" s="13">
        <v>1</v>
      </c>
      <c r="CB160" s="13">
        <v>39</v>
      </c>
      <c r="CC160" s="13">
        <v>0</v>
      </c>
      <c r="CD160" s="13">
        <v>1</v>
      </c>
      <c r="CE160" s="13">
        <v>1</v>
      </c>
      <c r="CF160" s="13">
        <f>SUM(E160:CE160)</f>
        <v>2355</v>
      </c>
    </row>
    <row r="161" spans="1:84" ht="8.25" customHeight="1" x14ac:dyDescent="0.15">
      <c r="A161" s="37"/>
      <c r="B161" s="47"/>
      <c r="C161" s="43" t="s">
        <v>244</v>
      </c>
      <c r="D161" s="44"/>
      <c r="E161" s="13">
        <v>0</v>
      </c>
      <c r="F161" s="13">
        <v>70</v>
      </c>
      <c r="G161" s="13">
        <v>2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8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2</v>
      </c>
      <c r="W161" s="13">
        <v>0</v>
      </c>
      <c r="X161" s="13">
        <v>0</v>
      </c>
      <c r="Y161" s="13">
        <v>0</v>
      </c>
      <c r="Z161" s="13">
        <v>0</v>
      </c>
      <c r="AA161" s="13">
        <v>7</v>
      </c>
      <c r="AB161" s="13">
        <v>0</v>
      </c>
      <c r="AC161" s="13">
        <v>0</v>
      </c>
      <c r="AD161" s="13">
        <v>0</v>
      </c>
      <c r="AE161" s="13">
        <v>0</v>
      </c>
      <c r="AF161" s="13">
        <v>80</v>
      </c>
      <c r="AG161" s="13">
        <v>1</v>
      </c>
      <c r="AH161" s="13">
        <v>0</v>
      </c>
      <c r="AI161" s="13">
        <v>0</v>
      </c>
      <c r="AJ161" s="13">
        <v>284</v>
      </c>
      <c r="AK161" s="13">
        <v>0</v>
      </c>
      <c r="AL161" s="13">
        <v>0</v>
      </c>
      <c r="AM161" s="13">
        <v>61</v>
      </c>
      <c r="AN161" s="13">
        <v>0</v>
      </c>
      <c r="AO161" s="13">
        <v>0</v>
      </c>
      <c r="AP161" s="13">
        <v>3</v>
      </c>
      <c r="AQ161" s="13">
        <v>196</v>
      </c>
      <c r="AR161" s="13">
        <v>10</v>
      </c>
      <c r="AS161" s="13">
        <v>0</v>
      </c>
      <c r="AT161" s="13">
        <v>4</v>
      </c>
      <c r="AU161" s="13">
        <v>7</v>
      </c>
      <c r="AV161" s="13">
        <v>409</v>
      </c>
      <c r="AW161" s="13">
        <v>0</v>
      </c>
      <c r="AX161" s="13">
        <v>1</v>
      </c>
      <c r="AY161" s="13">
        <v>4</v>
      </c>
      <c r="AZ161" s="13">
        <v>0</v>
      </c>
      <c r="BA161" s="13">
        <v>0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12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2</v>
      </c>
      <c r="BP161" s="13">
        <v>0</v>
      </c>
      <c r="BQ161" s="13">
        <v>0</v>
      </c>
      <c r="BR161" s="13">
        <v>0</v>
      </c>
      <c r="BS161" s="13">
        <v>0</v>
      </c>
      <c r="BT161" s="13">
        <v>7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27</v>
      </c>
      <c r="CC161" s="13">
        <v>0</v>
      </c>
      <c r="CD161" s="13">
        <v>1</v>
      </c>
      <c r="CE161" s="13">
        <v>0</v>
      </c>
      <c r="CF161" s="13">
        <f>SUM(E161:CE161)</f>
        <v>1198</v>
      </c>
    </row>
    <row r="162" spans="1:84" ht="8.25" customHeight="1" x14ac:dyDescent="0.15">
      <c r="A162" s="37"/>
      <c r="B162" s="47" t="s">
        <v>245</v>
      </c>
      <c r="C162" s="43" t="s">
        <v>246</v>
      </c>
      <c r="D162" s="44"/>
      <c r="E162" s="13">
        <v>0</v>
      </c>
      <c r="F162" s="13">
        <v>199</v>
      </c>
      <c r="G162" s="13">
        <v>45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19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1</v>
      </c>
      <c r="W162" s="13">
        <v>0</v>
      </c>
      <c r="X162" s="13">
        <v>0</v>
      </c>
      <c r="Y162" s="13">
        <v>0</v>
      </c>
      <c r="Z162" s="13">
        <v>0</v>
      </c>
      <c r="AA162" s="13">
        <v>23</v>
      </c>
      <c r="AB162" s="13">
        <v>0</v>
      </c>
      <c r="AC162" s="13">
        <v>0</v>
      </c>
      <c r="AD162" s="13">
        <v>0</v>
      </c>
      <c r="AE162" s="13">
        <v>0</v>
      </c>
      <c r="AF162" s="13">
        <v>101</v>
      </c>
      <c r="AG162" s="13">
        <v>4</v>
      </c>
      <c r="AH162" s="13">
        <v>0</v>
      </c>
      <c r="AI162" s="13">
        <v>0</v>
      </c>
      <c r="AJ162" s="13">
        <v>365</v>
      </c>
      <c r="AK162" s="13">
        <v>0</v>
      </c>
      <c r="AL162" s="13">
        <v>1</v>
      </c>
      <c r="AM162" s="13">
        <v>179</v>
      </c>
      <c r="AN162" s="13">
        <v>0</v>
      </c>
      <c r="AO162" s="13">
        <v>0</v>
      </c>
      <c r="AP162" s="13">
        <v>8</v>
      </c>
      <c r="AQ162" s="13">
        <v>238</v>
      </c>
      <c r="AR162" s="13">
        <v>8</v>
      </c>
      <c r="AS162" s="13">
        <v>0</v>
      </c>
      <c r="AT162" s="13">
        <v>1</v>
      </c>
      <c r="AU162" s="13">
        <v>9</v>
      </c>
      <c r="AV162" s="13">
        <v>342</v>
      </c>
      <c r="AW162" s="13">
        <v>0</v>
      </c>
      <c r="AX162" s="13">
        <v>0</v>
      </c>
      <c r="AY162" s="13">
        <v>4</v>
      </c>
      <c r="AZ162" s="13">
        <v>0</v>
      </c>
      <c r="BA162" s="13">
        <v>4</v>
      </c>
      <c r="BB162" s="13">
        <v>0</v>
      </c>
      <c r="BC162" s="13">
        <v>0</v>
      </c>
      <c r="BD162" s="13">
        <v>0</v>
      </c>
      <c r="BE162" s="13">
        <v>0</v>
      </c>
      <c r="BF162" s="13">
        <v>0</v>
      </c>
      <c r="BG162" s="13">
        <v>0</v>
      </c>
      <c r="BH162" s="13">
        <v>17</v>
      </c>
      <c r="BI162" s="13">
        <v>0</v>
      </c>
      <c r="BJ162" s="13">
        <v>1</v>
      </c>
      <c r="BK162" s="13">
        <v>0</v>
      </c>
      <c r="BL162" s="13">
        <v>0</v>
      </c>
      <c r="BM162" s="13">
        <v>0</v>
      </c>
      <c r="BN162" s="13">
        <v>0</v>
      </c>
      <c r="BO162" s="13">
        <v>0</v>
      </c>
      <c r="BP162" s="13">
        <v>0</v>
      </c>
      <c r="BQ162" s="13">
        <v>0</v>
      </c>
      <c r="BR162" s="13">
        <v>0</v>
      </c>
      <c r="BS162" s="13">
        <v>0</v>
      </c>
      <c r="BT162" s="13">
        <v>6</v>
      </c>
      <c r="BU162" s="13">
        <v>0</v>
      </c>
      <c r="BV162" s="13">
        <v>0</v>
      </c>
      <c r="BW162" s="13">
        <v>0</v>
      </c>
      <c r="BX162" s="13">
        <v>0</v>
      </c>
      <c r="BY162" s="13">
        <v>3</v>
      </c>
      <c r="BZ162" s="13">
        <v>0</v>
      </c>
      <c r="CA162" s="13">
        <v>1</v>
      </c>
      <c r="CB162" s="13">
        <v>34</v>
      </c>
      <c r="CC162" s="13">
        <v>0</v>
      </c>
      <c r="CD162" s="13">
        <v>0</v>
      </c>
      <c r="CE162" s="13">
        <v>0</v>
      </c>
      <c r="CF162" s="13">
        <f>SUM(E162:CE162)</f>
        <v>1613</v>
      </c>
    </row>
    <row r="163" spans="1:84" ht="8.25" customHeight="1" x14ac:dyDescent="0.15">
      <c r="A163" s="37"/>
      <c r="B163" s="48"/>
      <c r="C163" s="43" t="s">
        <v>247</v>
      </c>
      <c r="D163" s="44"/>
      <c r="E163" s="13">
        <v>0</v>
      </c>
      <c r="F163" s="13">
        <v>83</v>
      </c>
      <c r="G163" s="13">
        <v>5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3">
        <v>12</v>
      </c>
      <c r="AB163" s="13">
        <v>0</v>
      </c>
      <c r="AC163" s="13">
        <v>0</v>
      </c>
      <c r="AD163" s="13">
        <v>0</v>
      </c>
      <c r="AE163" s="13">
        <v>0</v>
      </c>
      <c r="AF163" s="13">
        <v>5</v>
      </c>
      <c r="AG163" s="13">
        <v>0</v>
      </c>
      <c r="AH163" s="13">
        <v>0</v>
      </c>
      <c r="AI163" s="13">
        <v>0</v>
      </c>
      <c r="AJ163" s="13">
        <v>118</v>
      </c>
      <c r="AK163" s="13">
        <v>0</v>
      </c>
      <c r="AL163" s="13">
        <v>0</v>
      </c>
      <c r="AM163" s="13">
        <v>14</v>
      </c>
      <c r="AN163" s="13">
        <v>0</v>
      </c>
      <c r="AO163" s="13">
        <v>0</v>
      </c>
      <c r="AP163" s="13">
        <v>1</v>
      </c>
      <c r="AQ163" s="13">
        <v>51</v>
      </c>
      <c r="AR163" s="13">
        <v>2</v>
      </c>
      <c r="AS163" s="13">
        <v>0</v>
      </c>
      <c r="AT163" s="13">
        <v>0</v>
      </c>
      <c r="AU163" s="13">
        <v>0</v>
      </c>
      <c r="AV163" s="13">
        <v>62</v>
      </c>
      <c r="AW163" s="13">
        <v>0</v>
      </c>
      <c r="AX163" s="13">
        <v>0</v>
      </c>
      <c r="AY163" s="13">
        <v>3</v>
      </c>
      <c r="AZ163" s="13">
        <v>0</v>
      </c>
      <c r="BA163" s="13">
        <v>0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0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0</v>
      </c>
      <c r="BU163" s="13">
        <v>0</v>
      </c>
      <c r="BV163" s="13">
        <v>0</v>
      </c>
      <c r="BW163" s="13">
        <v>0</v>
      </c>
      <c r="BX163" s="13">
        <v>0</v>
      </c>
      <c r="BY163" s="13">
        <v>0</v>
      </c>
      <c r="BZ163" s="13">
        <v>0</v>
      </c>
      <c r="CA163" s="13">
        <v>0</v>
      </c>
      <c r="CB163" s="13">
        <v>7</v>
      </c>
      <c r="CC163" s="13">
        <v>0</v>
      </c>
      <c r="CD163" s="13">
        <v>0</v>
      </c>
      <c r="CE163" s="13">
        <v>2</v>
      </c>
      <c r="CF163" s="13">
        <f>SUM(E163:CE163)</f>
        <v>368</v>
      </c>
    </row>
    <row r="164" spans="1:84" ht="8.25" customHeight="1" x14ac:dyDescent="0.15">
      <c r="A164" s="37"/>
      <c r="B164" s="48"/>
      <c r="C164" s="43" t="s">
        <v>91</v>
      </c>
      <c r="D164" s="44"/>
      <c r="E164" s="13">
        <f>SUM(E162:E163)</f>
        <v>0</v>
      </c>
      <c r="F164" s="13">
        <f t="shared" ref="F164:CF164" si="61">SUM(F162:F163)</f>
        <v>282</v>
      </c>
      <c r="G164" s="13">
        <f t="shared" si="61"/>
        <v>50</v>
      </c>
      <c r="H164" s="13">
        <f t="shared" si="61"/>
        <v>0</v>
      </c>
      <c r="I164" s="13">
        <f t="shared" si="61"/>
        <v>0</v>
      </c>
      <c r="J164" s="13">
        <f t="shared" si="61"/>
        <v>0</v>
      </c>
      <c r="K164" s="13">
        <f t="shared" si="61"/>
        <v>0</v>
      </c>
      <c r="L164" s="13">
        <f t="shared" si="61"/>
        <v>0</v>
      </c>
      <c r="M164" s="13">
        <f t="shared" si="61"/>
        <v>0</v>
      </c>
      <c r="N164" s="13">
        <f t="shared" si="61"/>
        <v>22</v>
      </c>
      <c r="O164" s="13">
        <f t="shared" si="61"/>
        <v>0</v>
      </c>
      <c r="P164" s="13">
        <f t="shared" si="61"/>
        <v>0</v>
      </c>
      <c r="Q164" s="13">
        <f t="shared" si="61"/>
        <v>0</v>
      </c>
      <c r="R164" s="13">
        <f t="shared" si="61"/>
        <v>0</v>
      </c>
      <c r="S164" s="13">
        <f t="shared" si="61"/>
        <v>0</v>
      </c>
      <c r="T164" s="13">
        <f t="shared" si="61"/>
        <v>0</v>
      </c>
      <c r="U164" s="13">
        <f t="shared" si="61"/>
        <v>0</v>
      </c>
      <c r="V164" s="13">
        <f t="shared" si="61"/>
        <v>1</v>
      </c>
      <c r="W164" s="13">
        <f t="shared" si="61"/>
        <v>0</v>
      </c>
      <c r="X164" s="13">
        <f t="shared" si="61"/>
        <v>0</v>
      </c>
      <c r="Y164" s="13">
        <f t="shared" si="61"/>
        <v>0</v>
      </c>
      <c r="Z164" s="13">
        <f t="shared" si="61"/>
        <v>0</v>
      </c>
      <c r="AA164" s="13">
        <f t="shared" si="61"/>
        <v>35</v>
      </c>
      <c r="AB164" s="13">
        <f t="shared" si="61"/>
        <v>0</v>
      </c>
      <c r="AC164" s="13">
        <f t="shared" si="61"/>
        <v>0</v>
      </c>
      <c r="AD164" s="13">
        <f t="shared" si="61"/>
        <v>0</v>
      </c>
      <c r="AE164" s="13">
        <f t="shared" si="61"/>
        <v>0</v>
      </c>
      <c r="AF164" s="13">
        <f t="shared" si="61"/>
        <v>106</v>
      </c>
      <c r="AG164" s="13">
        <f t="shared" si="61"/>
        <v>4</v>
      </c>
      <c r="AH164" s="13">
        <f t="shared" si="61"/>
        <v>0</v>
      </c>
      <c r="AI164" s="13">
        <f t="shared" si="61"/>
        <v>0</v>
      </c>
      <c r="AJ164" s="13">
        <f t="shared" si="61"/>
        <v>483</v>
      </c>
      <c r="AK164" s="13">
        <f t="shared" si="61"/>
        <v>0</v>
      </c>
      <c r="AL164" s="13">
        <f t="shared" si="61"/>
        <v>1</v>
      </c>
      <c r="AM164" s="13">
        <f t="shared" si="61"/>
        <v>193</v>
      </c>
      <c r="AN164" s="13">
        <f t="shared" si="61"/>
        <v>0</v>
      </c>
      <c r="AO164" s="13">
        <f t="shared" si="61"/>
        <v>0</v>
      </c>
      <c r="AP164" s="13">
        <f t="shared" si="61"/>
        <v>9</v>
      </c>
      <c r="AQ164" s="13">
        <f t="shared" si="61"/>
        <v>289</v>
      </c>
      <c r="AR164" s="13">
        <f t="shared" si="61"/>
        <v>10</v>
      </c>
      <c r="AS164" s="13">
        <f t="shared" si="61"/>
        <v>0</v>
      </c>
      <c r="AT164" s="13">
        <f t="shared" si="61"/>
        <v>1</v>
      </c>
      <c r="AU164" s="13">
        <f t="shared" si="61"/>
        <v>9</v>
      </c>
      <c r="AV164" s="13">
        <f t="shared" si="61"/>
        <v>404</v>
      </c>
      <c r="AW164" s="13">
        <f t="shared" si="61"/>
        <v>0</v>
      </c>
      <c r="AX164" s="13">
        <f t="shared" si="61"/>
        <v>0</v>
      </c>
      <c r="AY164" s="13">
        <f t="shared" si="61"/>
        <v>7</v>
      </c>
      <c r="AZ164" s="13">
        <f t="shared" si="61"/>
        <v>0</v>
      </c>
      <c r="BA164" s="13">
        <f>SUM(BA162:BA163)</f>
        <v>4</v>
      </c>
      <c r="BB164" s="13">
        <f t="shared" si="61"/>
        <v>0</v>
      </c>
      <c r="BC164" s="13">
        <f t="shared" si="61"/>
        <v>0</v>
      </c>
      <c r="BD164" s="13">
        <f t="shared" si="61"/>
        <v>0</v>
      </c>
      <c r="BE164" s="13">
        <f t="shared" si="61"/>
        <v>0</v>
      </c>
      <c r="BF164" s="13">
        <f t="shared" si="61"/>
        <v>0</v>
      </c>
      <c r="BG164" s="13">
        <f t="shared" si="61"/>
        <v>0</v>
      </c>
      <c r="BH164" s="13">
        <f t="shared" si="61"/>
        <v>17</v>
      </c>
      <c r="BI164" s="13">
        <f t="shared" si="61"/>
        <v>0</v>
      </c>
      <c r="BJ164" s="13">
        <f t="shared" si="61"/>
        <v>1</v>
      </c>
      <c r="BK164" s="13">
        <f t="shared" si="61"/>
        <v>0</v>
      </c>
      <c r="BL164" s="13">
        <f t="shared" si="61"/>
        <v>0</v>
      </c>
      <c r="BM164" s="13">
        <f t="shared" si="61"/>
        <v>0</v>
      </c>
      <c r="BN164" s="13">
        <f t="shared" si="61"/>
        <v>0</v>
      </c>
      <c r="BO164" s="13">
        <f t="shared" si="61"/>
        <v>0</v>
      </c>
      <c r="BP164" s="13">
        <f t="shared" si="61"/>
        <v>0</v>
      </c>
      <c r="BQ164" s="13">
        <f t="shared" si="61"/>
        <v>0</v>
      </c>
      <c r="BR164" s="13">
        <f t="shared" si="61"/>
        <v>0</v>
      </c>
      <c r="BS164" s="13">
        <f t="shared" si="61"/>
        <v>0</v>
      </c>
      <c r="BT164" s="13">
        <f t="shared" si="61"/>
        <v>6</v>
      </c>
      <c r="BU164" s="13">
        <f t="shared" si="61"/>
        <v>0</v>
      </c>
      <c r="BV164" s="13">
        <f t="shared" si="61"/>
        <v>0</v>
      </c>
      <c r="BW164" s="13">
        <f t="shared" si="61"/>
        <v>0</v>
      </c>
      <c r="BX164" s="13">
        <f t="shared" si="61"/>
        <v>0</v>
      </c>
      <c r="BY164" s="13">
        <f t="shared" si="61"/>
        <v>3</v>
      </c>
      <c r="BZ164" s="13">
        <f t="shared" si="61"/>
        <v>0</v>
      </c>
      <c r="CA164" s="13">
        <f t="shared" si="61"/>
        <v>1</v>
      </c>
      <c r="CB164" s="13">
        <f t="shared" si="61"/>
        <v>41</v>
      </c>
      <c r="CC164" s="13">
        <f t="shared" si="61"/>
        <v>0</v>
      </c>
      <c r="CD164" s="13">
        <f t="shared" si="61"/>
        <v>0</v>
      </c>
      <c r="CE164" s="13">
        <f t="shared" si="61"/>
        <v>2</v>
      </c>
      <c r="CF164" s="13">
        <f t="shared" si="61"/>
        <v>1981</v>
      </c>
    </row>
    <row r="165" spans="1:84" ht="8.25" customHeight="1" x14ac:dyDescent="0.15">
      <c r="A165" s="38"/>
      <c r="B165" s="33" t="s">
        <v>98</v>
      </c>
      <c r="C165" s="34"/>
      <c r="D165" s="35"/>
      <c r="E165" s="14">
        <f>SUM(E153,E156,E159:E161,E164)</f>
        <v>3</v>
      </c>
      <c r="F165" s="14">
        <f t="shared" ref="F165:BQ165" si="62">SUM(F153,F156,F159:F161,F164)</f>
        <v>1491</v>
      </c>
      <c r="G165" s="14">
        <f t="shared" si="62"/>
        <v>164</v>
      </c>
      <c r="H165" s="14">
        <f t="shared" si="62"/>
        <v>0</v>
      </c>
      <c r="I165" s="14">
        <f t="shared" si="62"/>
        <v>0</v>
      </c>
      <c r="J165" s="14">
        <f t="shared" si="62"/>
        <v>0</v>
      </c>
      <c r="K165" s="14">
        <f t="shared" si="62"/>
        <v>0</v>
      </c>
      <c r="L165" s="14">
        <f t="shared" si="62"/>
        <v>0</v>
      </c>
      <c r="M165" s="14">
        <f t="shared" si="62"/>
        <v>0</v>
      </c>
      <c r="N165" s="14">
        <f t="shared" si="62"/>
        <v>132</v>
      </c>
      <c r="O165" s="14">
        <f t="shared" si="62"/>
        <v>0</v>
      </c>
      <c r="P165" s="14">
        <f t="shared" si="62"/>
        <v>0</v>
      </c>
      <c r="Q165" s="14">
        <f t="shared" si="62"/>
        <v>0</v>
      </c>
      <c r="R165" s="14">
        <f t="shared" si="62"/>
        <v>0</v>
      </c>
      <c r="S165" s="14">
        <f t="shared" si="62"/>
        <v>1</v>
      </c>
      <c r="T165" s="14">
        <f t="shared" si="62"/>
        <v>0</v>
      </c>
      <c r="U165" s="14">
        <f t="shared" si="62"/>
        <v>1</v>
      </c>
      <c r="V165" s="14">
        <f t="shared" si="62"/>
        <v>7</v>
      </c>
      <c r="W165" s="14">
        <f t="shared" si="62"/>
        <v>0</v>
      </c>
      <c r="X165" s="14">
        <f t="shared" si="62"/>
        <v>0</v>
      </c>
      <c r="Y165" s="14">
        <f t="shared" si="62"/>
        <v>0</v>
      </c>
      <c r="Z165" s="14">
        <f t="shared" si="62"/>
        <v>0</v>
      </c>
      <c r="AA165" s="14">
        <f t="shared" si="62"/>
        <v>94</v>
      </c>
      <c r="AB165" s="14">
        <f t="shared" si="62"/>
        <v>1</v>
      </c>
      <c r="AC165" s="14">
        <f t="shared" si="62"/>
        <v>0</v>
      </c>
      <c r="AD165" s="14">
        <f t="shared" si="62"/>
        <v>0</v>
      </c>
      <c r="AE165" s="14">
        <f t="shared" si="62"/>
        <v>0</v>
      </c>
      <c r="AF165" s="14">
        <f t="shared" si="62"/>
        <v>481</v>
      </c>
      <c r="AG165" s="14">
        <f t="shared" si="62"/>
        <v>15</v>
      </c>
      <c r="AH165" s="14">
        <f t="shared" si="62"/>
        <v>0</v>
      </c>
      <c r="AI165" s="14">
        <f t="shared" si="62"/>
        <v>0</v>
      </c>
      <c r="AJ165" s="14">
        <f t="shared" si="62"/>
        <v>3116</v>
      </c>
      <c r="AK165" s="14">
        <f t="shared" si="62"/>
        <v>0</v>
      </c>
      <c r="AL165" s="14">
        <f t="shared" si="62"/>
        <v>3</v>
      </c>
      <c r="AM165" s="14">
        <f t="shared" si="62"/>
        <v>634</v>
      </c>
      <c r="AN165" s="14">
        <f t="shared" si="62"/>
        <v>0</v>
      </c>
      <c r="AO165" s="14">
        <f t="shared" si="62"/>
        <v>0</v>
      </c>
      <c r="AP165" s="14">
        <f t="shared" si="62"/>
        <v>28</v>
      </c>
      <c r="AQ165" s="14">
        <f t="shared" si="62"/>
        <v>1762</v>
      </c>
      <c r="AR165" s="14">
        <f t="shared" si="62"/>
        <v>58</v>
      </c>
      <c r="AS165" s="14">
        <f t="shared" si="62"/>
        <v>0</v>
      </c>
      <c r="AT165" s="14">
        <f t="shared" si="62"/>
        <v>14</v>
      </c>
      <c r="AU165" s="14">
        <f t="shared" si="62"/>
        <v>56</v>
      </c>
      <c r="AV165" s="14">
        <f t="shared" si="62"/>
        <v>2795</v>
      </c>
      <c r="AW165" s="14">
        <f t="shared" si="62"/>
        <v>0</v>
      </c>
      <c r="AX165" s="14">
        <f t="shared" si="62"/>
        <v>3</v>
      </c>
      <c r="AY165" s="14">
        <f t="shared" si="62"/>
        <v>63</v>
      </c>
      <c r="AZ165" s="14">
        <f t="shared" si="62"/>
        <v>0</v>
      </c>
      <c r="BA165" s="14">
        <f t="shared" si="62"/>
        <v>8</v>
      </c>
      <c r="BB165" s="14">
        <f t="shared" si="62"/>
        <v>0</v>
      </c>
      <c r="BC165" s="14">
        <f t="shared" si="62"/>
        <v>1</v>
      </c>
      <c r="BD165" s="14">
        <f t="shared" si="62"/>
        <v>0</v>
      </c>
      <c r="BE165" s="14">
        <f t="shared" si="62"/>
        <v>0</v>
      </c>
      <c r="BF165" s="14">
        <f t="shared" si="62"/>
        <v>0</v>
      </c>
      <c r="BG165" s="14">
        <f t="shared" si="62"/>
        <v>0</v>
      </c>
      <c r="BH165" s="14">
        <f t="shared" si="62"/>
        <v>72</v>
      </c>
      <c r="BI165" s="14">
        <f t="shared" si="62"/>
        <v>0</v>
      </c>
      <c r="BJ165" s="14">
        <f t="shared" si="62"/>
        <v>1</v>
      </c>
      <c r="BK165" s="14">
        <f t="shared" si="62"/>
        <v>1</v>
      </c>
      <c r="BL165" s="14">
        <f t="shared" si="62"/>
        <v>0</v>
      </c>
      <c r="BM165" s="14">
        <f t="shared" si="62"/>
        <v>0</v>
      </c>
      <c r="BN165" s="14">
        <f t="shared" si="62"/>
        <v>0</v>
      </c>
      <c r="BO165" s="14">
        <f t="shared" si="62"/>
        <v>4</v>
      </c>
      <c r="BP165" s="14">
        <f t="shared" si="62"/>
        <v>0</v>
      </c>
      <c r="BQ165" s="14">
        <f t="shared" si="62"/>
        <v>0</v>
      </c>
      <c r="BR165" s="14">
        <f t="shared" ref="BR165:CF165" si="63">SUM(BR153,BR156,BR159:BR161,BR164)</f>
        <v>0</v>
      </c>
      <c r="BS165" s="14">
        <f t="shared" si="63"/>
        <v>0</v>
      </c>
      <c r="BT165" s="14">
        <f t="shared" si="63"/>
        <v>51</v>
      </c>
      <c r="BU165" s="14">
        <f t="shared" si="63"/>
        <v>0</v>
      </c>
      <c r="BV165" s="14">
        <f t="shared" si="63"/>
        <v>8</v>
      </c>
      <c r="BW165" s="14">
        <f t="shared" si="63"/>
        <v>1</v>
      </c>
      <c r="BX165" s="14">
        <f t="shared" si="63"/>
        <v>2</v>
      </c>
      <c r="BY165" s="14">
        <f t="shared" si="63"/>
        <v>3</v>
      </c>
      <c r="BZ165" s="14">
        <f t="shared" si="63"/>
        <v>0</v>
      </c>
      <c r="CA165" s="14">
        <f t="shared" si="63"/>
        <v>2</v>
      </c>
      <c r="CB165" s="14">
        <f t="shared" si="63"/>
        <v>185</v>
      </c>
      <c r="CC165" s="14">
        <f t="shared" si="63"/>
        <v>0</v>
      </c>
      <c r="CD165" s="14">
        <f t="shared" si="63"/>
        <v>3</v>
      </c>
      <c r="CE165" s="14">
        <f t="shared" si="63"/>
        <v>4</v>
      </c>
      <c r="CF165" s="14">
        <f t="shared" si="63"/>
        <v>11268</v>
      </c>
    </row>
    <row r="166" spans="1:84" ht="8.25" customHeight="1" x14ac:dyDescent="0.15">
      <c r="A166" s="36" t="s">
        <v>248</v>
      </c>
      <c r="B166" s="39" t="s">
        <v>249</v>
      </c>
      <c r="C166" s="40"/>
      <c r="D166" s="41"/>
      <c r="E166" s="10">
        <v>5</v>
      </c>
      <c r="F166" s="10">
        <v>86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6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1</v>
      </c>
      <c r="AB166" s="10">
        <v>0</v>
      </c>
      <c r="AC166" s="10">
        <v>0</v>
      </c>
      <c r="AD166" s="10">
        <v>0</v>
      </c>
      <c r="AE166" s="10">
        <v>0</v>
      </c>
      <c r="AF166" s="10">
        <v>2</v>
      </c>
      <c r="AG166" s="10">
        <v>1</v>
      </c>
      <c r="AH166" s="10">
        <v>0</v>
      </c>
      <c r="AI166" s="10">
        <v>0</v>
      </c>
      <c r="AJ166" s="10">
        <v>402</v>
      </c>
      <c r="AK166" s="10">
        <v>0</v>
      </c>
      <c r="AL166" s="10">
        <v>0</v>
      </c>
      <c r="AM166" s="10">
        <v>83</v>
      </c>
      <c r="AN166" s="10">
        <v>0</v>
      </c>
      <c r="AO166" s="10">
        <v>0</v>
      </c>
      <c r="AP166" s="10">
        <v>1</v>
      </c>
      <c r="AQ166" s="10">
        <v>166</v>
      </c>
      <c r="AR166" s="10">
        <v>5</v>
      </c>
      <c r="AS166" s="10">
        <v>0</v>
      </c>
      <c r="AT166" s="10">
        <v>1</v>
      </c>
      <c r="AU166" s="10">
        <v>6</v>
      </c>
      <c r="AV166" s="10">
        <v>304</v>
      </c>
      <c r="AW166" s="10">
        <v>1</v>
      </c>
      <c r="AX166" s="10">
        <v>0</v>
      </c>
      <c r="AY166" s="10">
        <v>6</v>
      </c>
      <c r="AZ166" s="10">
        <v>0</v>
      </c>
      <c r="BA166" s="10">
        <v>0</v>
      </c>
      <c r="BB166" s="10">
        <v>0</v>
      </c>
      <c r="BC166" s="10">
        <v>0</v>
      </c>
      <c r="BD166" s="10">
        <v>0</v>
      </c>
      <c r="BE166" s="10">
        <v>0</v>
      </c>
      <c r="BF166" s="10">
        <v>0</v>
      </c>
      <c r="BG166" s="10">
        <v>0</v>
      </c>
      <c r="BH166" s="10">
        <v>3</v>
      </c>
      <c r="BI166" s="10">
        <v>0</v>
      </c>
      <c r="BJ166" s="10">
        <v>0</v>
      </c>
      <c r="BK166" s="10">
        <v>0</v>
      </c>
      <c r="BL166" s="10">
        <v>0</v>
      </c>
      <c r="BM166" s="10">
        <v>0</v>
      </c>
      <c r="BN166" s="10">
        <v>0</v>
      </c>
      <c r="BO166" s="10">
        <v>2</v>
      </c>
      <c r="BP166" s="10">
        <v>0</v>
      </c>
      <c r="BQ166" s="10">
        <v>0</v>
      </c>
      <c r="BR166" s="10">
        <v>0</v>
      </c>
      <c r="BS166" s="10">
        <v>0</v>
      </c>
      <c r="BT166" s="10">
        <v>6</v>
      </c>
      <c r="BU166" s="10">
        <v>0</v>
      </c>
      <c r="BV166" s="10">
        <v>1</v>
      </c>
      <c r="BW166" s="10">
        <v>0</v>
      </c>
      <c r="BX166" s="10">
        <v>0</v>
      </c>
      <c r="BY166" s="10">
        <v>0</v>
      </c>
      <c r="BZ166" s="10">
        <v>0</v>
      </c>
      <c r="CA166" s="10">
        <v>0</v>
      </c>
      <c r="CB166" s="10">
        <v>22</v>
      </c>
      <c r="CC166" s="10">
        <v>0</v>
      </c>
      <c r="CD166" s="10">
        <v>0</v>
      </c>
      <c r="CE166" s="10">
        <v>0</v>
      </c>
      <c r="CF166" s="13">
        <f>SUM(E166:CE166)</f>
        <v>1110</v>
      </c>
    </row>
    <row r="167" spans="1:84" ht="8.25" customHeight="1" x14ac:dyDescent="0.15">
      <c r="A167" s="37"/>
      <c r="B167" s="47" t="s">
        <v>250</v>
      </c>
      <c r="C167" s="49" t="s">
        <v>248</v>
      </c>
      <c r="D167" s="50"/>
      <c r="E167" s="13">
        <v>0</v>
      </c>
      <c r="F167" s="13">
        <v>215</v>
      </c>
      <c r="G167" s="13">
        <v>1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19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3">
        <v>0</v>
      </c>
      <c r="AA167" s="13">
        <v>3</v>
      </c>
      <c r="AB167" s="13">
        <v>0</v>
      </c>
      <c r="AC167" s="13">
        <v>0</v>
      </c>
      <c r="AD167" s="13">
        <v>0</v>
      </c>
      <c r="AE167" s="13">
        <v>0</v>
      </c>
      <c r="AF167" s="13">
        <v>13</v>
      </c>
      <c r="AG167" s="13">
        <v>0</v>
      </c>
      <c r="AH167" s="13">
        <v>0</v>
      </c>
      <c r="AI167" s="13">
        <v>0</v>
      </c>
      <c r="AJ167" s="13">
        <v>272</v>
      </c>
      <c r="AK167" s="13">
        <v>1</v>
      </c>
      <c r="AL167" s="13">
        <v>0</v>
      </c>
      <c r="AM167" s="13">
        <v>38</v>
      </c>
      <c r="AN167" s="13">
        <v>4</v>
      </c>
      <c r="AO167" s="13">
        <v>0</v>
      </c>
      <c r="AP167" s="13">
        <v>1</v>
      </c>
      <c r="AQ167" s="13">
        <v>183</v>
      </c>
      <c r="AR167" s="13">
        <v>3</v>
      </c>
      <c r="AS167" s="13">
        <v>0</v>
      </c>
      <c r="AT167" s="13">
        <v>1</v>
      </c>
      <c r="AU167" s="13">
        <v>9</v>
      </c>
      <c r="AV167" s="13">
        <v>296</v>
      </c>
      <c r="AW167" s="13">
        <v>0</v>
      </c>
      <c r="AX167" s="13">
        <v>0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2</v>
      </c>
      <c r="BI167" s="13">
        <v>0</v>
      </c>
      <c r="BJ167" s="13">
        <v>1</v>
      </c>
      <c r="BK167" s="13">
        <v>0</v>
      </c>
      <c r="BL167" s="13">
        <v>0</v>
      </c>
      <c r="BM167" s="13">
        <v>0</v>
      </c>
      <c r="BN167" s="13">
        <v>0</v>
      </c>
      <c r="BO167" s="13">
        <v>1</v>
      </c>
      <c r="BP167" s="13">
        <v>0</v>
      </c>
      <c r="BQ167" s="13">
        <v>0</v>
      </c>
      <c r="BR167" s="13">
        <v>0</v>
      </c>
      <c r="BS167" s="13">
        <v>0</v>
      </c>
      <c r="BT167" s="13">
        <v>0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14</v>
      </c>
      <c r="CC167" s="13">
        <v>1</v>
      </c>
      <c r="CD167" s="13">
        <v>1</v>
      </c>
      <c r="CE167" s="13">
        <v>0</v>
      </c>
      <c r="CF167" s="13">
        <f>SUM(E167:CE167)</f>
        <v>1083</v>
      </c>
    </row>
    <row r="168" spans="1:84" ht="8.25" customHeight="1" x14ac:dyDescent="0.15">
      <c r="A168" s="37"/>
      <c r="B168" s="47"/>
      <c r="C168" s="49" t="s">
        <v>251</v>
      </c>
      <c r="D168" s="50"/>
      <c r="E168" s="13">
        <v>0</v>
      </c>
      <c r="F168" s="13">
        <v>14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7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  <c r="AD168" s="13">
        <v>0</v>
      </c>
      <c r="AE168" s="13">
        <v>0</v>
      </c>
      <c r="AF168" s="13">
        <v>3</v>
      </c>
      <c r="AG168" s="13">
        <v>1</v>
      </c>
      <c r="AH168" s="13">
        <v>0</v>
      </c>
      <c r="AI168" s="13">
        <v>0</v>
      </c>
      <c r="AJ168" s="13">
        <v>222</v>
      </c>
      <c r="AK168" s="13">
        <v>0</v>
      </c>
      <c r="AL168" s="13">
        <v>0</v>
      </c>
      <c r="AM168" s="13">
        <v>26</v>
      </c>
      <c r="AN168" s="13">
        <v>0</v>
      </c>
      <c r="AO168" s="13">
        <v>0</v>
      </c>
      <c r="AP168" s="13">
        <v>1</v>
      </c>
      <c r="AQ168" s="13">
        <v>129</v>
      </c>
      <c r="AR168" s="13">
        <v>0</v>
      </c>
      <c r="AS168" s="13">
        <v>0</v>
      </c>
      <c r="AT168" s="13">
        <v>3</v>
      </c>
      <c r="AU168" s="13">
        <v>6</v>
      </c>
      <c r="AV168" s="13">
        <v>243</v>
      </c>
      <c r="AW168" s="13">
        <v>0</v>
      </c>
      <c r="AX168" s="13">
        <v>0</v>
      </c>
      <c r="AY168" s="13">
        <v>1</v>
      </c>
      <c r="AZ168" s="13">
        <v>0</v>
      </c>
      <c r="BA168" s="13">
        <v>0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2</v>
      </c>
      <c r="BI168" s="13">
        <v>0</v>
      </c>
      <c r="BJ168" s="13">
        <v>0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4</v>
      </c>
      <c r="BU168" s="13">
        <v>0</v>
      </c>
      <c r="BV168" s="13">
        <v>1</v>
      </c>
      <c r="BW168" s="13">
        <v>0</v>
      </c>
      <c r="BX168" s="13">
        <v>0</v>
      </c>
      <c r="BY168" s="13">
        <v>0</v>
      </c>
      <c r="BZ168" s="13">
        <v>0</v>
      </c>
      <c r="CA168" s="13">
        <v>1</v>
      </c>
      <c r="CB168" s="13">
        <v>8</v>
      </c>
      <c r="CC168" s="13">
        <v>0</v>
      </c>
      <c r="CD168" s="13">
        <v>0</v>
      </c>
      <c r="CE168" s="13">
        <v>0</v>
      </c>
      <c r="CF168" s="13">
        <f>SUM(E168:CE168)</f>
        <v>672</v>
      </c>
    </row>
    <row r="169" spans="1:84" ht="8.25" customHeight="1" x14ac:dyDescent="0.15">
      <c r="A169" s="37"/>
      <c r="B169" s="47"/>
      <c r="C169" s="43" t="s">
        <v>91</v>
      </c>
      <c r="D169" s="44"/>
      <c r="E169" s="13">
        <f>SUM(E167:E168)</f>
        <v>0</v>
      </c>
      <c r="F169" s="13">
        <f t="shared" ref="F169:AZ169" si="64">SUM(F167:F168)</f>
        <v>229</v>
      </c>
      <c r="G169" s="13">
        <f t="shared" si="64"/>
        <v>1</v>
      </c>
      <c r="H169" s="13">
        <f t="shared" si="64"/>
        <v>0</v>
      </c>
      <c r="I169" s="13">
        <f t="shared" si="64"/>
        <v>0</v>
      </c>
      <c r="J169" s="13">
        <f t="shared" si="64"/>
        <v>0</v>
      </c>
      <c r="K169" s="13">
        <f t="shared" si="64"/>
        <v>0</v>
      </c>
      <c r="L169" s="13">
        <f t="shared" si="64"/>
        <v>0</v>
      </c>
      <c r="M169" s="13">
        <f t="shared" si="64"/>
        <v>0</v>
      </c>
      <c r="N169" s="13">
        <f t="shared" si="64"/>
        <v>26</v>
      </c>
      <c r="O169" s="13">
        <f t="shared" si="64"/>
        <v>0</v>
      </c>
      <c r="P169" s="13">
        <f t="shared" si="64"/>
        <v>0</v>
      </c>
      <c r="Q169" s="13">
        <f t="shared" si="64"/>
        <v>0</v>
      </c>
      <c r="R169" s="13">
        <f t="shared" si="64"/>
        <v>0</v>
      </c>
      <c r="S169" s="13">
        <f t="shared" si="64"/>
        <v>0</v>
      </c>
      <c r="T169" s="13">
        <f t="shared" si="64"/>
        <v>0</v>
      </c>
      <c r="U169" s="13">
        <f t="shared" si="64"/>
        <v>0</v>
      </c>
      <c r="V169" s="13">
        <f t="shared" si="64"/>
        <v>0</v>
      </c>
      <c r="W169" s="13">
        <f t="shared" si="64"/>
        <v>0</v>
      </c>
      <c r="X169" s="13">
        <f t="shared" si="64"/>
        <v>0</v>
      </c>
      <c r="Y169" s="13">
        <f t="shared" si="64"/>
        <v>0</v>
      </c>
      <c r="Z169" s="13">
        <f t="shared" si="64"/>
        <v>0</v>
      </c>
      <c r="AA169" s="13">
        <f t="shared" si="64"/>
        <v>3</v>
      </c>
      <c r="AB169" s="13">
        <f t="shared" si="64"/>
        <v>0</v>
      </c>
      <c r="AC169" s="13">
        <f t="shared" si="64"/>
        <v>0</v>
      </c>
      <c r="AD169" s="13">
        <f t="shared" si="64"/>
        <v>0</v>
      </c>
      <c r="AE169" s="13">
        <f t="shared" si="64"/>
        <v>0</v>
      </c>
      <c r="AF169" s="13">
        <f t="shared" si="64"/>
        <v>16</v>
      </c>
      <c r="AG169" s="13">
        <f t="shared" si="64"/>
        <v>1</v>
      </c>
      <c r="AH169" s="13">
        <f t="shared" si="64"/>
        <v>0</v>
      </c>
      <c r="AI169" s="13">
        <f t="shared" si="64"/>
        <v>0</v>
      </c>
      <c r="AJ169" s="13">
        <f t="shared" si="64"/>
        <v>494</v>
      </c>
      <c r="AK169" s="13">
        <f t="shared" si="64"/>
        <v>1</v>
      </c>
      <c r="AL169" s="13">
        <f t="shared" si="64"/>
        <v>0</v>
      </c>
      <c r="AM169" s="13">
        <f t="shared" si="64"/>
        <v>64</v>
      </c>
      <c r="AN169" s="13">
        <f t="shared" si="64"/>
        <v>4</v>
      </c>
      <c r="AO169" s="13">
        <f t="shared" si="64"/>
        <v>0</v>
      </c>
      <c r="AP169" s="13">
        <f t="shared" si="64"/>
        <v>2</v>
      </c>
      <c r="AQ169" s="13">
        <f t="shared" si="64"/>
        <v>312</v>
      </c>
      <c r="AR169" s="13">
        <f t="shared" si="64"/>
        <v>3</v>
      </c>
      <c r="AS169" s="13">
        <f t="shared" si="64"/>
        <v>0</v>
      </c>
      <c r="AT169" s="13">
        <f t="shared" si="64"/>
        <v>4</v>
      </c>
      <c r="AU169" s="13">
        <f t="shared" si="64"/>
        <v>15</v>
      </c>
      <c r="AV169" s="13">
        <f t="shared" si="64"/>
        <v>539</v>
      </c>
      <c r="AW169" s="13">
        <f t="shared" si="64"/>
        <v>0</v>
      </c>
      <c r="AX169" s="13">
        <f t="shared" si="64"/>
        <v>0</v>
      </c>
      <c r="AY169" s="13">
        <f t="shared" si="64"/>
        <v>5</v>
      </c>
      <c r="AZ169" s="13">
        <f t="shared" si="64"/>
        <v>0</v>
      </c>
      <c r="BA169" s="13">
        <f>SUM(BA167:BA168)</f>
        <v>0</v>
      </c>
      <c r="BB169" s="13">
        <f t="shared" ref="BB169:CF169" si="65">SUM(BB167:BB168)</f>
        <v>0</v>
      </c>
      <c r="BC169" s="13">
        <f t="shared" si="65"/>
        <v>0</v>
      </c>
      <c r="BD169" s="13">
        <f t="shared" si="65"/>
        <v>0</v>
      </c>
      <c r="BE169" s="13">
        <f t="shared" si="65"/>
        <v>0</v>
      </c>
      <c r="BF169" s="13">
        <f t="shared" si="65"/>
        <v>0</v>
      </c>
      <c r="BG169" s="13">
        <f t="shared" si="65"/>
        <v>0</v>
      </c>
      <c r="BH169" s="13">
        <f t="shared" si="65"/>
        <v>4</v>
      </c>
      <c r="BI169" s="13">
        <f t="shared" si="65"/>
        <v>0</v>
      </c>
      <c r="BJ169" s="13">
        <f t="shared" si="65"/>
        <v>1</v>
      </c>
      <c r="BK169" s="13">
        <f t="shared" si="65"/>
        <v>0</v>
      </c>
      <c r="BL169" s="13">
        <f t="shared" si="65"/>
        <v>0</v>
      </c>
      <c r="BM169" s="13">
        <f t="shared" si="65"/>
        <v>0</v>
      </c>
      <c r="BN169" s="13">
        <f t="shared" si="65"/>
        <v>0</v>
      </c>
      <c r="BO169" s="13">
        <f t="shared" si="65"/>
        <v>1</v>
      </c>
      <c r="BP169" s="13">
        <f t="shared" si="65"/>
        <v>0</v>
      </c>
      <c r="BQ169" s="13">
        <f t="shared" si="65"/>
        <v>0</v>
      </c>
      <c r="BR169" s="13">
        <f t="shared" si="65"/>
        <v>0</v>
      </c>
      <c r="BS169" s="13">
        <f t="shared" si="65"/>
        <v>0</v>
      </c>
      <c r="BT169" s="13">
        <f t="shared" si="65"/>
        <v>4</v>
      </c>
      <c r="BU169" s="13">
        <f t="shared" si="65"/>
        <v>0</v>
      </c>
      <c r="BV169" s="13">
        <f t="shared" si="65"/>
        <v>1</v>
      </c>
      <c r="BW169" s="13">
        <f t="shared" si="65"/>
        <v>0</v>
      </c>
      <c r="BX169" s="13">
        <f t="shared" si="65"/>
        <v>0</v>
      </c>
      <c r="BY169" s="13">
        <f t="shared" si="65"/>
        <v>0</v>
      </c>
      <c r="BZ169" s="13">
        <f t="shared" si="65"/>
        <v>0</v>
      </c>
      <c r="CA169" s="13">
        <f t="shared" si="65"/>
        <v>1</v>
      </c>
      <c r="CB169" s="13">
        <f t="shared" si="65"/>
        <v>22</v>
      </c>
      <c r="CC169" s="13">
        <f t="shared" si="65"/>
        <v>1</v>
      </c>
      <c r="CD169" s="13">
        <f t="shared" si="65"/>
        <v>1</v>
      </c>
      <c r="CE169" s="13">
        <f t="shared" si="65"/>
        <v>0</v>
      </c>
      <c r="CF169" s="13">
        <f t="shared" si="65"/>
        <v>1755</v>
      </c>
    </row>
    <row r="170" spans="1:84" ht="8.25" customHeight="1" x14ac:dyDescent="0.15">
      <c r="A170" s="37"/>
      <c r="B170" s="42" t="s">
        <v>252</v>
      </c>
      <c r="C170" s="43"/>
      <c r="D170" s="44"/>
      <c r="E170" s="13">
        <v>5</v>
      </c>
      <c r="F170" s="13">
        <v>414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60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1</v>
      </c>
      <c r="W170" s="13">
        <v>0</v>
      </c>
      <c r="X170" s="13">
        <v>0</v>
      </c>
      <c r="Y170" s="13">
        <v>0</v>
      </c>
      <c r="Z170" s="13">
        <v>0</v>
      </c>
      <c r="AA170" s="13">
        <v>7</v>
      </c>
      <c r="AB170" s="13">
        <v>0</v>
      </c>
      <c r="AC170" s="13">
        <v>0</v>
      </c>
      <c r="AD170" s="13">
        <v>0</v>
      </c>
      <c r="AE170" s="13">
        <v>0</v>
      </c>
      <c r="AF170" s="13">
        <v>100</v>
      </c>
      <c r="AG170" s="13">
        <v>10</v>
      </c>
      <c r="AH170" s="13">
        <v>0</v>
      </c>
      <c r="AI170" s="13">
        <v>0</v>
      </c>
      <c r="AJ170" s="13">
        <v>855</v>
      </c>
      <c r="AK170" s="13">
        <v>1</v>
      </c>
      <c r="AL170" s="13">
        <v>0</v>
      </c>
      <c r="AM170" s="13">
        <v>129</v>
      </c>
      <c r="AN170" s="13">
        <v>1</v>
      </c>
      <c r="AO170" s="13">
        <v>0</v>
      </c>
      <c r="AP170" s="13">
        <v>2</v>
      </c>
      <c r="AQ170" s="13">
        <v>349</v>
      </c>
      <c r="AR170" s="13">
        <v>12</v>
      </c>
      <c r="AS170" s="13">
        <v>0</v>
      </c>
      <c r="AT170" s="13">
        <v>6</v>
      </c>
      <c r="AU170" s="13">
        <v>12</v>
      </c>
      <c r="AV170" s="13">
        <v>623</v>
      </c>
      <c r="AW170" s="13">
        <v>1</v>
      </c>
      <c r="AX170" s="13">
        <v>0</v>
      </c>
      <c r="AY170" s="13">
        <v>19</v>
      </c>
      <c r="AZ170" s="13">
        <v>0</v>
      </c>
      <c r="BA170" s="13">
        <v>0</v>
      </c>
      <c r="BB170" s="13">
        <v>0</v>
      </c>
      <c r="BC170" s="13">
        <v>0</v>
      </c>
      <c r="BD170" s="13">
        <v>0</v>
      </c>
      <c r="BE170" s="13">
        <v>0</v>
      </c>
      <c r="BF170" s="13">
        <v>0</v>
      </c>
      <c r="BG170" s="13">
        <v>0</v>
      </c>
      <c r="BH170" s="13">
        <v>2</v>
      </c>
      <c r="BI170" s="13">
        <v>0</v>
      </c>
      <c r="BJ170" s="13">
        <v>0</v>
      </c>
      <c r="BK170" s="13">
        <v>0</v>
      </c>
      <c r="BL170" s="13">
        <v>0</v>
      </c>
      <c r="BM170" s="13">
        <v>0</v>
      </c>
      <c r="BN170" s="13">
        <v>0</v>
      </c>
      <c r="BO170" s="13">
        <v>0</v>
      </c>
      <c r="BP170" s="13">
        <v>0</v>
      </c>
      <c r="BQ170" s="13">
        <v>0</v>
      </c>
      <c r="BR170" s="13">
        <v>0</v>
      </c>
      <c r="BS170" s="13">
        <v>0</v>
      </c>
      <c r="BT170" s="13">
        <v>9</v>
      </c>
      <c r="BU170" s="13">
        <v>0</v>
      </c>
      <c r="BV170" s="13">
        <v>1</v>
      </c>
      <c r="BW170" s="13">
        <v>0</v>
      </c>
      <c r="BX170" s="13">
        <v>0</v>
      </c>
      <c r="BY170" s="13">
        <v>0</v>
      </c>
      <c r="BZ170" s="13">
        <v>0</v>
      </c>
      <c r="CA170" s="13">
        <v>0</v>
      </c>
      <c r="CB170" s="13">
        <v>25</v>
      </c>
      <c r="CC170" s="13">
        <v>0</v>
      </c>
      <c r="CD170" s="13">
        <v>0</v>
      </c>
      <c r="CE170" s="13">
        <v>4</v>
      </c>
      <c r="CF170" s="13">
        <f>SUM(E170:CE170)</f>
        <v>2648</v>
      </c>
    </row>
    <row r="171" spans="1:84" ht="8.25" customHeight="1" x14ac:dyDescent="0.15">
      <c r="A171" s="37"/>
      <c r="B171" s="42" t="s">
        <v>253</v>
      </c>
      <c r="C171" s="43"/>
      <c r="D171" s="44"/>
      <c r="E171" s="13">
        <v>6</v>
      </c>
      <c r="F171" s="13">
        <v>108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33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2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1</v>
      </c>
      <c r="AC171" s="13">
        <v>0</v>
      </c>
      <c r="AD171" s="13">
        <v>0</v>
      </c>
      <c r="AE171" s="13">
        <v>0</v>
      </c>
      <c r="AF171" s="13">
        <v>16</v>
      </c>
      <c r="AG171" s="13">
        <v>0</v>
      </c>
      <c r="AH171" s="13">
        <v>0</v>
      </c>
      <c r="AI171" s="13">
        <v>0</v>
      </c>
      <c r="AJ171" s="13">
        <v>418</v>
      </c>
      <c r="AK171" s="13">
        <v>0</v>
      </c>
      <c r="AL171" s="13">
        <v>0</v>
      </c>
      <c r="AM171" s="13">
        <v>64</v>
      </c>
      <c r="AN171" s="13">
        <v>0</v>
      </c>
      <c r="AO171" s="13">
        <v>0</v>
      </c>
      <c r="AP171" s="13">
        <v>1</v>
      </c>
      <c r="AQ171" s="13">
        <v>171</v>
      </c>
      <c r="AR171" s="13">
        <v>3</v>
      </c>
      <c r="AS171" s="13">
        <v>0</v>
      </c>
      <c r="AT171" s="13">
        <v>4</v>
      </c>
      <c r="AU171" s="13">
        <v>11</v>
      </c>
      <c r="AV171" s="13">
        <v>340</v>
      </c>
      <c r="AW171" s="13">
        <v>1</v>
      </c>
      <c r="AX171" s="13">
        <v>0</v>
      </c>
      <c r="AY171" s="13">
        <v>11</v>
      </c>
      <c r="AZ171" s="13">
        <v>0</v>
      </c>
      <c r="BA171" s="13">
        <v>0</v>
      </c>
      <c r="BB171" s="13">
        <v>0</v>
      </c>
      <c r="BC171" s="13">
        <v>0</v>
      </c>
      <c r="BD171" s="13">
        <v>0</v>
      </c>
      <c r="BE171" s="13">
        <v>0</v>
      </c>
      <c r="BF171" s="13">
        <v>0</v>
      </c>
      <c r="BG171" s="13">
        <v>0</v>
      </c>
      <c r="BH171" s="13">
        <v>2</v>
      </c>
      <c r="BI171" s="13">
        <v>0</v>
      </c>
      <c r="BJ171" s="13">
        <v>0</v>
      </c>
      <c r="BK171" s="13">
        <v>0</v>
      </c>
      <c r="BL171" s="13">
        <v>0</v>
      </c>
      <c r="BM171" s="13">
        <v>0</v>
      </c>
      <c r="BN171" s="13">
        <v>0</v>
      </c>
      <c r="BO171" s="13">
        <v>2</v>
      </c>
      <c r="BP171" s="13">
        <v>0</v>
      </c>
      <c r="BQ171" s="13">
        <v>0</v>
      </c>
      <c r="BR171" s="13">
        <v>0</v>
      </c>
      <c r="BS171" s="13">
        <v>0</v>
      </c>
      <c r="BT171" s="13">
        <v>3</v>
      </c>
      <c r="BU171" s="13">
        <v>0</v>
      </c>
      <c r="BV171" s="13">
        <v>0</v>
      </c>
      <c r="BW171" s="13">
        <v>0</v>
      </c>
      <c r="BX171" s="13">
        <v>0</v>
      </c>
      <c r="BY171" s="13">
        <v>0</v>
      </c>
      <c r="BZ171" s="13">
        <v>0</v>
      </c>
      <c r="CA171" s="13">
        <v>1</v>
      </c>
      <c r="CB171" s="13">
        <v>20</v>
      </c>
      <c r="CC171" s="13">
        <v>0</v>
      </c>
      <c r="CD171" s="13">
        <v>0</v>
      </c>
      <c r="CE171" s="13">
        <v>0</v>
      </c>
      <c r="CF171" s="13">
        <f>SUM(E171:CE171)</f>
        <v>1218</v>
      </c>
    </row>
    <row r="172" spans="1:84" ht="8.25" customHeight="1" x14ac:dyDescent="0.15">
      <c r="A172" s="38"/>
      <c r="B172" s="33" t="s">
        <v>98</v>
      </c>
      <c r="C172" s="34"/>
      <c r="D172" s="35"/>
      <c r="E172" s="14">
        <f>SUM(E166,E169:E171)</f>
        <v>16</v>
      </c>
      <c r="F172" s="14">
        <f t="shared" ref="F172:BQ172" si="66">SUM(F166,F169:F171)</f>
        <v>837</v>
      </c>
      <c r="G172" s="14">
        <f t="shared" si="66"/>
        <v>1</v>
      </c>
      <c r="H172" s="14">
        <f t="shared" si="66"/>
        <v>0</v>
      </c>
      <c r="I172" s="14">
        <f t="shared" si="66"/>
        <v>0</v>
      </c>
      <c r="J172" s="14">
        <f t="shared" si="66"/>
        <v>0</v>
      </c>
      <c r="K172" s="14">
        <f t="shared" si="66"/>
        <v>0</v>
      </c>
      <c r="L172" s="14">
        <f t="shared" si="66"/>
        <v>0</v>
      </c>
      <c r="M172" s="14">
        <f t="shared" si="66"/>
        <v>0</v>
      </c>
      <c r="N172" s="14">
        <f t="shared" si="66"/>
        <v>125</v>
      </c>
      <c r="O172" s="14">
        <f t="shared" si="66"/>
        <v>0</v>
      </c>
      <c r="P172" s="14">
        <f t="shared" si="66"/>
        <v>0</v>
      </c>
      <c r="Q172" s="14">
        <f t="shared" si="66"/>
        <v>0</v>
      </c>
      <c r="R172" s="14">
        <f t="shared" si="66"/>
        <v>0</v>
      </c>
      <c r="S172" s="14">
        <f t="shared" si="66"/>
        <v>0</v>
      </c>
      <c r="T172" s="14">
        <f t="shared" si="66"/>
        <v>0</v>
      </c>
      <c r="U172" s="14">
        <f t="shared" si="66"/>
        <v>0</v>
      </c>
      <c r="V172" s="14">
        <f t="shared" si="66"/>
        <v>3</v>
      </c>
      <c r="W172" s="14">
        <f t="shared" si="66"/>
        <v>0</v>
      </c>
      <c r="X172" s="14">
        <f t="shared" si="66"/>
        <v>0</v>
      </c>
      <c r="Y172" s="14">
        <f t="shared" si="66"/>
        <v>0</v>
      </c>
      <c r="Z172" s="14">
        <f t="shared" si="66"/>
        <v>0</v>
      </c>
      <c r="AA172" s="14">
        <f t="shared" si="66"/>
        <v>11</v>
      </c>
      <c r="AB172" s="14">
        <f t="shared" si="66"/>
        <v>1</v>
      </c>
      <c r="AC172" s="14">
        <f t="shared" si="66"/>
        <v>0</v>
      </c>
      <c r="AD172" s="14">
        <f t="shared" si="66"/>
        <v>0</v>
      </c>
      <c r="AE172" s="14">
        <f t="shared" si="66"/>
        <v>0</v>
      </c>
      <c r="AF172" s="14">
        <f t="shared" si="66"/>
        <v>134</v>
      </c>
      <c r="AG172" s="14">
        <f t="shared" si="66"/>
        <v>12</v>
      </c>
      <c r="AH172" s="14">
        <f t="shared" si="66"/>
        <v>0</v>
      </c>
      <c r="AI172" s="14">
        <f t="shared" si="66"/>
        <v>0</v>
      </c>
      <c r="AJ172" s="14">
        <f t="shared" si="66"/>
        <v>2169</v>
      </c>
      <c r="AK172" s="14">
        <f t="shared" si="66"/>
        <v>2</v>
      </c>
      <c r="AL172" s="14">
        <f t="shared" si="66"/>
        <v>0</v>
      </c>
      <c r="AM172" s="14">
        <f t="shared" si="66"/>
        <v>340</v>
      </c>
      <c r="AN172" s="14">
        <f t="shared" si="66"/>
        <v>5</v>
      </c>
      <c r="AO172" s="14">
        <f t="shared" si="66"/>
        <v>0</v>
      </c>
      <c r="AP172" s="14">
        <f t="shared" si="66"/>
        <v>6</v>
      </c>
      <c r="AQ172" s="14">
        <f t="shared" si="66"/>
        <v>998</v>
      </c>
      <c r="AR172" s="14">
        <f t="shared" si="66"/>
        <v>23</v>
      </c>
      <c r="AS172" s="14">
        <f t="shared" si="66"/>
        <v>0</v>
      </c>
      <c r="AT172" s="14">
        <f t="shared" si="66"/>
        <v>15</v>
      </c>
      <c r="AU172" s="14">
        <f t="shared" si="66"/>
        <v>44</v>
      </c>
      <c r="AV172" s="14">
        <f t="shared" si="66"/>
        <v>1806</v>
      </c>
      <c r="AW172" s="14">
        <f t="shared" si="66"/>
        <v>3</v>
      </c>
      <c r="AX172" s="14">
        <f t="shared" si="66"/>
        <v>0</v>
      </c>
      <c r="AY172" s="14">
        <f t="shared" si="66"/>
        <v>41</v>
      </c>
      <c r="AZ172" s="14">
        <f t="shared" si="66"/>
        <v>0</v>
      </c>
      <c r="BA172" s="14">
        <f t="shared" si="66"/>
        <v>0</v>
      </c>
      <c r="BB172" s="14">
        <f t="shared" si="66"/>
        <v>0</v>
      </c>
      <c r="BC172" s="14">
        <f t="shared" si="66"/>
        <v>0</v>
      </c>
      <c r="BD172" s="14">
        <f t="shared" si="66"/>
        <v>0</v>
      </c>
      <c r="BE172" s="14">
        <f t="shared" si="66"/>
        <v>0</v>
      </c>
      <c r="BF172" s="14">
        <f t="shared" si="66"/>
        <v>0</v>
      </c>
      <c r="BG172" s="14">
        <f t="shared" si="66"/>
        <v>0</v>
      </c>
      <c r="BH172" s="14">
        <f t="shared" si="66"/>
        <v>11</v>
      </c>
      <c r="BI172" s="14">
        <f t="shared" si="66"/>
        <v>0</v>
      </c>
      <c r="BJ172" s="14">
        <f t="shared" si="66"/>
        <v>1</v>
      </c>
      <c r="BK172" s="14">
        <f t="shared" si="66"/>
        <v>0</v>
      </c>
      <c r="BL172" s="14">
        <f t="shared" si="66"/>
        <v>0</v>
      </c>
      <c r="BM172" s="14">
        <f t="shared" si="66"/>
        <v>0</v>
      </c>
      <c r="BN172" s="14">
        <f t="shared" si="66"/>
        <v>0</v>
      </c>
      <c r="BO172" s="14">
        <f t="shared" si="66"/>
        <v>5</v>
      </c>
      <c r="BP172" s="14">
        <f t="shared" si="66"/>
        <v>0</v>
      </c>
      <c r="BQ172" s="14">
        <f t="shared" si="66"/>
        <v>0</v>
      </c>
      <c r="BR172" s="14">
        <f t="shared" ref="BR172:CF172" si="67">SUM(BR166,BR169:BR171)</f>
        <v>0</v>
      </c>
      <c r="BS172" s="14">
        <f t="shared" si="67"/>
        <v>0</v>
      </c>
      <c r="BT172" s="14">
        <f t="shared" si="67"/>
        <v>22</v>
      </c>
      <c r="BU172" s="14">
        <f t="shared" si="67"/>
        <v>0</v>
      </c>
      <c r="BV172" s="14">
        <f t="shared" si="67"/>
        <v>3</v>
      </c>
      <c r="BW172" s="14">
        <f t="shared" si="67"/>
        <v>0</v>
      </c>
      <c r="BX172" s="14">
        <f t="shared" si="67"/>
        <v>0</v>
      </c>
      <c r="BY172" s="14">
        <f t="shared" si="67"/>
        <v>0</v>
      </c>
      <c r="BZ172" s="14">
        <f t="shared" si="67"/>
        <v>0</v>
      </c>
      <c r="CA172" s="14">
        <f t="shared" si="67"/>
        <v>2</v>
      </c>
      <c r="CB172" s="14">
        <f t="shared" si="67"/>
        <v>89</v>
      </c>
      <c r="CC172" s="14">
        <f t="shared" si="67"/>
        <v>1</v>
      </c>
      <c r="CD172" s="14">
        <f t="shared" si="67"/>
        <v>1</v>
      </c>
      <c r="CE172" s="14">
        <f t="shared" si="67"/>
        <v>4</v>
      </c>
      <c r="CF172" s="14">
        <f t="shared" si="67"/>
        <v>6731</v>
      </c>
    </row>
    <row r="173" spans="1:84" ht="8.25" customHeight="1" x14ac:dyDescent="0.15">
      <c r="A173" s="36" t="s">
        <v>254</v>
      </c>
      <c r="B173" s="46" t="s">
        <v>255</v>
      </c>
      <c r="C173" s="40" t="s">
        <v>255</v>
      </c>
      <c r="D173" s="41"/>
      <c r="E173" s="10">
        <v>0</v>
      </c>
      <c r="F173" s="10">
        <v>36</v>
      </c>
      <c r="G173" s="10">
        <v>54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15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9</v>
      </c>
      <c r="AB173" s="10">
        <v>1</v>
      </c>
      <c r="AC173" s="10">
        <v>0</v>
      </c>
      <c r="AD173" s="10">
        <v>0</v>
      </c>
      <c r="AE173" s="10">
        <v>0</v>
      </c>
      <c r="AF173" s="10">
        <v>7</v>
      </c>
      <c r="AG173" s="10">
        <v>15</v>
      </c>
      <c r="AH173" s="10">
        <v>0</v>
      </c>
      <c r="AI173" s="10">
        <v>0</v>
      </c>
      <c r="AJ173" s="10">
        <v>1480</v>
      </c>
      <c r="AK173" s="10">
        <v>0</v>
      </c>
      <c r="AL173" s="10">
        <v>1</v>
      </c>
      <c r="AM173" s="10">
        <v>46</v>
      </c>
      <c r="AN173" s="10">
        <v>0</v>
      </c>
      <c r="AO173" s="10">
        <v>0</v>
      </c>
      <c r="AP173" s="10">
        <v>1</v>
      </c>
      <c r="AQ173" s="10">
        <v>343</v>
      </c>
      <c r="AR173" s="10">
        <v>16</v>
      </c>
      <c r="AS173" s="10">
        <v>0</v>
      </c>
      <c r="AT173" s="10">
        <v>2</v>
      </c>
      <c r="AU173" s="10">
        <v>3</v>
      </c>
      <c r="AV173" s="10">
        <v>338</v>
      </c>
      <c r="AW173" s="10">
        <v>0</v>
      </c>
      <c r="AX173" s="10">
        <v>0</v>
      </c>
      <c r="AY173" s="10">
        <v>3</v>
      </c>
      <c r="AZ173" s="10">
        <v>0</v>
      </c>
      <c r="BA173" s="10">
        <v>6</v>
      </c>
      <c r="BB173" s="10">
        <v>0</v>
      </c>
      <c r="BC173" s="10">
        <v>1</v>
      </c>
      <c r="BD173" s="10">
        <v>0</v>
      </c>
      <c r="BE173" s="10">
        <v>0</v>
      </c>
      <c r="BF173" s="10">
        <v>0</v>
      </c>
      <c r="BG173" s="10">
        <v>0</v>
      </c>
      <c r="BH173" s="10">
        <v>3</v>
      </c>
      <c r="BI173" s="10">
        <v>0</v>
      </c>
      <c r="BJ173" s="10">
        <v>0</v>
      </c>
      <c r="BK173" s="10">
        <v>0</v>
      </c>
      <c r="BL173" s="10">
        <v>0</v>
      </c>
      <c r="BM173" s="10">
        <v>0</v>
      </c>
      <c r="BN173" s="10">
        <v>0</v>
      </c>
      <c r="BO173" s="10">
        <v>3</v>
      </c>
      <c r="BP173" s="10">
        <v>0</v>
      </c>
      <c r="BQ173" s="10">
        <v>0</v>
      </c>
      <c r="BR173" s="10">
        <v>0</v>
      </c>
      <c r="BS173" s="10">
        <v>0</v>
      </c>
      <c r="BT173" s="10">
        <v>20</v>
      </c>
      <c r="BU173" s="10">
        <v>0</v>
      </c>
      <c r="BV173" s="10">
        <v>6</v>
      </c>
      <c r="BW173" s="10">
        <v>0</v>
      </c>
      <c r="BX173" s="10">
        <v>1</v>
      </c>
      <c r="BY173" s="10">
        <v>1</v>
      </c>
      <c r="BZ173" s="10">
        <v>0</v>
      </c>
      <c r="CA173" s="10">
        <v>2</v>
      </c>
      <c r="CB173" s="10">
        <v>71</v>
      </c>
      <c r="CC173" s="10">
        <v>0</v>
      </c>
      <c r="CD173" s="10">
        <v>0</v>
      </c>
      <c r="CE173" s="10">
        <v>2</v>
      </c>
      <c r="CF173" s="13">
        <f t="shared" ref="CF173:CF185" si="68">SUM(E173:CE173)</f>
        <v>2486</v>
      </c>
    </row>
    <row r="174" spans="1:84" ht="8.25" customHeight="1" x14ac:dyDescent="0.15">
      <c r="A174" s="37"/>
      <c r="B174" s="47"/>
      <c r="C174" s="43" t="s">
        <v>256</v>
      </c>
      <c r="D174" s="44"/>
      <c r="E174" s="13">
        <v>0</v>
      </c>
      <c r="F174" s="13">
        <v>95</v>
      </c>
      <c r="G174" s="13">
        <v>31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4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18</v>
      </c>
      <c r="AB174" s="13">
        <v>0</v>
      </c>
      <c r="AC174" s="13">
        <v>0</v>
      </c>
      <c r="AD174" s="13">
        <v>0</v>
      </c>
      <c r="AE174" s="13">
        <v>0</v>
      </c>
      <c r="AF174" s="13">
        <v>9</v>
      </c>
      <c r="AG174" s="13">
        <v>2</v>
      </c>
      <c r="AH174" s="13">
        <v>0</v>
      </c>
      <c r="AI174" s="13">
        <v>0</v>
      </c>
      <c r="AJ174" s="13">
        <v>402</v>
      </c>
      <c r="AK174" s="13">
        <v>0</v>
      </c>
      <c r="AL174" s="13">
        <v>0</v>
      </c>
      <c r="AM174" s="13">
        <v>39</v>
      </c>
      <c r="AN174" s="13">
        <v>0</v>
      </c>
      <c r="AO174" s="13">
        <v>0</v>
      </c>
      <c r="AP174" s="13">
        <v>0</v>
      </c>
      <c r="AQ174" s="13">
        <v>406</v>
      </c>
      <c r="AR174" s="13">
        <v>15</v>
      </c>
      <c r="AS174" s="13">
        <v>0</v>
      </c>
      <c r="AT174" s="13">
        <v>2</v>
      </c>
      <c r="AU174" s="13">
        <v>4</v>
      </c>
      <c r="AV174" s="13">
        <v>275</v>
      </c>
      <c r="AW174" s="13">
        <v>0</v>
      </c>
      <c r="AX174" s="13">
        <v>0</v>
      </c>
      <c r="AY174" s="13">
        <v>5</v>
      </c>
      <c r="AZ174" s="13">
        <v>0</v>
      </c>
      <c r="BA174" s="13">
        <v>3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9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1</v>
      </c>
      <c r="BP174" s="13">
        <v>0</v>
      </c>
      <c r="BQ174" s="13">
        <v>0</v>
      </c>
      <c r="BR174" s="13">
        <v>0</v>
      </c>
      <c r="BS174" s="13">
        <v>0</v>
      </c>
      <c r="BT174" s="13">
        <v>15</v>
      </c>
      <c r="BU174" s="13">
        <v>0</v>
      </c>
      <c r="BV174" s="13">
        <v>0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40</v>
      </c>
      <c r="CC174" s="13">
        <v>0</v>
      </c>
      <c r="CD174" s="13">
        <v>0</v>
      </c>
      <c r="CE174" s="13">
        <v>0</v>
      </c>
      <c r="CF174" s="13">
        <f t="shared" si="68"/>
        <v>1376</v>
      </c>
    </row>
    <row r="175" spans="1:84" ht="8.25" customHeight="1" x14ac:dyDescent="0.15">
      <c r="A175" s="37"/>
      <c r="B175" s="47"/>
      <c r="C175" s="43" t="s">
        <v>257</v>
      </c>
      <c r="D175" s="44"/>
      <c r="E175" s="13">
        <v>1</v>
      </c>
      <c r="F175" s="13">
        <v>63</v>
      </c>
      <c r="G175" s="13">
        <v>33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14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1</v>
      </c>
      <c r="W175" s="13">
        <v>0</v>
      </c>
      <c r="X175" s="13">
        <v>0</v>
      </c>
      <c r="Y175" s="13">
        <v>0</v>
      </c>
      <c r="Z175" s="13">
        <v>0</v>
      </c>
      <c r="AA175" s="13">
        <v>17</v>
      </c>
      <c r="AB175" s="13">
        <v>0</v>
      </c>
      <c r="AC175" s="13">
        <v>0</v>
      </c>
      <c r="AD175" s="13">
        <v>0</v>
      </c>
      <c r="AE175" s="13">
        <v>0</v>
      </c>
      <c r="AF175" s="13">
        <v>32</v>
      </c>
      <c r="AG175" s="13">
        <v>11</v>
      </c>
      <c r="AH175" s="13">
        <v>0</v>
      </c>
      <c r="AI175" s="13">
        <v>0</v>
      </c>
      <c r="AJ175" s="13">
        <v>400</v>
      </c>
      <c r="AK175" s="13">
        <v>0</v>
      </c>
      <c r="AL175" s="13">
        <v>0</v>
      </c>
      <c r="AM175" s="13">
        <v>28</v>
      </c>
      <c r="AN175" s="13">
        <v>2</v>
      </c>
      <c r="AO175" s="13">
        <v>0</v>
      </c>
      <c r="AP175" s="13">
        <v>5</v>
      </c>
      <c r="AQ175" s="13">
        <v>234</v>
      </c>
      <c r="AR175" s="13">
        <v>8</v>
      </c>
      <c r="AS175" s="13">
        <v>0</v>
      </c>
      <c r="AT175" s="13">
        <v>0</v>
      </c>
      <c r="AU175" s="13">
        <v>3</v>
      </c>
      <c r="AV175" s="13">
        <v>328</v>
      </c>
      <c r="AW175" s="13">
        <v>0</v>
      </c>
      <c r="AX175" s="13">
        <v>1</v>
      </c>
      <c r="AY175" s="13">
        <v>8</v>
      </c>
      <c r="AZ175" s="13">
        <v>0</v>
      </c>
      <c r="BA175" s="13">
        <v>0</v>
      </c>
      <c r="BB175" s="13">
        <v>0</v>
      </c>
      <c r="BC175" s="13">
        <v>0</v>
      </c>
      <c r="BD175" s="13">
        <v>0</v>
      </c>
      <c r="BE175" s="13">
        <v>0</v>
      </c>
      <c r="BF175" s="13">
        <v>0</v>
      </c>
      <c r="BG175" s="13">
        <v>0</v>
      </c>
      <c r="BH175" s="13">
        <v>4</v>
      </c>
      <c r="BI175" s="13">
        <v>0</v>
      </c>
      <c r="BJ175" s="13">
        <v>1</v>
      </c>
      <c r="BK175" s="13">
        <v>0</v>
      </c>
      <c r="BL175" s="13">
        <v>0</v>
      </c>
      <c r="BM175" s="13">
        <v>0</v>
      </c>
      <c r="BN175" s="13">
        <v>0</v>
      </c>
      <c r="BO175" s="13">
        <v>0</v>
      </c>
      <c r="BP175" s="13">
        <v>0</v>
      </c>
      <c r="BQ175" s="13">
        <v>0</v>
      </c>
      <c r="BR175" s="13">
        <v>0</v>
      </c>
      <c r="BS175" s="13">
        <v>0</v>
      </c>
      <c r="BT175" s="13">
        <v>5</v>
      </c>
      <c r="BU175" s="13">
        <v>0</v>
      </c>
      <c r="BV175" s="13">
        <v>1</v>
      </c>
      <c r="BW175" s="13">
        <v>0</v>
      </c>
      <c r="BX175" s="13">
        <v>0</v>
      </c>
      <c r="BY175" s="13">
        <v>0</v>
      </c>
      <c r="BZ175" s="13">
        <v>0</v>
      </c>
      <c r="CA175" s="13">
        <v>0</v>
      </c>
      <c r="CB175" s="13">
        <v>36</v>
      </c>
      <c r="CC175" s="13">
        <v>0</v>
      </c>
      <c r="CD175" s="13">
        <v>0</v>
      </c>
      <c r="CE175" s="13">
        <v>4</v>
      </c>
      <c r="CF175" s="13">
        <f t="shared" si="68"/>
        <v>1240</v>
      </c>
    </row>
    <row r="176" spans="1:84" ht="8.25" customHeight="1" x14ac:dyDescent="0.15">
      <c r="A176" s="37"/>
      <c r="B176" s="47"/>
      <c r="C176" s="43" t="s">
        <v>258</v>
      </c>
      <c r="D176" s="44"/>
      <c r="E176" s="13">
        <v>0</v>
      </c>
      <c r="F176" s="13">
        <v>35</v>
      </c>
      <c r="G176" s="13">
        <v>18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4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11</v>
      </c>
      <c r="AB176" s="13">
        <v>3</v>
      </c>
      <c r="AC176" s="13">
        <v>0</v>
      </c>
      <c r="AD176" s="13">
        <v>0</v>
      </c>
      <c r="AE176" s="13">
        <v>0</v>
      </c>
      <c r="AF176" s="13">
        <v>7</v>
      </c>
      <c r="AG176" s="13">
        <v>0</v>
      </c>
      <c r="AH176" s="13">
        <v>0</v>
      </c>
      <c r="AI176" s="13">
        <v>0</v>
      </c>
      <c r="AJ176" s="13">
        <v>141</v>
      </c>
      <c r="AK176" s="13">
        <v>0</v>
      </c>
      <c r="AL176" s="13">
        <v>0</v>
      </c>
      <c r="AM176" s="13">
        <v>11</v>
      </c>
      <c r="AN176" s="13">
        <v>0</v>
      </c>
      <c r="AO176" s="13">
        <v>0</v>
      </c>
      <c r="AP176" s="13">
        <v>0</v>
      </c>
      <c r="AQ176" s="13">
        <v>90</v>
      </c>
      <c r="AR176" s="13">
        <v>5</v>
      </c>
      <c r="AS176" s="13">
        <v>0</v>
      </c>
      <c r="AT176" s="13">
        <v>1</v>
      </c>
      <c r="AU176" s="13">
        <v>1</v>
      </c>
      <c r="AV176" s="13">
        <v>161</v>
      </c>
      <c r="AW176" s="13">
        <v>0</v>
      </c>
      <c r="AX176" s="13">
        <v>0</v>
      </c>
      <c r="AY176" s="13">
        <v>3</v>
      </c>
      <c r="AZ176" s="13">
        <v>0</v>
      </c>
      <c r="BA176" s="13">
        <v>1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0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2</v>
      </c>
      <c r="BP176" s="13">
        <v>0</v>
      </c>
      <c r="BQ176" s="13">
        <v>0</v>
      </c>
      <c r="BR176" s="13">
        <v>0</v>
      </c>
      <c r="BS176" s="13">
        <v>0</v>
      </c>
      <c r="BT176" s="13">
        <v>4</v>
      </c>
      <c r="BU176" s="13">
        <v>0</v>
      </c>
      <c r="BV176" s="13">
        <v>0</v>
      </c>
      <c r="BW176" s="13">
        <v>2</v>
      </c>
      <c r="BX176" s="13">
        <v>0</v>
      </c>
      <c r="BY176" s="13">
        <v>0</v>
      </c>
      <c r="BZ176" s="13">
        <v>0</v>
      </c>
      <c r="CA176" s="13">
        <v>1</v>
      </c>
      <c r="CB176" s="13">
        <v>12</v>
      </c>
      <c r="CC176" s="13">
        <v>0</v>
      </c>
      <c r="CD176" s="13">
        <v>0</v>
      </c>
      <c r="CE176" s="13">
        <v>1</v>
      </c>
      <c r="CF176" s="13">
        <f t="shared" si="68"/>
        <v>514</v>
      </c>
    </row>
    <row r="177" spans="1:84" ht="8.25" customHeight="1" x14ac:dyDescent="0.15">
      <c r="A177" s="37"/>
      <c r="B177" s="42" t="s">
        <v>259</v>
      </c>
      <c r="C177" s="43"/>
      <c r="D177" s="44"/>
      <c r="E177" s="13">
        <v>0</v>
      </c>
      <c r="F177" s="13">
        <v>206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16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0</v>
      </c>
      <c r="AA177" s="13">
        <v>18</v>
      </c>
      <c r="AB177" s="13">
        <v>0</v>
      </c>
      <c r="AC177" s="13">
        <v>0</v>
      </c>
      <c r="AD177" s="13">
        <v>0</v>
      </c>
      <c r="AE177" s="13">
        <v>0</v>
      </c>
      <c r="AF177" s="13">
        <v>36</v>
      </c>
      <c r="AG177" s="13">
        <v>1</v>
      </c>
      <c r="AH177" s="13">
        <v>0</v>
      </c>
      <c r="AI177" s="13">
        <v>0</v>
      </c>
      <c r="AJ177" s="13">
        <v>450</v>
      </c>
      <c r="AK177" s="13">
        <v>0</v>
      </c>
      <c r="AL177" s="13">
        <v>0</v>
      </c>
      <c r="AM177" s="13">
        <v>32</v>
      </c>
      <c r="AN177" s="13">
        <v>2</v>
      </c>
      <c r="AO177" s="13">
        <v>0</v>
      </c>
      <c r="AP177" s="13">
        <v>3</v>
      </c>
      <c r="AQ177" s="13">
        <v>206</v>
      </c>
      <c r="AR177" s="13">
        <v>4</v>
      </c>
      <c r="AS177" s="13">
        <v>0</v>
      </c>
      <c r="AT177" s="13">
        <v>1</v>
      </c>
      <c r="AU177" s="13">
        <v>5</v>
      </c>
      <c r="AV177" s="13">
        <v>311</v>
      </c>
      <c r="AW177" s="13">
        <v>0</v>
      </c>
      <c r="AX177" s="13">
        <v>0</v>
      </c>
      <c r="AY177" s="13">
        <v>2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0</v>
      </c>
      <c r="BI177" s="13">
        <v>0</v>
      </c>
      <c r="BJ177" s="13">
        <v>2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6</v>
      </c>
      <c r="BU177" s="13">
        <v>0</v>
      </c>
      <c r="BV177" s="13">
        <v>0</v>
      </c>
      <c r="BW177" s="13">
        <v>0</v>
      </c>
      <c r="BX177" s="13">
        <v>1</v>
      </c>
      <c r="BY177" s="13">
        <v>0</v>
      </c>
      <c r="BZ177" s="13">
        <v>0</v>
      </c>
      <c r="CA177" s="13">
        <v>2</v>
      </c>
      <c r="CB177" s="13">
        <v>27</v>
      </c>
      <c r="CC177" s="13">
        <v>0</v>
      </c>
      <c r="CD177" s="13">
        <v>0</v>
      </c>
      <c r="CE177" s="13">
        <v>1</v>
      </c>
      <c r="CF177" s="13">
        <f t="shared" si="68"/>
        <v>1334</v>
      </c>
    </row>
    <row r="178" spans="1:84" ht="8.25" customHeight="1" x14ac:dyDescent="0.15">
      <c r="A178" s="37"/>
      <c r="B178" s="47" t="s">
        <v>260</v>
      </c>
      <c r="C178" s="43" t="s">
        <v>261</v>
      </c>
      <c r="D178" s="44"/>
      <c r="E178" s="13">
        <v>0</v>
      </c>
      <c r="F178" s="13">
        <v>133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18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2</v>
      </c>
      <c r="AA178" s="13">
        <v>28</v>
      </c>
      <c r="AB178" s="13">
        <v>0</v>
      </c>
      <c r="AC178" s="13">
        <v>0</v>
      </c>
      <c r="AD178" s="13">
        <v>0</v>
      </c>
      <c r="AE178" s="13">
        <v>0</v>
      </c>
      <c r="AF178" s="13">
        <v>59</v>
      </c>
      <c r="AG178" s="13">
        <v>7</v>
      </c>
      <c r="AH178" s="13">
        <v>0</v>
      </c>
      <c r="AI178" s="13">
        <v>0</v>
      </c>
      <c r="AJ178" s="13">
        <v>432</v>
      </c>
      <c r="AK178" s="13">
        <v>0</v>
      </c>
      <c r="AL178" s="13">
        <v>0</v>
      </c>
      <c r="AM178" s="13">
        <v>36</v>
      </c>
      <c r="AN178" s="13">
        <v>0</v>
      </c>
      <c r="AO178" s="13">
        <v>0</v>
      </c>
      <c r="AP178" s="13">
        <v>4</v>
      </c>
      <c r="AQ178" s="13">
        <v>141</v>
      </c>
      <c r="AR178" s="13">
        <v>6</v>
      </c>
      <c r="AS178" s="13">
        <v>0</v>
      </c>
      <c r="AT178" s="13">
        <v>2</v>
      </c>
      <c r="AU178" s="13">
        <v>7</v>
      </c>
      <c r="AV178" s="13">
        <v>361</v>
      </c>
      <c r="AW178" s="13">
        <v>0</v>
      </c>
      <c r="AX178" s="13">
        <v>0</v>
      </c>
      <c r="AY178" s="13">
        <v>9</v>
      </c>
      <c r="AZ178" s="13">
        <v>0</v>
      </c>
      <c r="BA178" s="13">
        <v>1</v>
      </c>
      <c r="BB178" s="13">
        <v>0</v>
      </c>
      <c r="BC178" s="13">
        <v>0</v>
      </c>
      <c r="BD178" s="13">
        <v>0</v>
      </c>
      <c r="BE178" s="13">
        <v>0</v>
      </c>
      <c r="BF178" s="13">
        <v>0</v>
      </c>
      <c r="BG178" s="13">
        <v>0</v>
      </c>
      <c r="BH178" s="13">
        <v>1</v>
      </c>
      <c r="BI178" s="13">
        <v>0</v>
      </c>
      <c r="BJ178" s="13">
        <v>0</v>
      </c>
      <c r="BK178" s="13">
        <v>0</v>
      </c>
      <c r="BL178" s="13">
        <v>0</v>
      </c>
      <c r="BM178" s="13">
        <v>0</v>
      </c>
      <c r="BN178" s="13">
        <v>0</v>
      </c>
      <c r="BO178" s="13">
        <v>2</v>
      </c>
      <c r="BP178" s="13">
        <v>0</v>
      </c>
      <c r="BQ178" s="13">
        <v>1</v>
      </c>
      <c r="BR178" s="13">
        <v>0</v>
      </c>
      <c r="BS178" s="13">
        <v>0</v>
      </c>
      <c r="BT178" s="13">
        <v>1</v>
      </c>
      <c r="BU178" s="13">
        <v>0</v>
      </c>
      <c r="BV178" s="13">
        <v>2</v>
      </c>
      <c r="BW178" s="13">
        <v>1</v>
      </c>
      <c r="BX178" s="13">
        <v>0</v>
      </c>
      <c r="BY178" s="13">
        <v>0</v>
      </c>
      <c r="BZ178" s="13">
        <v>0</v>
      </c>
      <c r="CA178" s="13">
        <v>1</v>
      </c>
      <c r="CB178" s="13">
        <v>26</v>
      </c>
      <c r="CC178" s="13">
        <v>0</v>
      </c>
      <c r="CD178" s="13">
        <v>2</v>
      </c>
      <c r="CE178" s="13">
        <v>1</v>
      </c>
      <c r="CF178" s="13">
        <f t="shared" si="68"/>
        <v>1284</v>
      </c>
    </row>
    <row r="179" spans="1:84" ht="8.25" customHeight="1" x14ac:dyDescent="0.15">
      <c r="A179" s="37"/>
      <c r="B179" s="47"/>
      <c r="C179" s="43" t="s">
        <v>262</v>
      </c>
      <c r="D179" s="44"/>
      <c r="E179" s="13">
        <v>0</v>
      </c>
      <c r="F179" s="13">
        <v>57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9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8</v>
      </c>
      <c r="AB179" s="13">
        <v>0</v>
      </c>
      <c r="AC179" s="13">
        <v>0</v>
      </c>
      <c r="AD179" s="13">
        <v>0</v>
      </c>
      <c r="AE179" s="13">
        <v>0</v>
      </c>
      <c r="AF179" s="13">
        <v>7</v>
      </c>
      <c r="AG179" s="13">
        <v>2</v>
      </c>
      <c r="AH179" s="13">
        <v>0</v>
      </c>
      <c r="AI179" s="13">
        <v>0</v>
      </c>
      <c r="AJ179" s="13">
        <v>182</v>
      </c>
      <c r="AK179" s="13">
        <v>0</v>
      </c>
      <c r="AL179" s="13">
        <v>0</v>
      </c>
      <c r="AM179" s="13">
        <v>17</v>
      </c>
      <c r="AN179" s="13">
        <v>0</v>
      </c>
      <c r="AO179" s="13">
        <v>0</v>
      </c>
      <c r="AP179" s="13">
        <v>1</v>
      </c>
      <c r="AQ179" s="13">
        <v>43</v>
      </c>
      <c r="AR179" s="13">
        <v>0</v>
      </c>
      <c r="AS179" s="13">
        <v>0</v>
      </c>
      <c r="AT179" s="13">
        <v>5</v>
      </c>
      <c r="AU179" s="13">
        <v>0</v>
      </c>
      <c r="AV179" s="13">
        <v>141</v>
      </c>
      <c r="AW179" s="13">
        <v>0</v>
      </c>
      <c r="AX179" s="13">
        <v>0</v>
      </c>
      <c r="AY179" s="13">
        <v>3</v>
      </c>
      <c r="AZ179" s="13">
        <v>0</v>
      </c>
      <c r="BA179" s="13">
        <v>2</v>
      </c>
      <c r="BB179" s="13">
        <v>0</v>
      </c>
      <c r="BC179" s="13">
        <v>0</v>
      </c>
      <c r="BD179" s="13">
        <v>0</v>
      </c>
      <c r="BE179" s="13">
        <v>0</v>
      </c>
      <c r="BF179" s="13">
        <v>0</v>
      </c>
      <c r="BG179" s="13">
        <v>0</v>
      </c>
      <c r="BH179" s="13">
        <v>1</v>
      </c>
      <c r="BI179" s="13">
        <v>0</v>
      </c>
      <c r="BJ179" s="13">
        <v>0</v>
      </c>
      <c r="BK179" s="13">
        <v>0</v>
      </c>
      <c r="BL179" s="13">
        <v>0</v>
      </c>
      <c r="BM179" s="13">
        <v>0</v>
      </c>
      <c r="BN179" s="13">
        <v>0</v>
      </c>
      <c r="BO179" s="13">
        <v>1</v>
      </c>
      <c r="BP179" s="13">
        <v>0</v>
      </c>
      <c r="BQ179" s="13">
        <v>0</v>
      </c>
      <c r="BR179" s="13">
        <v>0</v>
      </c>
      <c r="BS179" s="13">
        <v>0</v>
      </c>
      <c r="BT179" s="13">
        <v>0</v>
      </c>
      <c r="BU179" s="13">
        <v>0</v>
      </c>
      <c r="BV179" s="13">
        <v>3</v>
      </c>
      <c r="BW179" s="13">
        <v>0</v>
      </c>
      <c r="BX179" s="13">
        <v>0</v>
      </c>
      <c r="BY179" s="13">
        <v>0</v>
      </c>
      <c r="BZ179" s="13">
        <v>0</v>
      </c>
      <c r="CA179" s="13">
        <v>1</v>
      </c>
      <c r="CB179" s="13">
        <v>8</v>
      </c>
      <c r="CC179" s="13">
        <v>0</v>
      </c>
      <c r="CD179" s="13">
        <v>0</v>
      </c>
      <c r="CE179" s="13">
        <v>0</v>
      </c>
      <c r="CF179" s="13">
        <f t="shared" si="68"/>
        <v>491</v>
      </c>
    </row>
    <row r="180" spans="1:84" ht="8.25" customHeight="1" x14ac:dyDescent="0.15">
      <c r="A180" s="37"/>
      <c r="B180" s="47"/>
      <c r="C180" s="43" t="s">
        <v>263</v>
      </c>
      <c r="D180" s="44"/>
      <c r="E180" s="13">
        <v>0</v>
      </c>
      <c r="F180" s="13">
        <v>85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4</v>
      </c>
      <c r="AB180" s="13">
        <v>0</v>
      </c>
      <c r="AC180" s="13">
        <v>0</v>
      </c>
      <c r="AD180" s="13">
        <v>0</v>
      </c>
      <c r="AE180" s="13">
        <v>0</v>
      </c>
      <c r="AF180" s="13">
        <v>2</v>
      </c>
      <c r="AG180" s="13">
        <v>1</v>
      </c>
      <c r="AH180" s="13">
        <v>0</v>
      </c>
      <c r="AI180" s="13">
        <v>0</v>
      </c>
      <c r="AJ180" s="13">
        <v>49</v>
      </c>
      <c r="AK180" s="13">
        <v>0</v>
      </c>
      <c r="AL180" s="13">
        <v>0</v>
      </c>
      <c r="AM180" s="13">
        <v>13</v>
      </c>
      <c r="AN180" s="13">
        <v>0</v>
      </c>
      <c r="AO180" s="13">
        <v>0</v>
      </c>
      <c r="AP180" s="13">
        <v>0</v>
      </c>
      <c r="AQ180" s="13">
        <v>5</v>
      </c>
      <c r="AR180" s="13">
        <v>0</v>
      </c>
      <c r="AS180" s="13">
        <v>0</v>
      </c>
      <c r="AT180" s="13">
        <v>0</v>
      </c>
      <c r="AU180" s="13">
        <v>0</v>
      </c>
      <c r="AV180" s="13">
        <v>26</v>
      </c>
      <c r="AW180" s="13">
        <v>0</v>
      </c>
      <c r="AX180" s="13">
        <v>0</v>
      </c>
      <c r="AY180" s="13">
        <v>1</v>
      </c>
      <c r="AZ180" s="13">
        <v>0</v>
      </c>
      <c r="BA180" s="13">
        <v>0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0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0</v>
      </c>
      <c r="BP180" s="13">
        <v>0</v>
      </c>
      <c r="BQ180" s="13">
        <v>0</v>
      </c>
      <c r="BR180" s="13">
        <v>0</v>
      </c>
      <c r="BS180" s="13">
        <v>0</v>
      </c>
      <c r="BT180" s="13">
        <v>1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0</v>
      </c>
      <c r="CB180" s="13">
        <v>0</v>
      </c>
      <c r="CC180" s="13">
        <v>0</v>
      </c>
      <c r="CD180" s="13">
        <v>0</v>
      </c>
      <c r="CE180" s="13">
        <v>0</v>
      </c>
      <c r="CF180" s="13">
        <f t="shared" si="68"/>
        <v>187</v>
      </c>
    </row>
    <row r="181" spans="1:84" ht="8.25" customHeight="1" x14ac:dyDescent="0.15">
      <c r="A181" s="37"/>
      <c r="B181" s="42" t="s">
        <v>264</v>
      </c>
      <c r="C181" s="43"/>
      <c r="D181" s="44"/>
      <c r="E181" s="13">
        <v>0</v>
      </c>
      <c r="F181" s="13">
        <v>458</v>
      </c>
      <c r="G181" s="13">
        <v>12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33</v>
      </c>
      <c r="O181" s="13">
        <v>0</v>
      </c>
      <c r="P181" s="13">
        <v>1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2</v>
      </c>
      <c r="W181" s="13">
        <v>0</v>
      </c>
      <c r="X181" s="13">
        <v>0</v>
      </c>
      <c r="Y181" s="13">
        <v>0</v>
      </c>
      <c r="Z181" s="13">
        <v>0</v>
      </c>
      <c r="AA181" s="13">
        <v>74</v>
      </c>
      <c r="AB181" s="13">
        <v>0</v>
      </c>
      <c r="AC181" s="13">
        <v>0</v>
      </c>
      <c r="AD181" s="13">
        <v>0</v>
      </c>
      <c r="AE181" s="13">
        <v>0</v>
      </c>
      <c r="AF181" s="13">
        <v>46</v>
      </c>
      <c r="AG181" s="13">
        <v>2</v>
      </c>
      <c r="AH181" s="13">
        <v>0</v>
      </c>
      <c r="AI181" s="13">
        <v>0</v>
      </c>
      <c r="AJ181" s="13">
        <v>1083</v>
      </c>
      <c r="AK181" s="13">
        <v>1</v>
      </c>
      <c r="AL181" s="13">
        <v>1</v>
      </c>
      <c r="AM181" s="13">
        <v>123</v>
      </c>
      <c r="AN181" s="13">
        <v>0</v>
      </c>
      <c r="AO181" s="13">
        <v>0</v>
      </c>
      <c r="AP181" s="13">
        <v>1</v>
      </c>
      <c r="AQ181" s="13">
        <v>762</v>
      </c>
      <c r="AR181" s="13">
        <v>37</v>
      </c>
      <c r="AS181" s="13">
        <v>0</v>
      </c>
      <c r="AT181" s="13">
        <v>3</v>
      </c>
      <c r="AU181" s="13">
        <v>10</v>
      </c>
      <c r="AV181" s="13">
        <v>603</v>
      </c>
      <c r="AW181" s="13">
        <v>0</v>
      </c>
      <c r="AX181" s="13">
        <v>0</v>
      </c>
      <c r="AY181" s="13">
        <v>11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22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2</v>
      </c>
      <c r="BP181" s="13">
        <v>0</v>
      </c>
      <c r="BQ181" s="13">
        <v>0</v>
      </c>
      <c r="BR181" s="13">
        <v>0</v>
      </c>
      <c r="BS181" s="13">
        <v>0</v>
      </c>
      <c r="BT181" s="13">
        <v>18</v>
      </c>
      <c r="BU181" s="13">
        <v>0</v>
      </c>
      <c r="BV181" s="13">
        <v>1</v>
      </c>
      <c r="BW181" s="13">
        <v>3</v>
      </c>
      <c r="BX181" s="13">
        <v>0</v>
      </c>
      <c r="BY181" s="13">
        <v>0</v>
      </c>
      <c r="BZ181" s="13">
        <v>0</v>
      </c>
      <c r="CA181" s="13">
        <v>1</v>
      </c>
      <c r="CB181" s="13">
        <v>55</v>
      </c>
      <c r="CC181" s="13">
        <v>1</v>
      </c>
      <c r="CD181" s="13">
        <v>2</v>
      </c>
      <c r="CE181" s="13">
        <v>1</v>
      </c>
      <c r="CF181" s="13">
        <f t="shared" si="68"/>
        <v>3370</v>
      </c>
    </row>
    <row r="182" spans="1:84" ht="8.25" customHeight="1" x14ac:dyDescent="0.15">
      <c r="A182" s="37"/>
      <c r="B182" s="42" t="s">
        <v>265</v>
      </c>
      <c r="C182" s="43"/>
      <c r="D182" s="44"/>
      <c r="E182" s="13">
        <v>3</v>
      </c>
      <c r="F182" s="13">
        <v>263</v>
      </c>
      <c r="G182" s="13">
        <v>28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18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36</v>
      </c>
      <c r="AB182" s="13">
        <v>0</v>
      </c>
      <c r="AC182" s="13">
        <v>0</v>
      </c>
      <c r="AD182" s="13">
        <v>0</v>
      </c>
      <c r="AE182" s="13">
        <v>0</v>
      </c>
      <c r="AF182" s="13">
        <v>90</v>
      </c>
      <c r="AG182" s="13">
        <v>3</v>
      </c>
      <c r="AH182" s="13">
        <v>0</v>
      </c>
      <c r="AI182" s="13">
        <v>0</v>
      </c>
      <c r="AJ182" s="13">
        <v>429</v>
      </c>
      <c r="AK182" s="13">
        <v>0</v>
      </c>
      <c r="AL182" s="13">
        <v>0</v>
      </c>
      <c r="AM182" s="13">
        <v>92</v>
      </c>
      <c r="AN182" s="13">
        <v>0</v>
      </c>
      <c r="AO182" s="13">
        <v>0</v>
      </c>
      <c r="AP182" s="13">
        <v>4</v>
      </c>
      <c r="AQ182" s="13">
        <v>269</v>
      </c>
      <c r="AR182" s="13">
        <v>21</v>
      </c>
      <c r="AS182" s="13">
        <v>0</v>
      </c>
      <c r="AT182" s="13">
        <v>1</v>
      </c>
      <c r="AU182" s="13">
        <v>6</v>
      </c>
      <c r="AV182" s="13">
        <v>461</v>
      </c>
      <c r="AW182" s="13">
        <v>1</v>
      </c>
      <c r="AX182" s="13">
        <v>0</v>
      </c>
      <c r="AY182" s="13">
        <v>11</v>
      </c>
      <c r="AZ182" s="13">
        <v>0</v>
      </c>
      <c r="BA182" s="13">
        <v>2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4</v>
      </c>
      <c r="BI182" s="13">
        <v>0</v>
      </c>
      <c r="BJ182" s="13">
        <v>1</v>
      </c>
      <c r="BK182" s="13">
        <v>0</v>
      </c>
      <c r="BL182" s="13">
        <v>0</v>
      </c>
      <c r="BM182" s="13">
        <v>0</v>
      </c>
      <c r="BN182" s="13">
        <v>0</v>
      </c>
      <c r="BO182" s="13">
        <v>3</v>
      </c>
      <c r="BP182" s="13">
        <v>0</v>
      </c>
      <c r="BQ182" s="13">
        <v>0</v>
      </c>
      <c r="BR182" s="13">
        <v>0</v>
      </c>
      <c r="BS182" s="13">
        <v>0</v>
      </c>
      <c r="BT182" s="13">
        <v>9</v>
      </c>
      <c r="BU182" s="13">
        <v>0</v>
      </c>
      <c r="BV182" s="13">
        <v>3</v>
      </c>
      <c r="BW182" s="13">
        <v>5</v>
      </c>
      <c r="BX182" s="13">
        <v>0</v>
      </c>
      <c r="BY182" s="13">
        <v>0</v>
      </c>
      <c r="BZ182" s="13">
        <v>0</v>
      </c>
      <c r="CA182" s="13">
        <v>2</v>
      </c>
      <c r="CB182" s="13">
        <v>37</v>
      </c>
      <c r="CC182" s="13">
        <v>0</v>
      </c>
      <c r="CD182" s="13">
        <v>1</v>
      </c>
      <c r="CE182" s="13">
        <v>1</v>
      </c>
      <c r="CF182" s="13">
        <f t="shared" si="68"/>
        <v>1804</v>
      </c>
    </row>
    <row r="183" spans="1:84" ht="8.25" customHeight="1" x14ac:dyDescent="0.15">
      <c r="A183" s="37"/>
      <c r="B183" s="42" t="s">
        <v>266</v>
      </c>
      <c r="C183" s="43"/>
      <c r="D183" s="44"/>
      <c r="E183" s="13">
        <v>1</v>
      </c>
      <c r="F183" s="13">
        <v>102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23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2</v>
      </c>
      <c r="W183" s="13">
        <v>0</v>
      </c>
      <c r="X183" s="13">
        <v>0</v>
      </c>
      <c r="Y183" s="13">
        <v>0</v>
      </c>
      <c r="Z183" s="13">
        <v>0</v>
      </c>
      <c r="AA183" s="13">
        <v>31</v>
      </c>
      <c r="AB183" s="13">
        <v>0</v>
      </c>
      <c r="AC183" s="13">
        <v>0</v>
      </c>
      <c r="AD183" s="13">
        <v>0</v>
      </c>
      <c r="AE183" s="13">
        <v>0</v>
      </c>
      <c r="AF183" s="13">
        <v>9</v>
      </c>
      <c r="AG183" s="13">
        <v>4</v>
      </c>
      <c r="AH183" s="13">
        <v>0</v>
      </c>
      <c r="AI183" s="13">
        <v>0</v>
      </c>
      <c r="AJ183" s="13">
        <v>614</v>
      </c>
      <c r="AK183" s="13">
        <v>0</v>
      </c>
      <c r="AL183" s="13">
        <v>0</v>
      </c>
      <c r="AM183" s="13">
        <v>67</v>
      </c>
      <c r="AN183" s="13">
        <v>1</v>
      </c>
      <c r="AO183" s="13">
        <v>0</v>
      </c>
      <c r="AP183" s="13">
        <v>0</v>
      </c>
      <c r="AQ183" s="13">
        <v>253</v>
      </c>
      <c r="AR183" s="13">
        <v>14</v>
      </c>
      <c r="AS183" s="13">
        <v>0</v>
      </c>
      <c r="AT183" s="13">
        <v>2</v>
      </c>
      <c r="AU183" s="13">
        <v>6</v>
      </c>
      <c r="AV183" s="13">
        <v>513</v>
      </c>
      <c r="AW183" s="13">
        <v>0</v>
      </c>
      <c r="AX183" s="13">
        <v>0</v>
      </c>
      <c r="AY183" s="13">
        <v>11</v>
      </c>
      <c r="AZ183" s="13">
        <v>0</v>
      </c>
      <c r="BA183" s="13">
        <v>1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4</v>
      </c>
      <c r="BI183" s="13">
        <v>0</v>
      </c>
      <c r="BJ183" s="13">
        <v>0</v>
      </c>
      <c r="BK183" s="13">
        <v>0</v>
      </c>
      <c r="BL183" s="13">
        <v>0</v>
      </c>
      <c r="BM183" s="13">
        <v>0</v>
      </c>
      <c r="BN183" s="13">
        <v>0</v>
      </c>
      <c r="BO183" s="13">
        <v>0</v>
      </c>
      <c r="BP183" s="13">
        <v>0</v>
      </c>
      <c r="BQ183" s="13">
        <v>0</v>
      </c>
      <c r="BR183" s="13">
        <v>0</v>
      </c>
      <c r="BS183" s="13">
        <v>0</v>
      </c>
      <c r="BT183" s="13">
        <v>3</v>
      </c>
      <c r="BU183" s="13">
        <v>0</v>
      </c>
      <c r="BV183" s="13">
        <v>0</v>
      </c>
      <c r="BW183" s="13">
        <v>1</v>
      </c>
      <c r="BX183" s="13">
        <v>0</v>
      </c>
      <c r="BY183" s="13">
        <v>0</v>
      </c>
      <c r="BZ183" s="13">
        <v>0</v>
      </c>
      <c r="CA183" s="13">
        <v>2</v>
      </c>
      <c r="CB183" s="13">
        <v>52</v>
      </c>
      <c r="CC183" s="13">
        <v>0</v>
      </c>
      <c r="CD183" s="13">
        <v>0</v>
      </c>
      <c r="CE183" s="13">
        <v>1</v>
      </c>
      <c r="CF183" s="13">
        <f t="shared" si="68"/>
        <v>1717</v>
      </c>
    </row>
    <row r="184" spans="1:84" ht="8.25" customHeight="1" x14ac:dyDescent="0.15">
      <c r="A184" s="37"/>
      <c r="B184" s="45" t="s">
        <v>267</v>
      </c>
      <c r="C184" s="43" t="s">
        <v>267</v>
      </c>
      <c r="D184" s="44"/>
      <c r="E184" s="13">
        <v>0</v>
      </c>
      <c r="F184" s="13">
        <v>274</v>
      </c>
      <c r="G184" s="13">
        <v>3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20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2</v>
      </c>
      <c r="W184" s="13">
        <v>0</v>
      </c>
      <c r="X184" s="13">
        <v>0</v>
      </c>
      <c r="Y184" s="13">
        <v>0</v>
      </c>
      <c r="Z184" s="13">
        <v>0</v>
      </c>
      <c r="AA184" s="13">
        <v>24</v>
      </c>
      <c r="AB184" s="13">
        <v>0</v>
      </c>
      <c r="AC184" s="13">
        <v>0</v>
      </c>
      <c r="AD184" s="13">
        <v>0</v>
      </c>
      <c r="AE184" s="13">
        <v>0</v>
      </c>
      <c r="AF184" s="13">
        <v>201</v>
      </c>
      <c r="AG184" s="13">
        <v>8</v>
      </c>
      <c r="AH184" s="13">
        <v>0</v>
      </c>
      <c r="AI184" s="13">
        <v>0</v>
      </c>
      <c r="AJ184" s="13">
        <v>584</v>
      </c>
      <c r="AK184" s="13">
        <v>0</v>
      </c>
      <c r="AL184" s="13">
        <v>0</v>
      </c>
      <c r="AM184" s="13">
        <v>67</v>
      </c>
      <c r="AN184" s="13">
        <v>0</v>
      </c>
      <c r="AO184" s="13">
        <v>0</v>
      </c>
      <c r="AP184" s="13">
        <v>4</v>
      </c>
      <c r="AQ184" s="13">
        <v>269</v>
      </c>
      <c r="AR184" s="13">
        <v>12</v>
      </c>
      <c r="AS184" s="13">
        <v>0</v>
      </c>
      <c r="AT184" s="13">
        <v>2</v>
      </c>
      <c r="AU184" s="13">
        <v>6</v>
      </c>
      <c r="AV184" s="13">
        <v>574</v>
      </c>
      <c r="AW184" s="13">
        <v>0</v>
      </c>
      <c r="AX184" s="13">
        <v>0</v>
      </c>
      <c r="AY184" s="13">
        <v>21</v>
      </c>
      <c r="AZ184" s="13">
        <v>0</v>
      </c>
      <c r="BA184" s="13">
        <v>0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16</v>
      </c>
      <c r="BI184" s="13">
        <v>0</v>
      </c>
      <c r="BJ184" s="13">
        <v>1</v>
      </c>
      <c r="BK184" s="13">
        <v>0</v>
      </c>
      <c r="BL184" s="13">
        <v>0</v>
      </c>
      <c r="BM184" s="13">
        <v>0</v>
      </c>
      <c r="BN184" s="13">
        <v>0</v>
      </c>
      <c r="BO184" s="13">
        <v>1</v>
      </c>
      <c r="BP184" s="13">
        <v>0</v>
      </c>
      <c r="BQ184" s="13">
        <v>0</v>
      </c>
      <c r="BR184" s="13">
        <v>0</v>
      </c>
      <c r="BS184" s="13">
        <v>0</v>
      </c>
      <c r="BT184" s="13">
        <v>14</v>
      </c>
      <c r="BU184" s="13">
        <v>0</v>
      </c>
      <c r="BV184" s="13">
        <v>1</v>
      </c>
      <c r="BW184" s="13">
        <v>4</v>
      </c>
      <c r="BX184" s="13">
        <v>0</v>
      </c>
      <c r="BY184" s="13">
        <v>1</v>
      </c>
      <c r="BZ184" s="13">
        <v>0</v>
      </c>
      <c r="CA184" s="13">
        <v>3</v>
      </c>
      <c r="CB184" s="13">
        <v>82</v>
      </c>
      <c r="CC184" s="13">
        <v>0</v>
      </c>
      <c r="CD184" s="13">
        <v>2</v>
      </c>
      <c r="CE184" s="13">
        <v>7</v>
      </c>
      <c r="CF184" s="13">
        <f t="shared" si="68"/>
        <v>2203</v>
      </c>
    </row>
    <row r="185" spans="1:84" ht="8.25" customHeight="1" x14ac:dyDescent="0.15">
      <c r="A185" s="37"/>
      <c r="B185" s="45"/>
      <c r="C185" s="43" t="s">
        <v>268</v>
      </c>
      <c r="D185" s="44"/>
      <c r="E185" s="13">
        <f>SUM(E197:E198)</f>
        <v>0</v>
      </c>
      <c r="F185" s="13">
        <f t="shared" ref="F185:CE185" si="69">SUM(F197:F198)</f>
        <v>49</v>
      </c>
      <c r="G185" s="13">
        <f t="shared" si="69"/>
        <v>2</v>
      </c>
      <c r="H185" s="13">
        <f t="shared" si="69"/>
        <v>0</v>
      </c>
      <c r="I185" s="13">
        <f t="shared" si="69"/>
        <v>0</v>
      </c>
      <c r="J185" s="13">
        <f t="shared" si="69"/>
        <v>0</v>
      </c>
      <c r="K185" s="13">
        <f t="shared" si="69"/>
        <v>0</v>
      </c>
      <c r="L185" s="13">
        <f t="shared" si="69"/>
        <v>0</v>
      </c>
      <c r="M185" s="13">
        <f t="shared" si="69"/>
        <v>0</v>
      </c>
      <c r="N185" s="13">
        <f t="shared" si="69"/>
        <v>0</v>
      </c>
      <c r="O185" s="13">
        <f t="shared" si="69"/>
        <v>0</v>
      </c>
      <c r="P185" s="13">
        <f t="shared" si="69"/>
        <v>0</v>
      </c>
      <c r="Q185" s="13">
        <f t="shared" si="69"/>
        <v>0</v>
      </c>
      <c r="R185" s="13">
        <f t="shared" si="69"/>
        <v>0</v>
      </c>
      <c r="S185" s="13">
        <f t="shared" si="69"/>
        <v>0</v>
      </c>
      <c r="T185" s="13">
        <f t="shared" si="69"/>
        <v>0</v>
      </c>
      <c r="U185" s="13">
        <f t="shared" si="69"/>
        <v>0</v>
      </c>
      <c r="V185" s="13">
        <f t="shared" si="69"/>
        <v>2</v>
      </c>
      <c r="W185" s="13">
        <f t="shared" si="69"/>
        <v>0</v>
      </c>
      <c r="X185" s="13">
        <f t="shared" si="69"/>
        <v>0</v>
      </c>
      <c r="Y185" s="13">
        <f t="shared" si="69"/>
        <v>0</v>
      </c>
      <c r="Z185" s="13">
        <f t="shared" si="69"/>
        <v>0</v>
      </c>
      <c r="AA185" s="13">
        <f t="shared" si="69"/>
        <v>4</v>
      </c>
      <c r="AB185" s="13">
        <f t="shared" si="69"/>
        <v>0</v>
      </c>
      <c r="AC185" s="13">
        <f t="shared" si="69"/>
        <v>0</v>
      </c>
      <c r="AD185" s="13">
        <f t="shared" si="69"/>
        <v>0</v>
      </c>
      <c r="AE185" s="13">
        <f t="shared" si="69"/>
        <v>0</v>
      </c>
      <c r="AF185" s="13">
        <f t="shared" si="69"/>
        <v>15</v>
      </c>
      <c r="AG185" s="13">
        <f t="shared" si="69"/>
        <v>1</v>
      </c>
      <c r="AH185" s="13">
        <f t="shared" si="69"/>
        <v>0</v>
      </c>
      <c r="AI185" s="13">
        <f t="shared" si="69"/>
        <v>0</v>
      </c>
      <c r="AJ185" s="13">
        <f t="shared" si="69"/>
        <v>60</v>
      </c>
      <c r="AK185" s="13">
        <f t="shared" si="69"/>
        <v>0</v>
      </c>
      <c r="AL185" s="13">
        <f t="shared" si="69"/>
        <v>0</v>
      </c>
      <c r="AM185" s="13">
        <f t="shared" si="69"/>
        <v>9</v>
      </c>
      <c r="AN185" s="13">
        <f t="shared" si="69"/>
        <v>0</v>
      </c>
      <c r="AO185" s="13">
        <f t="shared" si="69"/>
        <v>0</v>
      </c>
      <c r="AP185" s="13">
        <f t="shared" si="69"/>
        <v>1</v>
      </c>
      <c r="AQ185" s="13">
        <f t="shared" si="69"/>
        <v>24</v>
      </c>
      <c r="AR185" s="13">
        <f t="shared" si="69"/>
        <v>0</v>
      </c>
      <c r="AS185" s="13">
        <f t="shared" si="69"/>
        <v>0</v>
      </c>
      <c r="AT185" s="13">
        <f t="shared" si="69"/>
        <v>0</v>
      </c>
      <c r="AU185" s="13">
        <f t="shared" si="69"/>
        <v>2</v>
      </c>
      <c r="AV185" s="13">
        <f t="shared" si="69"/>
        <v>86</v>
      </c>
      <c r="AW185" s="13">
        <f t="shared" si="69"/>
        <v>0</v>
      </c>
      <c r="AX185" s="13">
        <f t="shared" si="69"/>
        <v>0</v>
      </c>
      <c r="AY185" s="13">
        <f t="shared" si="69"/>
        <v>8</v>
      </c>
      <c r="AZ185" s="13">
        <f t="shared" si="69"/>
        <v>0</v>
      </c>
      <c r="BA185" s="13">
        <f>SUM(BA197:BA198)</f>
        <v>0</v>
      </c>
      <c r="BB185" s="13">
        <f t="shared" si="69"/>
        <v>0</v>
      </c>
      <c r="BC185" s="13">
        <f t="shared" si="69"/>
        <v>0</v>
      </c>
      <c r="BD185" s="13">
        <f t="shared" si="69"/>
        <v>0</v>
      </c>
      <c r="BE185" s="13">
        <f t="shared" si="69"/>
        <v>0</v>
      </c>
      <c r="BF185" s="13">
        <f t="shared" si="69"/>
        <v>0</v>
      </c>
      <c r="BG185" s="13">
        <f t="shared" si="69"/>
        <v>0</v>
      </c>
      <c r="BH185" s="13">
        <f t="shared" si="69"/>
        <v>0</v>
      </c>
      <c r="BI185" s="13">
        <f t="shared" si="69"/>
        <v>0</v>
      </c>
      <c r="BJ185" s="13">
        <f t="shared" si="69"/>
        <v>1</v>
      </c>
      <c r="BK185" s="13">
        <f t="shared" si="69"/>
        <v>0</v>
      </c>
      <c r="BL185" s="13">
        <f t="shared" si="69"/>
        <v>0</v>
      </c>
      <c r="BM185" s="13">
        <f t="shared" si="69"/>
        <v>0</v>
      </c>
      <c r="BN185" s="13">
        <f t="shared" si="69"/>
        <v>0</v>
      </c>
      <c r="BO185" s="13">
        <f t="shared" si="69"/>
        <v>0</v>
      </c>
      <c r="BP185" s="13">
        <f t="shared" si="69"/>
        <v>0</v>
      </c>
      <c r="BQ185" s="13">
        <f t="shared" si="69"/>
        <v>0</v>
      </c>
      <c r="BR185" s="13">
        <f t="shared" si="69"/>
        <v>0</v>
      </c>
      <c r="BS185" s="13">
        <f t="shared" si="69"/>
        <v>1</v>
      </c>
      <c r="BT185" s="13">
        <f t="shared" si="69"/>
        <v>3</v>
      </c>
      <c r="BU185" s="13">
        <f t="shared" si="69"/>
        <v>0</v>
      </c>
      <c r="BV185" s="13">
        <f t="shared" si="69"/>
        <v>0</v>
      </c>
      <c r="BW185" s="13">
        <f t="shared" si="69"/>
        <v>0</v>
      </c>
      <c r="BX185" s="13">
        <f t="shared" si="69"/>
        <v>0</v>
      </c>
      <c r="BY185" s="13">
        <f t="shared" si="69"/>
        <v>0</v>
      </c>
      <c r="BZ185" s="13">
        <f t="shared" si="69"/>
        <v>0</v>
      </c>
      <c r="CA185" s="13">
        <f t="shared" si="69"/>
        <v>0</v>
      </c>
      <c r="CB185" s="13">
        <f t="shared" si="69"/>
        <v>7</v>
      </c>
      <c r="CC185" s="13">
        <f t="shared" si="69"/>
        <v>0</v>
      </c>
      <c r="CD185" s="13">
        <f t="shared" si="69"/>
        <v>0</v>
      </c>
      <c r="CE185" s="13">
        <f t="shared" si="69"/>
        <v>0</v>
      </c>
      <c r="CF185" s="13">
        <f t="shared" si="68"/>
        <v>275</v>
      </c>
    </row>
    <row r="186" spans="1:84" ht="8.25" customHeight="1" x14ac:dyDescent="0.15">
      <c r="A186" s="38"/>
      <c r="B186" s="33" t="s">
        <v>98</v>
      </c>
      <c r="C186" s="34"/>
      <c r="D186" s="35"/>
      <c r="E186" s="14">
        <f>SUM(E173:E185)</f>
        <v>5</v>
      </c>
      <c r="F186" s="14">
        <f t="shared" ref="F186:CF186" si="70">SUM(F173:F185)</f>
        <v>1856</v>
      </c>
      <c r="G186" s="14">
        <f t="shared" si="70"/>
        <v>181</v>
      </c>
      <c r="H186" s="14">
        <f t="shared" si="70"/>
        <v>0</v>
      </c>
      <c r="I186" s="14">
        <f t="shared" si="70"/>
        <v>0</v>
      </c>
      <c r="J186" s="14">
        <f t="shared" si="70"/>
        <v>0</v>
      </c>
      <c r="K186" s="14">
        <f t="shared" si="70"/>
        <v>0</v>
      </c>
      <c r="L186" s="14">
        <f t="shared" si="70"/>
        <v>0</v>
      </c>
      <c r="M186" s="14">
        <f t="shared" si="70"/>
        <v>0</v>
      </c>
      <c r="N186" s="14">
        <f t="shared" si="70"/>
        <v>174</v>
      </c>
      <c r="O186" s="14">
        <f t="shared" si="70"/>
        <v>0</v>
      </c>
      <c r="P186" s="14">
        <f t="shared" si="70"/>
        <v>1</v>
      </c>
      <c r="Q186" s="14">
        <f t="shared" si="70"/>
        <v>0</v>
      </c>
      <c r="R186" s="14">
        <f t="shared" si="70"/>
        <v>0</v>
      </c>
      <c r="S186" s="14">
        <f t="shared" si="70"/>
        <v>0</v>
      </c>
      <c r="T186" s="14">
        <f t="shared" si="70"/>
        <v>0</v>
      </c>
      <c r="U186" s="14">
        <f t="shared" si="70"/>
        <v>0</v>
      </c>
      <c r="V186" s="14">
        <f t="shared" si="70"/>
        <v>9</v>
      </c>
      <c r="W186" s="14">
        <f t="shared" si="70"/>
        <v>0</v>
      </c>
      <c r="X186" s="14">
        <f t="shared" si="70"/>
        <v>0</v>
      </c>
      <c r="Y186" s="14">
        <f t="shared" si="70"/>
        <v>0</v>
      </c>
      <c r="Z186" s="14">
        <f t="shared" si="70"/>
        <v>2</v>
      </c>
      <c r="AA186" s="14">
        <f t="shared" si="70"/>
        <v>282</v>
      </c>
      <c r="AB186" s="14">
        <f t="shared" si="70"/>
        <v>4</v>
      </c>
      <c r="AC186" s="14">
        <f t="shared" si="70"/>
        <v>0</v>
      </c>
      <c r="AD186" s="14">
        <f t="shared" si="70"/>
        <v>0</v>
      </c>
      <c r="AE186" s="14">
        <f t="shared" si="70"/>
        <v>0</v>
      </c>
      <c r="AF186" s="14">
        <f t="shared" si="70"/>
        <v>520</v>
      </c>
      <c r="AG186" s="14">
        <f t="shared" si="70"/>
        <v>57</v>
      </c>
      <c r="AH186" s="14">
        <f t="shared" si="70"/>
        <v>0</v>
      </c>
      <c r="AI186" s="14">
        <f t="shared" si="70"/>
        <v>0</v>
      </c>
      <c r="AJ186" s="14">
        <f t="shared" si="70"/>
        <v>6306</v>
      </c>
      <c r="AK186" s="14">
        <f t="shared" si="70"/>
        <v>1</v>
      </c>
      <c r="AL186" s="14">
        <f t="shared" si="70"/>
        <v>2</v>
      </c>
      <c r="AM186" s="14">
        <f t="shared" si="70"/>
        <v>580</v>
      </c>
      <c r="AN186" s="14">
        <f t="shared" si="70"/>
        <v>5</v>
      </c>
      <c r="AO186" s="14">
        <f t="shared" si="70"/>
        <v>0</v>
      </c>
      <c r="AP186" s="14">
        <f t="shared" si="70"/>
        <v>24</v>
      </c>
      <c r="AQ186" s="14">
        <f t="shared" si="70"/>
        <v>3045</v>
      </c>
      <c r="AR186" s="14">
        <f t="shared" si="70"/>
        <v>138</v>
      </c>
      <c r="AS186" s="14">
        <f t="shared" si="70"/>
        <v>0</v>
      </c>
      <c r="AT186" s="14">
        <f t="shared" si="70"/>
        <v>21</v>
      </c>
      <c r="AU186" s="14">
        <f t="shared" si="70"/>
        <v>53</v>
      </c>
      <c r="AV186" s="14">
        <f t="shared" si="70"/>
        <v>4178</v>
      </c>
      <c r="AW186" s="14">
        <f t="shared" si="70"/>
        <v>1</v>
      </c>
      <c r="AX186" s="14">
        <f t="shared" si="70"/>
        <v>1</v>
      </c>
      <c r="AY186" s="14">
        <f t="shared" si="70"/>
        <v>96</v>
      </c>
      <c r="AZ186" s="14">
        <f t="shared" si="70"/>
        <v>0</v>
      </c>
      <c r="BA186" s="14">
        <f>SUM(BA173:BA185)</f>
        <v>16</v>
      </c>
      <c r="BB186" s="14">
        <f t="shared" si="70"/>
        <v>0</v>
      </c>
      <c r="BC186" s="14">
        <f t="shared" si="70"/>
        <v>1</v>
      </c>
      <c r="BD186" s="14">
        <f t="shared" si="70"/>
        <v>0</v>
      </c>
      <c r="BE186" s="14">
        <f t="shared" si="70"/>
        <v>0</v>
      </c>
      <c r="BF186" s="14">
        <f t="shared" si="70"/>
        <v>0</v>
      </c>
      <c r="BG186" s="14">
        <f t="shared" si="70"/>
        <v>0</v>
      </c>
      <c r="BH186" s="14">
        <f t="shared" si="70"/>
        <v>64</v>
      </c>
      <c r="BI186" s="14">
        <f t="shared" si="70"/>
        <v>0</v>
      </c>
      <c r="BJ186" s="14">
        <f t="shared" si="70"/>
        <v>7</v>
      </c>
      <c r="BK186" s="14">
        <f t="shared" si="70"/>
        <v>0</v>
      </c>
      <c r="BL186" s="14">
        <f t="shared" si="70"/>
        <v>0</v>
      </c>
      <c r="BM186" s="14">
        <f t="shared" si="70"/>
        <v>0</v>
      </c>
      <c r="BN186" s="14">
        <f t="shared" si="70"/>
        <v>0</v>
      </c>
      <c r="BO186" s="14">
        <f t="shared" si="70"/>
        <v>17</v>
      </c>
      <c r="BP186" s="14">
        <f t="shared" si="70"/>
        <v>0</v>
      </c>
      <c r="BQ186" s="14">
        <f t="shared" si="70"/>
        <v>1</v>
      </c>
      <c r="BR186" s="14">
        <f t="shared" si="70"/>
        <v>0</v>
      </c>
      <c r="BS186" s="14">
        <f t="shared" si="70"/>
        <v>1</v>
      </c>
      <c r="BT186" s="14">
        <f t="shared" si="70"/>
        <v>99</v>
      </c>
      <c r="BU186" s="14">
        <f t="shared" si="70"/>
        <v>0</v>
      </c>
      <c r="BV186" s="14">
        <f t="shared" si="70"/>
        <v>17</v>
      </c>
      <c r="BW186" s="14">
        <f t="shared" si="70"/>
        <v>16</v>
      </c>
      <c r="BX186" s="14">
        <f t="shared" si="70"/>
        <v>2</v>
      </c>
      <c r="BY186" s="14">
        <f t="shared" si="70"/>
        <v>2</v>
      </c>
      <c r="BZ186" s="14">
        <f t="shared" si="70"/>
        <v>0</v>
      </c>
      <c r="CA186" s="14">
        <f t="shared" si="70"/>
        <v>16</v>
      </c>
      <c r="CB186" s="14">
        <f t="shared" si="70"/>
        <v>453</v>
      </c>
      <c r="CC186" s="14">
        <f t="shared" si="70"/>
        <v>1</v>
      </c>
      <c r="CD186" s="14">
        <f t="shared" si="70"/>
        <v>7</v>
      </c>
      <c r="CE186" s="14">
        <f t="shared" si="70"/>
        <v>19</v>
      </c>
      <c r="CF186" s="14">
        <f t="shared" si="70"/>
        <v>18281</v>
      </c>
    </row>
    <row r="187" spans="1:84" ht="8.25" customHeight="1" x14ac:dyDescent="0.15">
      <c r="A187" s="36" t="s">
        <v>269</v>
      </c>
      <c r="B187" s="39" t="s">
        <v>270</v>
      </c>
      <c r="C187" s="40"/>
      <c r="D187" s="41"/>
      <c r="E187" s="10">
        <v>1</v>
      </c>
      <c r="F187" s="10">
        <v>30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22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3</v>
      </c>
      <c r="AB187" s="10">
        <v>0</v>
      </c>
      <c r="AC187" s="10">
        <v>0</v>
      </c>
      <c r="AD187" s="10">
        <v>0</v>
      </c>
      <c r="AE187" s="10">
        <v>0</v>
      </c>
      <c r="AF187" s="10">
        <v>43</v>
      </c>
      <c r="AG187" s="10">
        <v>3</v>
      </c>
      <c r="AH187" s="10">
        <v>0</v>
      </c>
      <c r="AI187" s="10">
        <v>0</v>
      </c>
      <c r="AJ187" s="10">
        <v>796</v>
      </c>
      <c r="AK187" s="10">
        <v>0</v>
      </c>
      <c r="AL187" s="10">
        <v>0</v>
      </c>
      <c r="AM187" s="10">
        <v>75</v>
      </c>
      <c r="AN187" s="10">
        <v>0</v>
      </c>
      <c r="AO187" s="10">
        <v>0</v>
      </c>
      <c r="AP187" s="10">
        <v>2</v>
      </c>
      <c r="AQ187" s="10">
        <v>751</v>
      </c>
      <c r="AR187" s="10">
        <v>3</v>
      </c>
      <c r="AS187" s="10">
        <v>0</v>
      </c>
      <c r="AT187" s="10">
        <v>0</v>
      </c>
      <c r="AU187" s="10">
        <v>6</v>
      </c>
      <c r="AV187" s="10">
        <v>725</v>
      </c>
      <c r="AW187" s="10">
        <v>0</v>
      </c>
      <c r="AX187" s="10">
        <v>0</v>
      </c>
      <c r="AY187" s="10">
        <v>4</v>
      </c>
      <c r="AZ187" s="10">
        <v>0</v>
      </c>
      <c r="BA187" s="10">
        <v>3</v>
      </c>
      <c r="BB187" s="10">
        <v>0</v>
      </c>
      <c r="BC187" s="10">
        <v>0</v>
      </c>
      <c r="BD187" s="10">
        <v>0</v>
      </c>
      <c r="BE187" s="10">
        <v>0</v>
      </c>
      <c r="BF187" s="10">
        <v>0</v>
      </c>
      <c r="BG187" s="10">
        <v>0</v>
      </c>
      <c r="BH187" s="10">
        <v>6</v>
      </c>
      <c r="BI187" s="10">
        <v>0</v>
      </c>
      <c r="BJ187" s="10">
        <v>0</v>
      </c>
      <c r="BK187" s="10">
        <v>0</v>
      </c>
      <c r="BL187" s="10">
        <v>0</v>
      </c>
      <c r="BM187" s="10">
        <v>0</v>
      </c>
      <c r="BN187" s="10">
        <v>0</v>
      </c>
      <c r="BO187" s="10">
        <v>0</v>
      </c>
      <c r="BP187" s="10">
        <v>0</v>
      </c>
      <c r="BQ187" s="10">
        <v>0</v>
      </c>
      <c r="BR187" s="10">
        <v>0</v>
      </c>
      <c r="BS187" s="10">
        <v>1</v>
      </c>
      <c r="BT187" s="10">
        <v>21</v>
      </c>
      <c r="BU187" s="10">
        <v>0</v>
      </c>
      <c r="BV187" s="10">
        <v>1</v>
      </c>
      <c r="BW187" s="10">
        <v>0</v>
      </c>
      <c r="BX187" s="10">
        <v>2</v>
      </c>
      <c r="BY187" s="10">
        <v>0</v>
      </c>
      <c r="BZ187" s="10">
        <v>0</v>
      </c>
      <c r="CA187" s="10">
        <v>2</v>
      </c>
      <c r="CB187" s="10">
        <v>15</v>
      </c>
      <c r="CC187" s="10">
        <v>0</v>
      </c>
      <c r="CD187" s="10">
        <v>0</v>
      </c>
      <c r="CE187" s="10">
        <v>2</v>
      </c>
      <c r="CF187" s="13">
        <f>SUM(E187:CE187)</f>
        <v>2517</v>
      </c>
    </row>
    <row r="188" spans="1:84" ht="8.25" customHeight="1" x14ac:dyDescent="0.15">
      <c r="A188" s="37"/>
      <c r="B188" s="42" t="s">
        <v>271</v>
      </c>
      <c r="C188" s="43"/>
      <c r="D188" s="44"/>
      <c r="E188" s="13">
        <v>0</v>
      </c>
      <c r="F188" s="13">
        <v>1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0</v>
      </c>
      <c r="AB188" s="13">
        <v>0</v>
      </c>
      <c r="AC188" s="13">
        <v>0</v>
      </c>
      <c r="AD188" s="13">
        <v>0</v>
      </c>
      <c r="AE188" s="13">
        <v>0</v>
      </c>
      <c r="AF188" s="13">
        <v>6</v>
      </c>
      <c r="AG188" s="13">
        <v>5</v>
      </c>
      <c r="AH188" s="13">
        <v>0</v>
      </c>
      <c r="AI188" s="13">
        <v>0</v>
      </c>
      <c r="AJ188" s="13">
        <v>42</v>
      </c>
      <c r="AK188" s="13">
        <v>0</v>
      </c>
      <c r="AL188" s="13">
        <v>0</v>
      </c>
      <c r="AM188" s="13">
        <v>9</v>
      </c>
      <c r="AN188" s="13">
        <v>0</v>
      </c>
      <c r="AO188" s="13">
        <v>0</v>
      </c>
      <c r="AP188" s="13">
        <v>0</v>
      </c>
      <c r="AQ188" s="13">
        <v>118</v>
      </c>
      <c r="AR188" s="13">
        <v>0</v>
      </c>
      <c r="AS188" s="13">
        <v>0</v>
      </c>
      <c r="AT188" s="13">
        <v>0</v>
      </c>
      <c r="AU188" s="13">
        <v>0</v>
      </c>
      <c r="AV188" s="13">
        <v>53</v>
      </c>
      <c r="AW188" s="13">
        <v>0</v>
      </c>
      <c r="AX188" s="13">
        <v>0</v>
      </c>
      <c r="AY188" s="13">
        <v>0</v>
      </c>
      <c r="AZ188" s="13">
        <v>0</v>
      </c>
      <c r="BA188" s="13">
        <v>0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0</v>
      </c>
      <c r="BI188" s="13">
        <v>0</v>
      </c>
      <c r="BJ188" s="13">
        <v>0</v>
      </c>
      <c r="BK188" s="13">
        <v>0</v>
      </c>
      <c r="BL188" s="13">
        <v>0</v>
      </c>
      <c r="BM188" s="13">
        <v>0</v>
      </c>
      <c r="BN188" s="13">
        <v>0</v>
      </c>
      <c r="BO188" s="13">
        <v>0</v>
      </c>
      <c r="BP188" s="13">
        <v>0</v>
      </c>
      <c r="BQ188" s="13">
        <v>0</v>
      </c>
      <c r="BR188" s="13">
        <v>0</v>
      </c>
      <c r="BS188" s="13">
        <v>0</v>
      </c>
      <c r="BT188" s="13">
        <v>2</v>
      </c>
      <c r="BU188" s="13">
        <v>0</v>
      </c>
      <c r="BV188" s="13">
        <v>0</v>
      </c>
      <c r="BW188" s="13">
        <v>0</v>
      </c>
      <c r="BX188" s="13">
        <v>0</v>
      </c>
      <c r="BY188" s="13">
        <v>0</v>
      </c>
      <c r="BZ188" s="13">
        <v>0</v>
      </c>
      <c r="CA188" s="13">
        <v>0</v>
      </c>
      <c r="CB188" s="13">
        <v>1</v>
      </c>
      <c r="CC188" s="13">
        <v>0</v>
      </c>
      <c r="CD188" s="13">
        <v>0</v>
      </c>
      <c r="CE188" s="13">
        <v>0</v>
      </c>
      <c r="CF188" s="13">
        <f>SUM(E188:CE188)</f>
        <v>237</v>
      </c>
    </row>
    <row r="189" spans="1:84" ht="8.25" customHeight="1" x14ac:dyDescent="0.15">
      <c r="A189" s="37"/>
      <c r="B189" s="42" t="s">
        <v>272</v>
      </c>
      <c r="C189" s="43"/>
      <c r="D189" s="44"/>
      <c r="E189" s="13">
        <v>0</v>
      </c>
      <c r="F189" s="13">
        <v>16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1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3">
        <v>1</v>
      </c>
      <c r="AB189" s="13">
        <v>0</v>
      </c>
      <c r="AC189" s="13">
        <v>0</v>
      </c>
      <c r="AD189" s="13">
        <v>0</v>
      </c>
      <c r="AE189" s="13">
        <v>0</v>
      </c>
      <c r="AF189" s="13">
        <v>6</v>
      </c>
      <c r="AG189" s="13">
        <v>4</v>
      </c>
      <c r="AH189" s="13">
        <v>0</v>
      </c>
      <c r="AI189" s="13">
        <v>0</v>
      </c>
      <c r="AJ189" s="13">
        <v>67</v>
      </c>
      <c r="AK189" s="13">
        <v>0</v>
      </c>
      <c r="AL189" s="13">
        <v>0</v>
      </c>
      <c r="AM189" s="13">
        <v>3</v>
      </c>
      <c r="AN189" s="13">
        <v>0</v>
      </c>
      <c r="AO189" s="13">
        <v>0</v>
      </c>
      <c r="AP189" s="13">
        <v>0</v>
      </c>
      <c r="AQ189" s="13">
        <v>58</v>
      </c>
      <c r="AR189" s="13">
        <v>0</v>
      </c>
      <c r="AS189" s="13">
        <v>0</v>
      </c>
      <c r="AT189" s="13">
        <v>3</v>
      </c>
      <c r="AU189" s="13">
        <v>0</v>
      </c>
      <c r="AV189" s="13">
        <v>24</v>
      </c>
      <c r="AW189" s="13">
        <v>0</v>
      </c>
      <c r="AX189" s="13">
        <v>0</v>
      </c>
      <c r="AY189" s="13">
        <v>0</v>
      </c>
      <c r="AZ189" s="13">
        <v>0</v>
      </c>
      <c r="BA189" s="13">
        <v>0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0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4</v>
      </c>
      <c r="BU189" s="13">
        <v>0</v>
      </c>
      <c r="BV189" s="13">
        <v>0</v>
      </c>
      <c r="BW189" s="13">
        <v>0</v>
      </c>
      <c r="BX189" s="13">
        <v>1</v>
      </c>
      <c r="BY189" s="13">
        <v>0</v>
      </c>
      <c r="BZ189" s="13">
        <v>0</v>
      </c>
      <c r="CA189" s="13">
        <v>0</v>
      </c>
      <c r="CB189" s="13">
        <v>1</v>
      </c>
      <c r="CC189" s="13">
        <v>0</v>
      </c>
      <c r="CD189" s="13">
        <v>0</v>
      </c>
      <c r="CE189" s="13">
        <v>2</v>
      </c>
      <c r="CF189" s="13">
        <f>SUM(E189:CE189)</f>
        <v>191</v>
      </c>
    </row>
    <row r="190" spans="1:84" ht="8.25" customHeight="1" x14ac:dyDescent="0.15">
      <c r="A190" s="38"/>
      <c r="B190" s="33" t="s">
        <v>98</v>
      </c>
      <c r="C190" s="34"/>
      <c r="D190" s="35"/>
      <c r="E190" s="14">
        <f t="shared" ref="E190:CF190" si="71">SUM(E187:E189)</f>
        <v>1</v>
      </c>
      <c r="F190" s="14">
        <f t="shared" si="71"/>
        <v>47</v>
      </c>
      <c r="G190" s="14">
        <f t="shared" si="71"/>
        <v>0</v>
      </c>
      <c r="H190" s="14">
        <f t="shared" si="71"/>
        <v>0</v>
      </c>
      <c r="I190" s="14">
        <f t="shared" si="71"/>
        <v>0</v>
      </c>
      <c r="J190" s="14">
        <f t="shared" si="71"/>
        <v>0</v>
      </c>
      <c r="K190" s="14">
        <f t="shared" si="71"/>
        <v>0</v>
      </c>
      <c r="L190" s="14">
        <f t="shared" si="71"/>
        <v>0</v>
      </c>
      <c r="M190" s="14">
        <f t="shared" si="71"/>
        <v>0</v>
      </c>
      <c r="N190" s="14">
        <f t="shared" si="71"/>
        <v>23</v>
      </c>
      <c r="O190" s="14">
        <f t="shared" si="71"/>
        <v>0</v>
      </c>
      <c r="P190" s="14">
        <f t="shared" si="71"/>
        <v>0</v>
      </c>
      <c r="Q190" s="14">
        <f t="shared" si="71"/>
        <v>0</v>
      </c>
      <c r="R190" s="14">
        <f t="shared" si="71"/>
        <v>0</v>
      </c>
      <c r="S190" s="14">
        <f t="shared" si="71"/>
        <v>0</v>
      </c>
      <c r="T190" s="14">
        <f t="shared" si="71"/>
        <v>0</v>
      </c>
      <c r="U190" s="14">
        <f t="shared" si="71"/>
        <v>0</v>
      </c>
      <c r="V190" s="14">
        <f t="shared" si="71"/>
        <v>0</v>
      </c>
      <c r="W190" s="14">
        <f t="shared" si="71"/>
        <v>0</v>
      </c>
      <c r="X190" s="14">
        <f t="shared" si="71"/>
        <v>0</v>
      </c>
      <c r="Y190" s="14">
        <f t="shared" si="71"/>
        <v>0</v>
      </c>
      <c r="Z190" s="14">
        <f t="shared" si="71"/>
        <v>0</v>
      </c>
      <c r="AA190" s="14">
        <f t="shared" si="71"/>
        <v>4</v>
      </c>
      <c r="AB190" s="14">
        <f t="shared" si="71"/>
        <v>0</v>
      </c>
      <c r="AC190" s="14">
        <f t="shared" si="71"/>
        <v>0</v>
      </c>
      <c r="AD190" s="14">
        <f t="shared" si="71"/>
        <v>0</v>
      </c>
      <c r="AE190" s="14">
        <f t="shared" si="71"/>
        <v>0</v>
      </c>
      <c r="AF190" s="14">
        <f t="shared" si="71"/>
        <v>55</v>
      </c>
      <c r="AG190" s="14">
        <f t="shared" si="71"/>
        <v>12</v>
      </c>
      <c r="AH190" s="14">
        <f t="shared" si="71"/>
        <v>0</v>
      </c>
      <c r="AI190" s="14">
        <f t="shared" si="71"/>
        <v>0</v>
      </c>
      <c r="AJ190" s="14">
        <f t="shared" si="71"/>
        <v>905</v>
      </c>
      <c r="AK190" s="14">
        <f t="shared" si="71"/>
        <v>0</v>
      </c>
      <c r="AL190" s="14">
        <f t="shared" si="71"/>
        <v>0</v>
      </c>
      <c r="AM190" s="14">
        <f t="shared" si="71"/>
        <v>87</v>
      </c>
      <c r="AN190" s="14">
        <f t="shared" si="71"/>
        <v>0</v>
      </c>
      <c r="AO190" s="14">
        <f t="shared" si="71"/>
        <v>0</v>
      </c>
      <c r="AP190" s="14">
        <f t="shared" si="71"/>
        <v>2</v>
      </c>
      <c r="AQ190" s="14">
        <f t="shared" si="71"/>
        <v>927</v>
      </c>
      <c r="AR190" s="14">
        <f t="shared" si="71"/>
        <v>3</v>
      </c>
      <c r="AS190" s="14">
        <f t="shared" si="71"/>
        <v>0</v>
      </c>
      <c r="AT190" s="14">
        <f t="shared" si="71"/>
        <v>3</v>
      </c>
      <c r="AU190" s="14">
        <f t="shared" si="71"/>
        <v>6</v>
      </c>
      <c r="AV190" s="14">
        <f t="shared" si="71"/>
        <v>802</v>
      </c>
      <c r="AW190" s="14">
        <f t="shared" si="71"/>
        <v>0</v>
      </c>
      <c r="AX190" s="14">
        <f t="shared" si="71"/>
        <v>0</v>
      </c>
      <c r="AY190" s="14">
        <f t="shared" si="71"/>
        <v>4</v>
      </c>
      <c r="AZ190" s="14">
        <f t="shared" si="71"/>
        <v>0</v>
      </c>
      <c r="BA190" s="14">
        <f>SUM(BA187:BA189)</f>
        <v>3</v>
      </c>
      <c r="BB190" s="14">
        <f t="shared" si="71"/>
        <v>0</v>
      </c>
      <c r="BC190" s="14">
        <f t="shared" si="71"/>
        <v>0</v>
      </c>
      <c r="BD190" s="14">
        <f t="shared" si="71"/>
        <v>0</v>
      </c>
      <c r="BE190" s="14">
        <f t="shared" si="71"/>
        <v>0</v>
      </c>
      <c r="BF190" s="14">
        <f t="shared" si="71"/>
        <v>0</v>
      </c>
      <c r="BG190" s="14">
        <f t="shared" si="71"/>
        <v>0</v>
      </c>
      <c r="BH190" s="14">
        <f t="shared" si="71"/>
        <v>6</v>
      </c>
      <c r="BI190" s="14">
        <f t="shared" si="71"/>
        <v>0</v>
      </c>
      <c r="BJ190" s="14">
        <f t="shared" si="71"/>
        <v>0</v>
      </c>
      <c r="BK190" s="14">
        <f t="shared" si="71"/>
        <v>0</v>
      </c>
      <c r="BL190" s="14">
        <f t="shared" si="71"/>
        <v>0</v>
      </c>
      <c r="BM190" s="14">
        <f t="shared" si="71"/>
        <v>0</v>
      </c>
      <c r="BN190" s="14">
        <f t="shared" si="71"/>
        <v>0</v>
      </c>
      <c r="BO190" s="14">
        <f t="shared" si="71"/>
        <v>0</v>
      </c>
      <c r="BP190" s="14">
        <f t="shared" si="71"/>
        <v>0</v>
      </c>
      <c r="BQ190" s="14">
        <f t="shared" si="71"/>
        <v>0</v>
      </c>
      <c r="BR190" s="14">
        <f t="shared" si="71"/>
        <v>0</v>
      </c>
      <c r="BS190" s="14">
        <f t="shared" si="71"/>
        <v>1</v>
      </c>
      <c r="BT190" s="14">
        <f t="shared" si="71"/>
        <v>27</v>
      </c>
      <c r="BU190" s="14">
        <f t="shared" si="71"/>
        <v>0</v>
      </c>
      <c r="BV190" s="14">
        <f t="shared" si="71"/>
        <v>1</v>
      </c>
      <c r="BW190" s="14">
        <f t="shared" si="71"/>
        <v>0</v>
      </c>
      <c r="BX190" s="14">
        <f t="shared" si="71"/>
        <v>3</v>
      </c>
      <c r="BY190" s="14">
        <f t="shared" si="71"/>
        <v>0</v>
      </c>
      <c r="BZ190" s="14">
        <f t="shared" si="71"/>
        <v>0</v>
      </c>
      <c r="CA190" s="14">
        <f t="shared" si="71"/>
        <v>2</v>
      </c>
      <c r="CB190" s="14">
        <f t="shared" si="71"/>
        <v>17</v>
      </c>
      <c r="CC190" s="14">
        <f t="shared" si="71"/>
        <v>0</v>
      </c>
      <c r="CD190" s="14">
        <f t="shared" si="71"/>
        <v>0</v>
      </c>
      <c r="CE190" s="14">
        <f t="shared" si="71"/>
        <v>4</v>
      </c>
      <c r="CF190" s="14">
        <f t="shared" si="71"/>
        <v>2945</v>
      </c>
    </row>
    <row r="191" spans="1:84" ht="8.25" customHeight="1" x14ac:dyDescent="0.15">
      <c r="A191" s="26" t="s">
        <v>273</v>
      </c>
      <c r="B191" s="27"/>
      <c r="C191" s="27"/>
      <c r="D191" s="28"/>
      <c r="E191" s="21">
        <f t="shared" ref="E191:BP191" si="72">SUM(E17,E38,E96,E112,E138,E152,E165,E172,E186,E190)</f>
        <v>44</v>
      </c>
      <c r="F191" s="21">
        <f t="shared" si="72"/>
        <v>15758</v>
      </c>
      <c r="G191" s="21">
        <f t="shared" si="72"/>
        <v>1348</v>
      </c>
      <c r="H191" s="21">
        <f t="shared" si="72"/>
        <v>0</v>
      </c>
      <c r="I191" s="21">
        <f t="shared" si="72"/>
        <v>1</v>
      </c>
      <c r="J191" s="21">
        <f t="shared" si="72"/>
        <v>0</v>
      </c>
      <c r="K191" s="21">
        <f t="shared" si="72"/>
        <v>0</v>
      </c>
      <c r="L191" s="21">
        <f t="shared" si="72"/>
        <v>0</v>
      </c>
      <c r="M191" s="21">
        <f t="shared" si="72"/>
        <v>0</v>
      </c>
      <c r="N191" s="21">
        <f t="shared" si="72"/>
        <v>1090</v>
      </c>
      <c r="O191" s="21">
        <f t="shared" si="72"/>
        <v>0</v>
      </c>
      <c r="P191" s="21">
        <f t="shared" si="72"/>
        <v>1</v>
      </c>
      <c r="Q191" s="21">
        <f t="shared" si="72"/>
        <v>1</v>
      </c>
      <c r="R191" s="21">
        <f t="shared" si="72"/>
        <v>1</v>
      </c>
      <c r="S191" s="21">
        <f t="shared" si="72"/>
        <v>4</v>
      </c>
      <c r="T191" s="21">
        <f t="shared" si="72"/>
        <v>0</v>
      </c>
      <c r="U191" s="21">
        <f t="shared" si="72"/>
        <v>1</v>
      </c>
      <c r="V191" s="21">
        <f t="shared" si="72"/>
        <v>50</v>
      </c>
      <c r="W191" s="21">
        <f t="shared" si="72"/>
        <v>0</v>
      </c>
      <c r="X191" s="21">
        <f t="shared" si="72"/>
        <v>0</v>
      </c>
      <c r="Y191" s="21">
        <f t="shared" si="72"/>
        <v>0</v>
      </c>
      <c r="Z191" s="21">
        <f t="shared" si="72"/>
        <v>4</v>
      </c>
      <c r="AA191" s="21">
        <f t="shared" si="72"/>
        <v>781</v>
      </c>
      <c r="AB191" s="21">
        <f t="shared" si="72"/>
        <v>16</v>
      </c>
      <c r="AC191" s="21">
        <f t="shared" si="72"/>
        <v>0</v>
      </c>
      <c r="AD191" s="21">
        <f t="shared" si="72"/>
        <v>0</v>
      </c>
      <c r="AE191" s="21">
        <f t="shared" si="72"/>
        <v>0</v>
      </c>
      <c r="AF191" s="21">
        <f t="shared" si="72"/>
        <v>3802</v>
      </c>
      <c r="AG191" s="21">
        <f t="shared" si="72"/>
        <v>231</v>
      </c>
      <c r="AH191" s="21">
        <f t="shared" si="72"/>
        <v>0</v>
      </c>
      <c r="AI191" s="21">
        <f t="shared" si="72"/>
        <v>0</v>
      </c>
      <c r="AJ191" s="21">
        <f t="shared" si="72"/>
        <v>53708</v>
      </c>
      <c r="AK191" s="21">
        <f t="shared" si="72"/>
        <v>12</v>
      </c>
      <c r="AL191" s="21">
        <f t="shared" si="72"/>
        <v>53</v>
      </c>
      <c r="AM191" s="21">
        <f t="shared" si="72"/>
        <v>5510</v>
      </c>
      <c r="AN191" s="21">
        <f t="shared" si="72"/>
        <v>37</v>
      </c>
      <c r="AO191" s="21">
        <f t="shared" si="72"/>
        <v>1</v>
      </c>
      <c r="AP191" s="21">
        <f t="shared" si="72"/>
        <v>300</v>
      </c>
      <c r="AQ191" s="21">
        <f t="shared" si="72"/>
        <v>34136</v>
      </c>
      <c r="AR191" s="21">
        <f t="shared" si="72"/>
        <v>1319</v>
      </c>
      <c r="AS191" s="21">
        <f t="shared" si="72"/>
        <v>100</v>
      </c>
      <c r="AT191" s="21">
        <f t="shared" si="72"/>
        <v>124</v>
      </c>
      <c r="AU191" s="21">
        <f t="shared" si="72"/>
        <v>657</v>
      </c>
      <c r="AV191" s="21">
        <f t="shared" si="72"/>
        <v>33583</v>
      </c>
      <c r="AW191" s="21">
        <f t="shared" si="72"/>
        <v>21</v>
      </c>
      <c r="AX191" s="21">
        <f t="shared" si="72"/>
        <v>15</v>
      </c>
      <c r="AY191" s="21">
        <f t="shared" si="72"/>
        <v>776</v>
      </c>
      <c r="AZ191" s="21">
        <f t="shared" si="72"/>
        <v>0</v>
      </c>
      <c r="BA191" s="21">
        <f t="shared" si="72"/>
        <v>155</v>
      </c>
      <c r="BB191" s="21">
        <f t="shared" si="72"/>
        <v>0</v>
      </c>
      <c r="BC191" s="21">
        <f t="shared" si="72"/>
        <v>4</v>
      </c>
      <c r="BD191" s="21">
        <f t="shared" si="72"/>
        <v>3</v>
      </c>
      <c r="BE191" s="21">
        <f t="shared" si="72"/>
        <v>0</v>
      </c>
      <c r="BF191" s="21">
        <f t="shared" si="72"/>
        <v>0</v>
      </c>
      <c r="BG191" s="21">
        <f t="shared" si="72"/>
        <v>0</v>
      </c>
      <c r="BH191" s="21">
        <f t="shared" si="72"/>
        <v>1111</v>
      </c>
      <c r="BI191" s="21">
        <f t="shared" si="72"/>
        <v>0</v>
      </c>
      <c r="BJ191" s="21">
        <f t="shared" si="72"/>
        <v>86</v>
      </c>
      <c r="BK191" s="21">
        <f t="shared" si="72"/>
        <v>5</v>
      </c>
      <c r="BL191" s="21">
        <f t="shared" si="72"/>
        <v>0</v>
      </c>
      <c r="BM191" s="21">
        <f t="shared" si="72"/>
        <v>0</v>
      </c>
      <c r="BN191" s="21">
        <f t="shared" si="72"/>
        <v>0</v>
      </c>
      <c r="BO191" s="21">
        <f t="shared" si="72"/>
        <v>112</v>
      </c>
      <c r="BP191" s="21">
        <f t="shared" si="72"/>
        <v>0</v>
      </c>
      <c r="BQ191" s="21">
        <f t="shared" ref="BQ191:CF191" si="73">SUM(BQ17,BQ38,BQ96,BQ112,BQ138,BQ152,BQ165,BQ172,BQ186,BQ190)</f>
        <v>5</v>
      </c>
      <c r="BR191" s="21">
        <f t="shared" si="73"/>
        <v>0</v>
      </c>
      <c r="BS191" s="21">
        <f t="shared" si="73"/>
        <v>7</v>
      </c>
      <c r="BT191" s="21">
        <f t="shared" si="73"/>
        <v>1088</v>
      </c>
      <c r="BU191" s="21">
        <f t="shared" si="73"/>
        <v>20</v>
      </c>
      <c r="BV191" s="21">
        <f t="shared" si="73"/>
        <v>97</v>
      </c>
      <c r="BW191" s="21">
        <f t="shared" si="73"/>
        <v>22</v>
      </c>
      <c r="BX191" s="21">
        <f t="shared" si="73"/>
        <v>47</v>
      </c>
      <c r="BY191" s="21">
        <f t="shared" si="73"/>
        <v>10</v>
      </c>
      <c r="BZ191" s="21">
        <f t="shared" si="73"/>
        <v>0</v>
      </c>
      <c r="CA191" s="21">
        <f t="shared" si="73"/>
        <v>85</v>
      </c>
      <c r="CB191" s="21">
        <f t="shared" si="73"/>
        <v>3138</v>
      </c>
      <c r="CC191" s="21">
        <f t="shared" si="73"/>
        <v>51</v>
      </c>
      <c r="CD191" s="21">
        <f t="shared" si="73"/>
        <v>29</v>
      </c>
      <c r="CE191" s="21">
        <f t="shared" si="73"/>
        <v>97</v>
      </c>
      <c r="CF191" s="21">
        <f t="shared" si="73"/>
        <v>159657</v>
      </c>
    </row>
    <row r="192" spans="1:84" ht="9.75" customHeight="1" x14ac:dyDescent="0.15"/>
    <row r="193" spans="1:84" ht="9.75" customHeight="1" x14ac:dyDescent="0.15"/>
    <row r="194" spans="1:84" ht="9.75" customHeight="1" x14ac:dyDescent="0.15"/>
    <row r="195" spans="1:84" ht="9.75" customHeight="1" x14ac:dyDescent="0.15"/>
    <row r="196" spans="1:84" ht="9.75" customHeight="1" x14ac:dyDescent="0.15"/>
    <row r="197" spans="1:84" ht="9.75" hidden="1" customHeight="1" x14ac:dyDescent="0.15">
      <c r="A197" s="29" t="s">
        <v>274</v>
      </c>
      <c r="B197" s="30" t="s">
        <v>267</v>
      </c>
      <c r="C197" s="32" t="s">
        <v>275</v>
      </c>
      <c r="D197" s="20" t="s">
        <v>267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25">
        <v>0</v>
      </c>
      <c r="AA197" s="25">
        <v>0</v>
      </c>
      <c r="AB197" s="25">
        <v>0</v>
      </c>
      <c r="AC197" s="25">
        <v>0</v>
      </c>
      <c r="AD197" s="25">
        <v>0</v>
      </c>
      <c r="AE197" s="25">
        <v>0</v>
      </c>
      <c r="AF197" s="25">
        <v>0</v>
      </c>
      <c r="AG197" s="25">
        <v>0</v>
      </c>
      <c r="AH197" s="25">
        <v>0</v>
      </c>
      <c r="AI197" s="25">
        <v>0</v>
      </c>
      <c r="AJ197" s="25">
        <v>1</v>
      </c>
      <c r="AK197" s="25">
        <v>0</v>
      </c>
      <c r="AL197" s="25">
        <v>0</v>
      </c>
      <c r="AM197" s="25">
        <v>1</v>
      </c>
      <c r="AN197" s="25">
        <v>0</v>
      </c>
      <c r="AO197" s="25">
        <v>0</v>
      </c>
      <c r="AP197" s="25">
        <v>0</v>
      </c>
      <c r="AQ197" s="25">
        <v>0</v>
      </c>
      <c r="AR197" s="25">
        <v>0</v>
      </c>
      <c r="AS197" s="25">
        <v>0</v>
      </c>
      <c r="AT197" s="25">
        <v>0</v>
      </c>
      <c r="AU197" s="25">
        <v>0</v>
      </c>
      <c r="AV197" s="25">
        <v>0</v>
      </c>
      <c r="AW197" s="25">
        <v>0</v>
      </c>
      <c r="AX197" s="25">
        <v>0</v>
      </c>
      <c r="AY197" s="25">
        <v>0</v>
      </c>
      <c r="AZ197" s="25">
        <v>0</v>
      </c>
      <c r="BA197" s="25">
        <v>0</v>
      </c>
      <c r="BB197" s="25">
        <v>0</v>
      </c>
      <c r="BC197" s="25">
        <v>0</v>
      </c>
      <c r="BD197" s="25">
        <v>0</v>
      </c>
      <c r="BE197" s="25">
        <v>0</v>
      </c>
      <c r="BF197" s="25">
        <v>0</v>
      </c>
      <c r="BG197" s="25">
        <v>0</v>
      </c>
      <c r="BH197" s="25">
        <v>0</v>
      </c>
      <c r="BI197" s="25">
        <v>0</v>
      </c>
      <c r="BJ197" s="25">
        <v>0</v>
      </c>
      <c r="BK197" s="25">
        <v>0</v>
      </c>
      <c r="BL197" s="25">
        <v>0</v>
      </c>
      <c r="BM197" s="25">
        <v>0</v>
      </c>
      <c r="BN197" s="25">
        <v>0</v>
      </c>
      <c r="BO197" s="25">
        <v>0</v>
      </c>
      <c r="BP197" s="25">
        <v>0</v>
      </c>
      <c r="BQ197" s="25">
        <v>0</v>
      </c>
      <c r="BR197" s="25">
        <v>0</v>
      </c>
      <c r="BS197" s="25">
        <v>1</v>
      </c>
      <c r="BT197" s="25">
        <v>0</v>
      </c>
      <c r="BU197" s="25">
        <v>0</v>
      </c>
      <c r="BV197" s="25">
        <v>0</v>
      </c>
      <c r="BW197" s="25">
        <v>0</v>
      </c>
      <c r="BX197" s="25">
        <v>0</v>
      </c>
      <c r="BY197" s="25">
        <v>0</v>
      </c>
      <c r="BZ197" s="25">
        <v>0</v>
      </c>
      <c r="CA197" s="25">
        <v>0</v>
      </c>
      <c r="CB197" s="25">
        <v>0</v>
      </c>
      <c r="CC197" s="25">
        <v>0</v>
      </c>
      <c r="CD197" s="25">
        <v>0</v>
      </c>
      <c r="CE197" s="25">
        <v>0</v>
      </c>
      <c r="CF197" s="21">
        <f>SUM(E197:CE197)</f>
        <v>3</v>
      </c>
    </row>
    <row r="198" spans="1:84" ht="9.75" hidden="1" customHeight="1" x14ac:dyDescent="0.15">
      <c r="A198" s="29"/>
      <c r="B198" s="31"/>
      <c r="C198" s="32"/>
      <c r="D198" s="20" t="s">
        <v>268</v>
      </c>
      <c r="E198" s="25">
        <v>0</v>
      </c>
      <c r="F198" s="25">
        <v>49</v>
      </c>
      <c r="G198" s="25">
        <v>2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2</v>
      </c>
      <c r="W198" s="25">
        <v>0</v>
      </c>
      <c r="X198" s="25">
        <v>0</v>
      </c>
      <c r="Y198" s="25">
        <v>0</v>
      </c>
      <c r="Z198" s="25">
        <v>0</v>
      </c>
      <c r="AA198" s="25">
        <v>4</v>
      </c>
      <c r="AB198" s="25">
        <v>0</v>
      </c>
      <c r="AC198" s="25">
        <v>0</v>
      </c>
      <c r="AD198" s="25">
        <v>0</v>
      </c>
      <c r="AE198" s="25">
        <v>0</v>
      </c>
      <c r="AF198" s="25">
        <v>15</v>
      </c>
      <c r="AG198" s="25">
        <v>1</v>
      </c>
      <c r="AH198" s="25">
        <v>0</v>
      </c>
      <c r="AI198" s="25">
        <v>0</v>
      </c>
      <c r="AJ198" s="25">
        <v>59</v>
      </c>
      <c r="AK198" s="25">
        <v>0</v>
      </c>
      <c r="AL198" s="25">
        <v>0</v>
      </c>
      <c r="AM198" s="25">
        <v>8</v>
      </c>
      <c r="AN198" s="25">
        <v>0</v>
      </c>
      <c r="AO198" s="25">
        <v>0</v>
      </c>
      <c r="AP198" s="25">
        <v>1</v>
      </c>
      <c r="AQ198" s="25">
        <v>24</v>
      </c>
      <c r="AR198" s="25">
        <v>0</v>
      </c>
      <c r="AS198" s="25">
        <v>0</v>
      </c>
      <c r="AT198" s="25">
        <v>0</v>
      </c>
      <c r="AU198" s="25">
        <v>2</v>
      </c>
      <c r="AV198" s="25">
        <v>86</v>
      </c>
      <c r="AW198" s="25">
        <v>0</v>
      </c>
      <c r="AX198" s="25">
        <v>0</v>
      </c>
      <c r="AY198" s="25">
        <v>8</v>
      </c>
      <c r="AZ198" s="25">
        <v>0</v>
      </c>
      <c r="BA198" s="25">
        <v>0</v>
      </c>
      <c r="BB198" s="25">
        <v>0</v>
      </c>
      <c r="BC198" s="25">
        <v>0</v>
      </c>
      <c r="BD198" s="25">
        <v>0</v>
      </c>
      <c r="BE198" s="25">
        <v>0</v>
      </c>
      <c r="BF198" s="25">
        <v>0</v>
      </c>
      <c r="BG198" s="25">
        <v>0</v>
      </c>
      <c r="BH198" s="25">
        <v>0</v>
      </c>
      <c r="BI198" s="25">
        <v>0</v>
      </c>
      <c r="BJ198" s="25">
        <v>1</v>
      </c>
      <c r="BK198" s="25">
        <v>0</v>
      </c>
      <c r="BL198" s="25">
        <v>0</v>
      </c>
      <c r="BM198" s="25">
        <v>0</v>
      </c>
      <c r="BN198" s="25">
        <v>0</v>
      </c>
      <c r="BO198" s="25">
        <v>0</v>
      </c>
      <c r="BP198" s="25">
        <v>0</v>
      </c>
      <c r="BQ198" s="25">
        <v>0</v>
      </c>
      <c r="BR198" s="25">
        <v>0</v>
      </c>
      <c r="BS198" s="25">
        <v>0</v>
      </c>
      <c r="BT198" s="25">
        <v>3</v>
      </c>
      <c r="BU198" s="25">
        <v>0</v>
      </c>
      <c r="BV198" s="25">
        <v>0</v>
      </c>
      <c r="BW198" s="25">
        <v>0</v>
      </c>
      <c r="BX198" s="25">
        <v>0</v>
      </c>
      <c r="BY198" s="25">
        <v>0</v>
      </c>
      <c r="BZ198" s="25">
        <v>0</v>
      </c>
      <c r="CA198" s="25">
        <v>0</v>
      </c>
      <c r="CB198" s="25">
        <v>7</v>
      </c>
      <c r="CC198" s="25">
        <v>0</v>
      </c>
      <c r="CD198" s="25">
        <v>0</v>
      </c>
      <c r="CE198" s="25">
        <v>0</v>
      </c>
      <c r="CF198" s="21">
        <f>SUM(E198:CE198)</f>
        <v>272</v>
      </c>
    </row>
    <row r="199" spans="1:84" ht="9.75" customHeight="1" x14ac:dyDescent="0.15"/>
  </sheetData>
  <mergeCells count="191">
    <mergeCell ref="E1:AF1"/>
    <mergeCell ref="AG1:BH1"/>
    <mergeCell ref="BI1:CF1"/>
    <mergeCell ref="A2:D2"/>
    <mergeCell ref="A3:D3"/>
    <mergeCell ref="A4:A17"/>
    <mergeCell ref="B4:D4"/>
    <mergeCell ref="B5:D5"/>
    <mergeCell ref="B6:D6"/>
    <mergeCell ref="B7:B9"/>
    <mergeCell ref="B13:D13"/>
    <mergeCell ref="B14:B16"/>
    <mergeCell ref="C14:D14"/>
    <mergeCell ref="C15:D15"/>
    <mergeCell ref="C16:D16"/>
    <mergeCell ref="B17:D17"/>
    <mergeCell ref="C7:D7"/>
    <mergeCell ref="C8:D8"/>
    <mergeCell ref="C9:D9"/>
    <mergeCell ref="B10:B12"/>
    <mergeCell ref="C10:D10"/>
    <mergeCell ref="C11:D11"/>
    <mergeCell ref="C12:D12"/>
    <mergeCell ref="C26:D26"/>
    <mergeCell ref="C27:D27"/>
    <mergeCell ref="C28:D28"/>
    <mergeCell ref="B29:D29"/>
    <mergeCell ref="B30:B31"/>
    <mergeCell ref="C30:D30"/>
    <mergeCell ref="C31:D31"/>
    <mergeCell ref="A18:A38"/>
    <mergeCell ref="B18:B21"/>
    <mergeCell ref="C18:C20"/>
    <mergeCell ref="C21:D21"/>
    <mergeCell ref="B22:B25"/>
    <mergeCell ref="C22:D22"/>
    <mergeCell ref="C23:D23"/>
    <mergeCell ref="C24:D24"/>
    <mergeCell ref="C25:D25"/>
    <mergeCell ref="B26:B28"/>
    <mergeCell ref="B32:B37"/>
    <mergeCell ref="C32:C36"/>
    <mergeCell ref="C37:D37"/>
    <mergeCell ref="B38:D38"/>
    <mergeCell ref="B39:B42"/>
    <mergeCell ref="C39:D39"/>
    <mergeCell ref="C40:C42"/>
    <mergeCell ref="B43:B46"/>
    <mergeCell ref="C43:C45"/>
    <mergeCell ref="C57:C59"/>
    <mergeCell ref="C60:D60"/>
    <mergeCell ref="B61:B74"/>
    <mergeCell ref="C61:C63"/>
    <mergeCell ref="C64:C67"/>
    <mergeCell ref="C68:C70"/>
    <mergeCell ref="C71:C74"/>
    <mergeCell ref="C46:D46"/>
    <mergeCell ref="B47:B50"/>
    <mergeCell ref="C47:D47"/>
    <mergeCell ref="C48:D48"/>
    <mergeCell ref="C49:D49"/>
    <mergeCell ref="C50:D50"/>
    <mergeCell ref="B96:D96"/>
    <mergeCell ref="E97:AF97"/>
    <mergeCell ref="AG97:BH97"/>
    <mergeCell ref="BI97:CF97"/>
    <mergeCell ref="A98:D98"/>
    <mergeCell ref="A99:D99"/>
    <mergeCell ref="B88:B92"/>
    <mergeCell ref="C88:C90"/>
    <mergeCell ref="C91:D91"/>
    <mergeCell ref="C92:D92"/>
    <mergeCell ref="B93:B95"/>
    <mergeCell ref="C93:D93"/>
    <mergeCell ref="C94:D94"/>
    <mergeCell ref="C95:D95"/>
    <mergeCell ref="A39:A96"/>
    <mergeCell ref="B75:B87"/>
    <mergeCell ref="C75:C77"/>
    <mergeCell ref="C78:C81"/>
    <mergeCell ref="C82:C85"/>
    <mergeCell ref="C86:D86"/>
    <mergeCell ref="C87:D87"/>
    <mergeCell ref="B51:B60"/>
    <mergeCell ref="C51:C53"/>
    <mergeCell ref="C54:C56"/>
    <mergeCell ref="C108:D108"/>
    <mergeCell ref="C109:C111"/>
    <mergeCell ref="B112:D112"/>
    <mergeCell ref="A113:A138"/>
    <mergeCell ref="B113:D113"/>
    <mergeCell ref="B114:B116"/>
    <mergeCell ref="C114:D114"/>
    <mergeCell ref="C115:D115"/>
    <mergeCell ref="C116:D116"/>
    <mergeCell ref="B117:B122"/>
    <mergeCell ref="A100:A112"/>
    <mergeCell ref="B100:B103"/>
    <mergeCell ref="C100:D100"/>
    <mergeCell ref="C101:C103"/>
    <mergeCell ref="B104:D104"/>
    <mergeCell ref="B105:B107"/>
    <mergeCell ref="C105:D105"/>
    <mergeCell ref="C106:D106"/>
    <mergeCell ref="C107:D107"/>
    <mergeCell ref="B108:B111"/>
    <mergeCell ref="B133:B137"/>
    <mergeCell ref="C133:D133"/>
    <mergeCell ref="C134:D134"/>
    <mergeCell ref="C135:D135"/>
    <mergeCell ref="C136:D136"/>
    <mergeCell ref="C137:D137"/>
    <mergeCell ref="C117:D117"/>
    <mergeCell ref="C118:D118"/>
    <mergeCell ref="C119:C122"/>
    <mergeCell ref="B123:B132"/>
    <mergeCell ref="C123:D123"/>
    <mergeCell ref="C124:D124"/>
    <mergeCell ref="C125:C128"/>
    <mergeCell ref="C129:C132"/>
    <mergeCell ref="C147:D147"/>
    <mergeCell ref="C148:D148"/>
    <mergeCell ref="B149:D149"/>
    <mergeCell ref="B150:B151"/>
    <mergeCell ref="C150:D150"/>
    <mergeCell ref="C151:D151"/>
    <mergeCell ref="B138:D138"/>
    <mergeCell ref="A139:A152"/>
    <mergeCell ref="B139:D139"/>
    <mergeCell ref="B140:D140"/>
    <mergeCell ref="B141:B145"/>
    <mergeCell ref="C141:D141"/>
    <mergeCell ref="C142:D142"/>
    <mergeCell ref="C143:C145"/>
    <mergeCell ref="B146:B148"/>
    <mergeCell ref="C146:D146"/>
    <mergeCell ref="B152:D152"/>
    <mergeCell ref="A166:A172"/>
    <mergeCell ref="B166:D166"/>
    <mergeCell ref="B167:B169"/>
    <mergeCell ref="C167:D167"/>
    <mergeCell ref="C168:D168"/>
    <mergeCell ref="C169:D169"/>
    <mergeCell ref="B170:D170"/>
    <mergeCell ref="B171:D171"/>
    <mergeCell ref="B172:D172"/>
    <mergeCell ref="A153:A165"/>
    <mergeCell ref="C159:D159"/>
    <mergeCell ref="B160:B161"/>
    <mergeCell ref="C160:D160"/>
    <mergeCell ref="C161:D161"/>
    <mergeCell ref="B162:B164"/>
    <mergeCell ref="C162:D162"/>
    <mergeCell ref="C163:D163"/>
    <mergeCell ref="C164:D164"/>
    <mergeCell ref="B153:D153"/>
    <mergeCell ref="B154:B156"/>
    <mergeCell ref="C154:D154"/>
    <mergeCell ref="C155:D155"/>
    <mergeCell ref="C156:D156"/>
    <mergeCell ref="B157:B159"/>
    <mergeCell ref="C157:D157"/>
    <mergeCell ref="C158:D158"/>
    <mergeCell ref="B165:D165"/>
    <mergeCell ref="C180:D180"/>
    <mergeCell ref="B181:D181"/>
    <mergeCell ref="B182:D182"/>
    <mergeCell ref="B183:D183"/>
    <mergeCell ref="B184:B185"/>
    <mergeCell ref="C184:D184"/>
    <mergeCell ref="C185:D185"/>
    <mergeCell ref="A173:A186"/>
    <mergeCell ref="B173:B176"/>
    <mergeCell ref="C173:D173"/>
    <mergeCell ref="C174:D174"/>
    <mergeCell ref="C175:D175"/>
    <mergeCell ref="C176:D176"/>
    <mergeCell ref="B177:D177"/>
    <mergeCell ref="B178:B180"/>
    <mergeCell ref="C178:D178"/>
    <mergeCell ref="C179:D179"/>
    <mergeCell ref="A191:D191"/>
    <mergeCell ref="A197:A198"/>
    <mergeCell ref="B197:B198"/>
    <mergeCell ref="C197:C198"/>
    <mergeCell ref="B186:D186"/>
    <mergeCell ref="A187:A190"/>
    <mergeCell ref="B187:D187"/>
    <mergeCell ref="B188:D188"/>
    <mergeCell ref="B189:D189"/>
    <mergeCell ref="B190:D190"/>
  </mergeCells>
  <phoneticPr fontId="3"/>
  <printOptions horizontalCentered="1" verticalCentered="1"/>
  <pageMargins left="0.31496062992125984" right="0.31496062992125984" top="0.27559055118110237" bottom="0" header="0" footer="0"/>
  <pageSetup paperSize="9" scale="71" fitToWidth="3" fitToHeight="2" orientation="landscape" r:id="rId1"/>
  <headerFooter alignWithMargins="0"/>
  <rowBreaks count="1" manualBreakCount="1">
    <brk id="96" max="16383" man="1"/>
  </rowBreaks>
  <colBreaks count="2" manualBreakCount="2">
    <brk id="32" max="1048575" man="1"/>
    <brk id="6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7AC2-7266-4F52-94A0-73F9D04672C9}">
  <dimension ref="A1:CF205"/>
  <sheetViews>
    <sheetView zoomScaleNormal="100" zoomScaleSheetLayoutView="55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10.050000000000001" customHeight="1" x14ac:dyDescent="0.15">
      <c r="A2" s="65" t="s">
        <v>276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144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19</v>
      </c>
      <c r="AG4" s="10">
        <v>4</v>
      </c>
      <c r="AH4" s="10">
        <v>0</v>
      </c>
      <c r="AI4" s="10">
        <v>0</v>
      </c>
      <c r="AJ4" s="10">
        <v>1092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15</v>
      </c>
      <c r="AQ4" s="10">
        <v>1545</v>
      </c>
      <c r="AR4" s="10">
        <v>49</v>
      </c>
      <c r="AS4" s="10">
        <v>6</v>
      </c>
      <c r="AT4" s="10">
        <v>0</v>
      </c>
      <c r="AU4" s="10">
        <v>2</v>
      </c>
      <c r="AV4" s="10">
        <v>519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25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117</v>
      </c>
      <c r="CC4" s="10">
        <v>0</v>
      </c>
      <c r="CD4" s="10">
        <v>1</v>
      </c>
      <c r="CE4" s="10">
        <v>2</v>
      </c>
      <c r="CF4" s="10">
        <f t="shared" ref="CF4:CF17" si="0">SUM(E4:CE4)</f>
        <v>3623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20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3</v>
      </c>
      <c r="AH5" s="13">
        <v>0</v>
      </c>
      <c r="AI5" s="13">
        <v>0</v>
      </c>
      <c r="AJ5" s="13">
        <v>139</v>
      </c>
      <c r="AK5" s="13">
        <v>1</v>
      </c>
      <c r="AL5" s="13">
        <v>0</v>
      </c>
      <c r="AM5" s="13">
        <v>8</v>
      </c>
      <c r="AN5" s="13">
        <v>0</v>
      </c>
      <c r="AO5" s="13">
        <v>0</v>
      </c>
      <c r="AP5" s="13">
        <v>0</v>
      </c>
      <c r="AQ5" s="13">
        <v>145</v>
      </c>
      <c r="AR5" s="13">
        <v>5</v>
      </c>
      <c r="AS5" s="13">
        <v>5</v>
      </c>
      <c r="AT5" s="13">
        <v>0</v>
      </c>
      <c r="AU5" s="13">
        <v>3</v>
      </c>
      <c r="AV5" s="13">
        <v>158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3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543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18</v>
      </c>
      <c r="AG6" s="13">
        <v>4</v>
      </c>
      <c r="AH6" s="13">
        <v>0</v>
      </c>
      <c r="AI6" s="13">
        <v>0</v>
      </c>
      <c r="AJ6" s="13">
        <v>146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275</v>
      </c>
      <c r="AR6" s="13">
        <v>17</v>
      </c>
      <c r="AS6" s="13">
        <v>16</v>
      </c>
      <c r="AT6" s="13">
        <v>0</v>
      </c>
      <c r="AU6" s="13">
        <v>4</v>
      </c>
      <c r="AV6" s="13">
        <v>224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29</v>
      </c>
      <c r="CC6" s="13">
        <v>1</v>
      </c>
      <c r="CD6" s="13">
        <v>1</v>
      </c>
      <c r="CE6" s="13">
        <v>0</v>
      </c>
      <c r="CF6" s="13">
        <f t="shared" si="0"/>
        <v>831</v>
      </c>
    </row>
    <row r="7" spans="1:84" s="9" customFormat="1" ht="8.25" customHeight="1" x14ac:dyDescent="0.2">
      <c r="A7" s="59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33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49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115</v>
      </c>
      <c r="AR7" s="13">
        <v>9</v>
      </c>
      <c r="AS7" s="13">
        <v>1</v>
      </c>
      <c r="AT7" s="13">
        <v>0</v>
      </c>
      <c r="AU7" s="13">
        <v>0</v>
      </c>
      <c r="AV7" s="13">
        <v>55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14</v>
      </c>
      <c r="CC7" s="13">
        <v>0</v>
      </c>
      <c r="CD7" s="13">
        <v>0</v>
      </c>
      <c r="CE7" s="13">
        <v>0</v>
      </c>
      <c r="CF7" s="13">
        <f t="shared" si="0"/>
        <v>319</v>
      </c>
    </row>
    <row r="8" spans="1:84" s="9" customFormat="1" ht="8.25" customHeight="1" x14ac:dyDescent="0.2">
      <c r="A8" s="59"/>
      <c r="B8" s="47"/>
      <c r="C8" s="49" t="s">
        <v>90</v>
      </c>
      <c r="D8" s="50"/>
      <c r="E8" s="13">
        <v>0</v>
      </c>
      <c r="F8" s="13">
        <v>2</v>
      </c>
      <c r="G8" s="13">
        <v>11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23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96</v>
      </c>
      <c r="AR8" s="13">
        <v>7</v>
      </c>
      <c r="AS8" s="13">
        <v>1</v>
      </c>
      <c r="AT8" s="13">
        <v>0</v>
      </c>
      <c r="AU8" s="13">
        <v>0</v>
      </c>
      <c r="AV8" s="13">
        <v>45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3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194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44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72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211</v>
      </c>
      <c r="AR9" s="13">
        <f t="shared" si="1"/>
        <v>16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100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5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19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513</v>
      </c>
    </row>
    <row r="10" spans="1:84" s="9" customFormat="1" ht="8.25" customHeight="1" x14ac:dyDescent="0.2">
      <c r="A10" s="59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2</v>
      </c>
      <c r="AH10" s="13">
        <v>0</v>
      </c>
      <c r="AI10" s="13">
        <v>0</v>
      </c>
      <c r="AJ10" s="13">
        <v>42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102</v>
      </c>
      <c r="AR10" s="13">
        <v>5</v>
      </c>
      <c r="AS10" s="13">
        <v>9</v>
      </c>
      <c r="AT10" s="13">
        <v>0</v>
      </c>
      <c r="AU10" s="13">
        <v>0</v>
      </c>
      <c r="AV10" s="13">
        <v>81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291</v>
      </c>
    </row>
    <row r="11" spans="1:84" s="9" customFormat="1" ht="8.25" customHeight="1" x14ac:dyDescent="0.2">
      <c r="A11" s="59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18</v>
      </c>
      <c r="AR11" s="13">
        <v>1</v>
      </c>
      <c r="AS11" s="13">
        <v>11</v>
      </c>
      <c r="AT11" s="13">
        <v>0</v>
      </c>
      <c r="AU11" s="13">
        <v>0</v>
      </c>
      <c r="AV11" s="13">
        <v>14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69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14</v>
      </c>
      <c r="G12" s="13">
        <f t="shared" ref="G12:BR12" si="3">SUM(G10:G11)</f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2</v>
      </c>
      <c r="AH12" s="13">
        <f t="shared" si="3"/>
        <v>0</v>
      </c>
      <c r="AI12" s="13">
        <f t="shared" si="3"/>
        <v>0</v>
      </c>
      <c r="AJ12" s="13">
        <f t="shared" si="3"/>
        <v>63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120</v>
      </c>
      <c r="AR12" s="13">
        <f t="shared" si="3"/>
        <v>6</v>
      </c>
      <c r="AS12" s="13">
        <f t="shared" si="3"/>
        <v>20</v>
      </c>
      <c r="AT12" s="13">
        <f t="shared" si="3"/>
        <v>0</v>
      </c>
      <c r="AU12" s="13">
        <f t="shared" si="3"/>
        <v>0</v>
      </c>
      <c r="AV12" s="13">
        <f t="shared" si="3"/>
        <v>95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2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360</v>
      </c>
    </row>
    <row r="13" spans="1:84" s="9" customFormat="1" ht="8.25" customHeight="1" x14ac:dyDescent="0.2">
      <c r="A13" s="59"/>
      <c r="B13" s="61" t="s">
        <v>277</v>
      </c>
      <c r="C13" s="49" t="s">
        <v>278</v>
      </c>
      <c r="D13" s="50"/>
      <c r="E13" s="13">
        <v>0</v>
      </c>
      <c r="F13" s="13">
        <v>1</v>
      </c>
      <c r="G13" s="13">
        <v>11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71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45</v>
      </c>
      <c r="AR13" s="13">
        <v>3</v>
      </c>
      <c r="AS13" s="13">
        <v>4</v>
      </c>
      <c r="AT13" s="13">
        <v>0</v>
      </c>
      <c r="AU13" s="13">
        <v>1</v>
      </c>
      <c r="AV13" s="13">
        <v>40</v>
      </c>
      <c r="AW13" s="13">
        <v>0</v>
      </c>
      <c r="AX13" s="13">
        <v>0</v>
      </c>
      <c r="AY13" s="13">
        <v>3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7</v>
      </c>
      <c r="CC13" s="13">
        <v>0</v>
      </c>
      <c r="CD13" s="13">
        <v>0</v>
      </c>
      <c r="CE13" s="13">
        <v>1</v>
      </c>
      <c r="CF13" s="13">
        <f t="shared" si="0"/>
        <v>195</v>
      </c>
    </row>
    <row r="14" spans="1:84" s="9" customFormat="1" ht="8.25" customHeight="1" x14ac:dyDescent="0.2">
      <c r="A14" s="59"/>
      <c r="B14" s="62"/>
      <c r="C14" s="49" t="s">
        <v>279</v>
      </c>
      <c r="D14" s="50"/>
      <c r="E14" s="13">
        <v>0</v>
      </c>
      <c r="F14" s="13">
        <v>1</v>
      </c>
      <c r="G14" s="13">
        <v>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46</v>
      </c>
      <c r="AK14" s="13">
        <v>0</v>
      </c>
      <c r="AL14" s="13">
        <v>0</v>
      </c>
      <c r="AM14" s="13">
        <v>8</v>
      </c>
      <c r="AN14" s="13">
        <v>0</v>
      </c>
      <c r="AO14" s="13">
        <v>0</v>
      </c>
      <c r="AP14" s="13">
        <v>2</v>
      </c>
      <c r="AQ14" s="13">
        <v>60</v>
      </c>
      <c r="AR14" s="13">
        <v>6</v>
      </c>
      <c r="AS14" s="13">
        <v>7</v>
      </c>
      <c r="AT14" s="13">
        <v>0</v>
      </c>
      <c r="AU14" s="13">
        <v>2</v>
      </c>
      <c r="AV14" s="13">
        <v>56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1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7</v>
      </c>
      <c r="CC14" s="13">
        <v>0</v>
      </c>
      <c r="CD14" s="13">
        <v>0</v>
      </c>
      <c r="CE14" s="13">
        <v>1</v>
      </c>
      <c r="CF14" s="13">
        <f t="shared" si="0"/>
        <v>211</v>
      </c>
    </row>
    <row r="15" spans="1:84" s="9" customFormat="1" ht="8.25" customHeight="1" x14ac:dyDescent="0.2">
      <c r="A15" s="59"/>
      <c r="B15" s="46"/>
      <c r="C15" s="49" t="s">
        <v>91</v>
      </c>
      <c r="D15" s="50"/>
      <c r="E15" s="13">
        <f>SUM(E13:E14)</f>
        <v>0</v>
      </c>
      <c r="F15" s="13">
        <f t="shared" ref="F15:BQ15" si="5">SUM(F13:F14)</f>
        <v>2</v>
      </c>
      <c r="G15" s="13">
        <f t="shared" si="5"/>
        <v>19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117</v>
      </c>
      <c r="AK15" s="13">
        <f t="shared" si="5"/>
        <v>0</v>
      </c>
      <c r="AL15" s="13">
        <f t="shared" si="5"/>
        <v>0</v>
      </c>
      <c r="AM15" s="13">
        <f t="shared" si="5"/>
        <v>11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105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3</v>
      </c>
      <c r="AV15" s="13">
        <f t="shared" si="5"/>
        <v>96</v>
      </c>
      <c r="AW15" s="13">
        <f t="shared" si="5"/>
        <v>0</v>
      </c>
      <c r="AX15" s="13">
        <f t="shared" si="5"/>
        <v>0</v>
      </c>
      <c r="AY15" s="13">
        <f t="shared" si="5"/>
        <v>3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3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14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406</v>
      </c>
    </row>
    <row r="16" spans="1:84" s="9" customFormat="1" ht="8.25" customHeight="1" x14ac:dyDescent="0.2">
      <c r="A16" s="59"/>
      <c r="B16" s="47" t="s">
        <v>96</v>
      </c>
      <c r="C16" s="49" t="s">
        <v>97</v>
      </c>
      <c r="D16" s="50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91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1</v>
      </c>
      <c r="AQ16" s="13">
        <v>66</v>
      </c>
      <c r="AR16" s="13">
        <v>9</v>
      </c>
      <c r="AS16" s="13">
        <v>4</v>
      </c>
      <c r="AT16" s="13">
        <v>0</v>
      </c>
      <c r="AU16" s="13">
        <v>2</v>
      </c>
      <c r="AV16" s="13">
        <v>135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8</v>
      </c>
      <c r="CC16" s="13">
        <v>1</v>
      </c>
      <c r="CD16" s="13">
        <v>0</v>
      </c>
      <c r="CE16" s="13">
        <v>0</v>
      </c>
      <c r="CF16" s="13">
        <f t="shared" si="0"/>
        <v>368</v>
      </c>
    </row>
    <row r="17" spans="1:84" s="9" customFormat="1" ht="8.25" customHeight="1" x14ac:dyDescent="0.2">
      <c r="A17" s="59"/>
      <c r="B17" s="47"/>
      <c r="C17" s="49" t="s">
        <v>94</v>
      </c>
      <c r="D17" s="50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0</v>
      </c>
      <c r="AM17" s="13">
        <v>2</v>
      </c>
      <c r="AN17" s="13">
        <v>0</v>
      </c>
      <c r="AO17" s="13">
        <v>0</v>
      </c>
      <c r="AP17" s="13">
        <v>0</v>
      </c>
      <c r="AQ17" s="13"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18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40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94</v>
      </c>
      <c r="AK18" s="13">
        <f t="shared" si="7"/>
        <v>0</v>
      </c>
      <c r="AL18" s="13">
        <f t="shared" si="7"/>
        <v>0</v>
      </c>
      <c r="AM18" s="13">
        <f t="shared" si="7"/>
        <v>7</v>
      </c>
      <c r="AN18" s="13">
        <f t="shared" si="7"/>
        <v>0</v>
      </c>
      <c r="AO18" s="13">
        <f t="shared" si="7"/>
        <v>0</v>
      </c>
      <c r="AP18" s="13">
        <f t="shared" si="7"/>
        <v>1</v>
      </c>
      <c r="AQ18" s="13">
        <f t="shared" si="7"/>
        <v>79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2</v>
      </c>
      <c r="AV18" s="13">
        <f t="shared" si="7"/>
        <v>153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0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8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408</v>
      </c>
    </row>
    <row r="19" spans="1:84" s="9" customFormat="1" ht="8.25" customHeight="1" x14ac:dyDescent="0.2">
      <c r="A19" s="60"/>
      <c r="B19" s="33" t="s">
        <v>98</v>
      </c>
      <c r="C19" s="34"/>
      <c r="D19" s="35"/>
      <c r="E19" s="14">
        <f>SUM(E4:E6,E9,E12,E15,E18)</f>
        <v>0</v>
      </c>
      <c r="F19" s="14">
        <f t="shared" ref="F19:BQ19" si="9">SUM(F4:F6,F9,F12,F15,F18)</f>
        <v>85</v>
      </c>
      <c r="G19" s="14">
        <f t="shared" si="9"/>
        <v>329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19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69</v>
      </c>
      <c r="AG19" s="14">
        <f t="shared" si="9"/>
        <v>14</v>
      </c>
      <c r="AH19" s="14">
        <f t="shared" si="9"/>
        <v>0</v>
      </c>
      <c r="AI19" s="14">
        <f t="shared" si="9"/>
        <v>0</v>
      </c>
      <c r="AJ19" s="14">
        <f t="shared" si="9"/>
        <v>1723</v>
      </c>
      <c r="AK19" s="14">
        <f t="shared" si="9"/>
        <v>1</v>
      </c>
      <c r="AL19" s="14">
        <f t="shared" si="9"/>
        <v>0</v>
      </c>
      <c r="AM19" s="14">
        <f t="shared" si="9"/>
        <v>95</v>
      </c>
      <c r="AN19" s="14">
        <f t="shared" si="9"/>
        <v>2</v>
      </c>
      <c r="AO19" s="14">
        <f t="shared" si="9"/>
        <v>0</v>
      </c>
      <c r="AP19" s="14">
        <f t="shared" si="9"/>
        <v>25</v>
      </c>
      <c r="AQ19" s="14">
        <f t="shared" si="9"/>
        <v>2480</v>
      </c>
      <c r="AR19" s="14">
        <f t="shared" si="9"/>
        <v>111</v>
      </c>
      <c r="AS19" s="14">
        <f t="shared" si="9"/>
        <v>64</v>
      </c>
      <c r="AT19" s="14">
        <f t="shared" si="9"/>
        <v>0</v>
      </c>
      <c r="AU19" s="14">
        <f t="shared" si="9"/>
        <v>14</v>
      </c>
      <c r="AV19" s="14">
        <f t="shared" si="9"/>
        <v>1345</v>
      </c>
      <c r="AW19" s="14">
        <f t="shared" si="9"/>
        <v>0</v>
      </c>
      <c r="AX19" s="14">
        <f t="shared" si="9"/>
        <v>0</v>
      </c>
      <c r="AY19" s="14">
        <f t="shared" si="9"/>
        <v>4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8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46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204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6684</v>
      </c>
    </row>
    <row r="20" spans="1:84" s="9" customFormat="1" ht="8.25" customHeight="1" x14ac:dyDescent="0.2">
      <c r="A20" s="36" t="s">
        <v>99</v>
      </c>
      <c r="B20" s="46" t="s">
        <v>100</v>
      </c>
      <c r="C20" s="52" t="s">
        <v>101</v>
      </c>
      <c r="D20" s="15" t="s">
        <v>102</v>
      </c>
      <c r="E20" s="10">
        <v>0</v>
      </c>
      <c r="F20" s="10">
        <v>136</v>
      </c>
      <c r="G20" s="10">
        <v>60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2</v>
      </c>
      <c r="AB20" s="10">
        <v>2</v>
      </c>
      <c r="AC20" s="10">
        <v>0</v>
      </c>
      <c r="AD20" s="10">
        <v>0</v>
      </c>
      <c r="AE20" s="10">
        <v>0</v>
      </c>
      <c r="AF20" s="10">
        <v>23</v>
      </c>
      <c r="AG20" s="10">
        <v>3</v>
      </c>
      <c r="AH20" s="10">
        <v>0</v>
      </c>
      <c r="AI20" s="10">
        <v>0</v>
      </c>
      <c r="AJ20" s="10">
        <v>228</v>
      </c>
      <c r="AK20" s="10">
        <v>0</v>
      </c>
      <c r="AL20" s="10">
        <v>0</v>
      </c>
      <c r="AM20" s="10">
        <v>26</v>
      </c>
      <c r="AN20" s="10">
        <v>0</v>
      </c>
      <c r="AO20" s="10">
        <v>0</v>
      </c>
      <c r="AP20" s="10">
        <v>0</v>
      </c>
      <c r="AQ20" s="10">
        <v>277</v>
      </c>
      <c r="AR20" s="10">
        <v>6</v>
      </c>
      <c r="AS20" s="10">
        <v>0</v>
      </c>
      <c r="AT20" s="10">
        <v>0</v>
      </c>
      <c r="AU20" s="10">
        <v>2</v>
      </c>
      <c r="AV20" s="10">
        <v>365</v>
      </c>
      <c r="AW20" s="10">
        <v>0</v>
      </c>
      <c r="AX20" s="10">
        <v>0</v>
      </c>
      <c r="AY20" s="10">
        <v>4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3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11</v>
      </c>
      <c r="CC20" s="10">
        <v>0</v>
      </c>
      <c r="CD20" s="10">
        <v>0</v>
      </c>
      <c r="CE20" s="10">
        <v>0</v>
      </c>
      <c r="CF20" s="16">
        <f>SUM(E20:CE20)</f>
        <v>1161</v>
      </c>
    </row>
    <row r="21" spans="1:84" s="9" customFormat="1" ht="8.25" customHeight="1" x14ac:dyDescent="0.2">
      <c r="A21" s="78"/>
      <c r="B21" s="46"/>
      <c r="C21" s="57"/>
      <c r="D21" s="12" t="s">
        <v>103</v>
      </c>
      <c r="E21" s="13">
        <v>0</v>
      </c>
      <c r="F21" s="13">
        <v>3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7</v>
      </c>
      <c r="AG21" s="13">
        <v>0</v>
      </c>
      <c r="AH21" s="13">
        <v>0</v>
      </c>
      <c r="AI21" s="13">
        <v>0</v>
      </c>
      <c r="AJ21" s="13">
        <v>66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69</v>
      </c>
      <c r="AR21" s="13">
        <v>3</v>
      </c>
      <c r="AS21" s="13">
        <v>0</v>
      </c>
      <c r="AT21" s="13">
        <v>0</v>
      </c>
      <c r="AU21" s="13">
        <v>1</v>
      </c>
      <c r="AV21" s="13">
        <v>142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5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324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139</v>
      </c>
      <c r="G22" s="13">
        <f t="shared" si="11"/>
        <v>69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12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3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30</v>
      </c>
      <c r="AG22" s="13">
        <f t="shared" si="11"/>
        <v>3</v>
      </c>
      <c r="AH22" s="13">
        <f t="shared" si="11"/>
        <v>0</v>
      </c>
      <c r="AI22" s="13">
        <f t="shared" si="11"/>
        <v>0</v>
      </c>
      <c r="AJ22" s="13">
        <f t="shared" si="11"/>
        <v>294</v>
      </c>
      <c r="AK22" s="13">
        <f t="shared" si="11"/>
        <v>0</v>
      </c>
      <c r="AL22" s="13">
        <f t="shared" si="11"/>
        <v>0</v>
      </c>
      <c r="AM22" s="13">
        <f t="shared" si="11"/>
        <v>33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346</v>
      </c>
      <c r="AR22" s="13">
        <f t="shared" si="11"/>
        <v>9</v>
      </c>
      <c r="AS22" s="13">
        <f t="shared" si="11"/>
        <v>0</v>
      </c>
      <c r="AT22" s="13">
        <f t="shared" si="11"/>
        <v>0</v>
      </c>
      <c r="AU22" s="13">
        <f t="shared" si="11"/>
        <v>3</v>
      </c>
      <c r="AV22" s="13">
        <f t="shared" si="11"/>
        <v>507</v>
      </c>
      <c r="AW22" s="13">
        <f t="shared" si="11"/>
        <v>0</v>
      </c>
      <c r="AX22" s="13">
        <f t="shared" si="11"/>
        <v>0</v>
      </c>
      <c r="AY22" s="13">
        <f t="shared" si="11"/>
        <v>4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0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8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19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1485</v>
      </c>
    </row>
    <row r="23" spans="1:84" s="9" customFormat="1" ht="8.25" customHeight="1" x14ac:dyDescent="0.2">
      <c r="A23" s="37"/>
      <c r="B23" s="47"/>
      <c r="C23" s="43" t="s">
        <v>104</v>
      </c>
      <c r="D23" s="44"/>
      <c r="E23" s="13">
        <v>0</v>
      </c>
      <c r="F23" s="13">
        <v>22</v>
      </c>
      <c r="G23" s="13">
        <v>32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12</v>
      </c>
      <c r="AG23" s="13">
        <v>3</v>
      </c>
      <c r="AH23" s="13">
        <v>0</v>
      </c>
      <c r="AI23" s="13">
        <v>0</v>
      </c>
      <c r="AJ23" s="13">
        <v>183</v>
      </c>
      <c r="AK23" s="13">
        <v>0</v>
      </c>
      <c r="AL23" s="13">
        <v>0</v>
      </c>
      <c r="AM23" s="13">
        <v>45</v>
      </c>
      <c r="AN23" s="13">
        <v>0</v>
      </c>
      <c r="AO23" s="13">
        <v>0</v>
      </c>
      <c r="AP23" s="13">
        <v>0</v>
      </c>
      <c r="AQ23" s="13">
        <v>253</v>
      </c>
      <c r="AR23" s="13">
        <v>9</v>
      </c>
      <c r="AS23" s="13">
        <v>0</v>
      </c>
      <c r="AT23" s="13">
        <v>0</v>
      </c>
      <c r="AU23" s="13">
        <v>2</v>
      </c>
      <c r="AV23" s="13">
        <v>261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14</v>
      </c>
      <c r="CC23" s="13">
        <v>0</v>
      </c>
      <c r="CD23" s="13">
        <v>0</v>
      </c>
      <c r="CE23" s="13">
        <v>0</v>
      </c>
      <c r="CF23" s="13">
        <f>SUM(E23:CE23)</f>
        <v>846</v>
      </c>
    </row>
    <row r="24" spans="1:84" s="9" customFormat="1" ht="8.25" customHeight="1" x14ac:dyDescent="0.2">
      <c r="A24" s="37"/>
      <c r="B24" s="47" t="s">
        <v>105</v>
      </c>
      <c r="C24" s="79" t="s">
        <v>106</v>
      </c>
      <c r="D24" s="80"/>
      <c r="E24" s="13">
        <v>0</v>
      </c>
      <c r="F24" s="13">
        <v>40</v>
      </c>
      <c r="G24" s="13">
        <v>37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5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29</v>
      </c>
      <c r="AG24" s="13">
        <v>0</v>
      </c>
      <c r="AH24" s="13">
        <v>0</v>
      </c>
      <c r="AI24" s="13">
        <v>0</v>
      </c>
      <c r="AJ24" s="13">
        <v>315</v>
      </c>
      <c r="AK24" s="13">
        <v>0</v>
      </c>
      <c r="AL24" s="13">
        <v>0</v>
      </c>
      <c r="AM24" s="13">
        <v>49</v>
      </c>
      <c r="AN24" s="13">
        <v>3</v>
      </c>
      <c r="AO24" s="13">
        <v>0</v>
      </c>
      <c r="AP24" s="13">
        <v>0</v>
      </c>
      <c r="AQ24" s="13">
        <v>177</v>
      </c>
      <c r="AR24" s="13">
        <v>12</v>
      </c>
      <c r="AS24" s="13">
        <v>0</v>
      </c>
      <c r="AT24" s="13">
        <v>0</v>
      </c>
      <c r="AU24" s="13">
        <v>4</v>
      </c>
      <c r="AV24" s="13">
        <v>292</v>
      </c>
      <c r="AW24" s="13">
        <v>0</v>
      </c>
      <c r="AX24" s="13">
        <v>0</v>
      </c>
      <c r="AY24" s="13">
        <v>7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3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11</v>
      </c>
      <c r="CC24" s="13">
        <v>0</v>
      </c>
      <c r="CD24" s="13">
        <v>0</v>
      </c>
      <c r="CE24" s="13">
        <v>1</v>
      </c>
      <c r="CF24" s="13">
        <f>SUM(E24:CE24)</f>
        <v>989</v>
      </c>
    </row>
    <row r="25" spans="1:84" s="9" customFormat="1" ht="8.25" customHeight="1" x14ac:dyDescent="0.2">
      <c r="A25" s="37"/>
      <c r="B25" s="47"/>
      <c r="C25" s="49" t="s">
        <v>107</v>
      </c>
      <c r="D25" s="50"/>
      <c r="E25" s="13">
        <v>0</v>
      </c>
      <c r="F25" s="13">
        <v>18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5</v>
      </c>
      <c r="AG25" s="13">
        <v>2</v>
      </c>
      <c r="AH25" s="13">
        <v>0</v>
      </c>
      <c r="AI25" s="13">
        <v>0</v>
      </c>
      <c r="AJ25" s="13">
        <v>173</v>
      </c>
      <c r="AK25" s="13">
        <v>0</v>
      </c>
      <c r="AL25" s="13">
        <v>0</v>
      </c>
      <c r="AM25" s="13">
        <v>21</v>
      </c>
      <c r="AN25" s="13">
        <v>0</v>
      </c>
      <c r="AO25" s="13">
        <v>0</v>
      </c>
      <c r="AP25" s="13">
        <v>2</v>
      </c>
      <c r="AQ25" s="13">
        <v>175</v>
      </c>
      <c r="AR25" s="13">
        <v>8</v>
      </c>
      <c r="AS25" s="13">
        <v>1</v>
      </c>
      <c r="AT25" s="13">
        <v>0</v>
      </c>
      <c r="AU25" s="13">
        <v>0</v>
      </c>
      <c r="AV25" s="13">
        <v>134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4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9</v>
      </c>
      <c r="CC25" s="13">
        <v>0</v>
      </c>
      <c r="CD25" s="13">
        <v>0</v>
      </c>
      <c r="CE25" s="13">
        <v>0</v>
      </c>
      <c r="CF25" s="13">
        <f>SUM(E25:CE25)</f>
        <v>567</v>
      </c>
    </row>
    <row r="26" spans="1:84" s="9" customFormat="1" ht="8.25" customHeight="1" x14ac:dyDescent="0.2">
      <c r="A26" s="37"/>
      <c r="B26" s="47"/>
      <c r="C26" s="49" t="s">
        <v>108</v>
      </c>
      <c r="D26" s="50"/>
      <c r="E26" s="13">
        <v>0</v>
      </c>
      <c r="F26" s="13">
        <v>22</v>
      </c>
      <c r="G26" s="13">
        <v>24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10</v>
      </c>
      <c r="AG26" s="13">
        <v>0</v>
      </c>
      <c r="AH26" s="13">
        <v>0</v>
      </c>
      <c r="AI26" s="13">
        <v>0</v>
      </c>
      <c r="AJ26" s="13">
        <v>72</v>
      </c>
      <c r="AK26" s="13">
        <v>0</v>
      </c>
      <c r="AL26" s="13">
        <v>0</v>
      </c>
      <c r="AM26" s="13">
        <v>17</v>
      </c>
      <c r="AN26" s="13">
        <v>0</v>
      </c>
      <c r="AO26" s="13">
        <v>0</v>
      </c>
      <c r="AP26" s="13">
        <v>0</v>
      </c>
      <c r="AQ26" s="13">
        <v>50</v>
      </c>
      <c r="AR26" s="13">
        <v>3</v>
      </c>
      <c r="AS26" s="13">
        <v>0</v>
      </c>
      <c r="AT26" s="13">
        <v>0</v>
      </c>
      <c r="AU26" s="13">
        <v>5</v>
      </c>
      <c r="AV26" s="13">
        <v>150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359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73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9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1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44</v>
      </c>
      <c r="AG27" s="13">
        <f t="shared" si="13"/>
        <v>2</v>
      </c>
      <c r="AH27" s="13">
        <f t="shared" si="13"/>
        <v>0</v>
      </c>
      <c r="AI27" s="13">
        <f t="shared" si="13"/>
        <v>0</v>
      </c>
      <c r="AJ27" s="13">
        <f t="shared" si="13"/>
        <v>560</v>
      </c>
      <c r="AK27" s="13">
        <f t="shared" si="13"/>
        <v>0</v>
      </c>
      <c r="AL27" s="13">
        <f t="shared" si="13"/>
        <v>0</v>
      </c>
      <c r="AM27" s="13">
        <f t="shared" si="13"/>
        <v>87</v>
      </c>
      <c r="AN27" s="13">
        <f t="shared" si="13"/>
        <v>3</v>
      </c>
      <c r="AO27" s="13">
        <f t="shared" si="13"/>
        <v>0</v>
      </c>
      <c r="AP27" s="13">
        <f t="shared" si="13"/>
        <v>2</v>
      </c>
      <c r="AQ27" s="13">
        <f t="shared" si="13"/>
        <v>402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9</v>
      </c>
      <c r="AV27" s="13">
        <f t="shared" si="13"/>
        <v>576</v>
      </c>
      <c r="AW27" s="13">
        <f t="shared" si="13"/>
        <v>0</v>
      </c>
      <c r="AX27" s="13">
        <f t="shared" si="13"/>
        <v>0</v>
      </c>
      <c r="AY27" s="13">
        <f t="shared" si="13"/>
        <v>9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1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8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22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1915</v>
      </c>
    </row>
    <row r="28" spans="1:84" s="9" customFormat="1" ht="8.25" customHeight="1" x14ac:dyDescent="0.2">
      <c r="A28" s="37"/>
      <c r="B28" s="47" t="s">
        <v>109</v>
      </c>
      <c r="C28" s="43" t="s">
        <v>110</v>
      </c>
      <c r="D28" s="44"/>
      <c r="E28" s="13">
        <v>0</v>
      </c>
      <c r="F28" s="13">
        <v>958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43</v>
      </c>
      <c r="AG28" s="13">
        <v>3</v>
      </c>
      <c r="AH28" s="13">
        <v>0</v>
      </c>
      <c r="AI28" s="13">
        <v>0</v>
      </c>
      <c r="AJ28" s="13">
        <v>661</v>
      </c>
      <c r="AK28" s="13">
        <v>0</v>
      </c>
      <c r="AL28" s="13">
        <v>0</v>
      </c>
      <c r="AM28" s="13">
        <v>103</v>
      </c>
      <c r="AN28" s="13">
        <v>0</v>
      </c>
      <c r="AO28" s="13">
        <v>0</v>
      </c>
      <c r="AP28" s="13">
        <v>14</v>
      </c>
      <c r="AQ28" s="13">
        <v>342</v>
      </c>
      <c r="AR28" s="13">
        <v>19</v>
      </c>
      <c r="AS28" s="13">
        <v>0</v>
      </c>
      <c r="AT28" s="13">
        <v>2</v>
      </c>
      <c r="AU28" s="13">
        <v>5</v>
      </c>
      <c r="AV28" s="13">
        <v>359</v>
      </c>
      <c r="AW28" s="13">
        <v>0</v>
      </c>
      <c r="AX28" s="13">
        <v>0</v>
      </c>
      <c r="AY28" s="13">
        <v>12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2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10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25</v>
      </c>
      <c r="CC28" s="13">
        <v>1</v>
      </c>
      <c r="CD28" s="13">
        <v>0</v>
      </c>
      <c r="CE28" s="13">
        <v>1</v>
      </c>
      <c r="CF28" s="13">
        <f>SUM(E28:CE28)</f>
        <v>2579</v>
      </c>
    </row>
    <row r="29" spans="1:84" s="9" customFormat="1" ht="8.25" customHeight="1" x14ac:dyDescent="0.2">
      <c r="A29" s="37"/>
      <c r="B29" s="47"/>
      <c r="C29" s="43" t="s">
        <v>111</v>
      </c>
      <c r="D29" s="44"/>
      <c r="E29" s="13">
        <v>0</v>
      </c>
      <c r="F29" s="13">
        <v>32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9</v>
      </c>
      <c r="AG29" s="13">
        <v>0</v>
      </c>
      <c r="AH29" s="13">
        <v>0</v>
      </c>
      <c r="AI29" s="13">
        <v>0</v>
      </c>
      <c r="AJ29" s="13">
        <v>525</v>
      </c>
      <c r="AK29" s="13">
        <v>0</v>
      </c>
      <c r="AL29" s="13">
        <v>0</v>
      </c>
      <c r="AM29" s="13">
        <v>46</v>
      </c>
      <c r="AN29" s="13">
        <v>0</v>
      </c>
      <c r="AO29" s="13">
        <v>0</v>
      </c>
      <c r="AP29" s="13">
        <v>0</v>
      </c>
      <c r="AQ29" s="13">
        <v>132</v>
      </c>
      <c r="AR29" s="13">
        <v>12</v>
      </c>
      <c r="AS29" s="13">
        <v>0</v>
      </c>
      <c r="AT29" s="13">
        <v>0</v>
      </c>
      <c r="AU29" s="13">
        <v>2</v>
      </c>
      <c r="AV29" s="13">
        <v>119</v>
      </c>
      <c r="AW29" s="13">
        <v>0</v>
      </c>
      <c r="AX29" s="13">
        <v>0</v>
      </c>
      <c r="AY29" s="13">
        <v>1</v>
      </c>
      <c r="AZ29" s="13">
        <v>0</v>
      </c>
      <c r="BA29" s="13">
        <v>5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11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6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35</v>
      </c>
      <c r="CC29" s="13">
        <v>2</v>
      </c>
      <c r="CD29" s="13">
        <v>0</v>
      </c>
      <c r="CE29" s="13">
        <v>0</v>
      </c>
      <c r="CF29" s="13">
        <f>SUM(E29:CE29)</f>
        <v>952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990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1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52</v>
      </c>
      <c r="AG30" s="13">
        <f t="shared" si="14"/>
        <v>3</v>
      </c>
      <c r="AH30" s="13">
        <f t="shared" si="14"/>
        <v>0</v>
      </c>
      <c r="AI30" s="13">
        <f t="shared" si="14"/>
        <v>0</v>
      </c>
      <c r="AJ30" s="13">
        <f t="shared" si="14"/>
        <v>1186</v>
      </c>
      <c r="AK30" s="13">
        <f t="shared" si="14"/>
        <v>0</v>
      </c>
      <c r="AL30" s="13">
        <f t="shared" si="14"/>
        <v>0</v>
      </c>
      <c r="AM30" s="13">
        <f t="shared" si="14"/>
        <v>149</v>
      </c>
      <c r="AN30" s="13">
        <f t="shared" si="14"/>
        <v>0</v>
      </c>
      <c r="AO30" s="13">
        <f t="shared" si="14"/>
        <v>0</v>
      </c>
      <c r="AP30" s="13">
        <f t="shared" si="14"/>
        <v>14</v>
      </c>
      <c r="AQ30" s="13">
        <f t="shared" si="14"/>
        <v>474</v>
      </c>
      <c r="AR30" s="13">
        <f t="shared" si="14"/>
        <v>31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478</v>
      </c>
      <c r="AW30" s="13">
        <f t="shared" si="14"/>
        <v>0</v>
      </c>
      <c r="AX30" s="13">
        <f t="shared" si="14"/>
        <v>0</v>
      </c>
      <c r="AY30" s="13">
        <f t="shared" si="14"/>
        <v>13</v>
      </c>
      <c r="AZ30" s="13">
        <f t="shared" si="14"/>
        <v>0</v>
      </c>
      <c r="BA30" s="13">
        <f>SUM(BA28:BA29)</f>
        <v>5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18</v>
      </c>
      <c r="BI30" s="13">
        <f t="shared" si="14"/>
        <v>0</v>
      </c>
      <c r="BJ30" s="13">
        <f t="shared" si="14"/>
        <v>2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16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60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3531</v>
      </c>
    </row>
    <row r="31" spans="1:84" s="9" customFormat="1" ht="8.25" customHeight="1" x14ac:dyDescent="0.2">
      <c r="A31" s="37"/>
      <c r="B31" s="42" t="s">
        <v>112</v>
      </c>
      <c r="C31" s="43"/>
      <c r="D31" s="44"/>
      <c r="E31" s="13">
        <v>0</v>
      </c>
      <c r="F31" s="13">
        <v>705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56</v>
      </c>
      <c r="AG31" s="13">
        <v>2</v>
      </c>
      <c r="AH31" s="13">
        <v>0</v>
      </c>
      <c r="AI31" s="13">
        <v>0</v>
      </c>
      <c r="AJ31" s="13">
        <v>356</v>
      </c>
      <c r="AK31" s="13">
        <v>0</v>
      </c>
      <c r="AL31" s="13">
        <v>0</v>
      </c>
      <c r="AM31" s="13">
        <v>56</v>
      </c>
      <c r="AN31" s="13">
        <v>0</v>
      </c>
      <c r="AO31" s="13">
        <v>0</v>
      </c>
      <c r="AP31" s="13">
        <v>1</v>
      </c>
      <c r="AQ31" s="13">
        <v>278</v>
      </c>
      <c r="AR31" s="13">
        <v>10</v>
      </c>
      <c r="AS31" s="13">
        <v>0</v>
      </c>
      <c r="AT31" s="13">
        <v>0</v>
      </c>
      <c r="AU31" s="13">
        <v>2</v>
      </c>
      <c r="AV31" s="13">
        <v>408</v>
      </c>
      <c r="AW31" s="13">
        <v>0</v>
      </c>
      <c r="AX31" s="13">
        <v>0</v>
      </c>
      <c r="AY31" s="13">
        <v>8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0</v>
      </c>
      <c r="BT31" s="13">
        <v>7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10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1912</v>
      </c>
    </row>
    <row r="32" spans="1:84" s="9" customFormat="1" ht="8.25" customHeight="1" x14ac:dyDescent="0.2">
      <c r="A32" s="37"/>
      <c r="B32" s="47" t="s">
        <v>113</v>
      </c>
      <c r="C32" s="43" t="s">
        <v>114</v>
      </c>
      <c r="D32" s="44"/>
      <c r="E32" s="13">
        <v>0</v>
      </c>
      <c r="F32" s="13">
        <v>483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36</v>
      </c>
      <c r="AG32" s="13">
        <v>1</v>
      </c>
      <c r="AH32" s="13">
        <v>0</v>
      </c>
      <c r="AI32" s="13">
        <v>0</v>
      </c>
      <c r="AJ32" s="13">
        <v>393</v>
      </c>
      <c r="AK32" s="13">
        <v>0</v>
      </c>
      <c r="AL32" s="13">
        <v>0</v>
      </c>
      <c r="AM32" s="13">
        <v>77</v>
      </c>
      <c r="AN32" s="13">
        <v>0</v>
      </c>
      <c r="AO32" s="13">
        <v>0</v>
      </c>
      <c r="AP32" s="13">
        <v>1</v>
      </c>
      <c r="AQ32" s="13">
        <v>248</v>
      </c>
      <c r="AR32" s="13">
        <v>13</v>
      </c>
      <c r="AS32" s="13">
        <v>2</v>
      </c>
      <c r="AT32" s="13">
        <v>2</v>
      </c>
      <c r="AU32" s="13">
        <v>8</v>
      </c>
      <c r="AV32" s="13">
        <v>256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1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1558</v>
      </c>
    </row>
    <row r="33" spans="1:84" s="9" customFormat="1" ht="8.25" customHeight="1" x14ac:dyDescent="0.2">
      <c r="A33" s="37"/>
      <c r="B33" s="47"/>
      <c r="C33" s="43" t="s">
        <v>115</v>
      </c>
      <c r="D33" s="44"/>
      <c r="E33" s="13">
        <v>0</v>
      </c>
      <c r="F33" s="13">
        <v>259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21</v>
      </c>
      <c r="AG33" s="13">
        <v>1</v>
      </c>
      <c r="AH33" s="13">
        <v>0</v>
      </c>
      <c r="AI33" s="13">
        <v>0</v>
      </c>
      <c r="AJ33" s="13">
        <v>156</v>
      </c>
      <c r="AK33" s="13">
        <v>0</v>
      </c>
      <c r="AL33" s="13">
        <v>0</v>
      </c>
      <c r="AM33" s="13">
        <v>40</v>
      </c>
      <c r="AN33" s="13">
        <v>0</v>
      </c>
      <c r="AO33" s="13">
        <v>0</v>
      </c>
      <c r="AP33" s="13">
        <v>0</v>
      </c>
      <c r="AQ33" s="13">
        <v>123</v>
      </c>
      <c r="AR33" s="13">
        <v>7</v>
      </c>
      <c r="AS33" s="13">
        <v>1</v>
      </c>
      <c r="AT33" s="13">
        <v>1</v>
      </c>
      <c r="AU33" s="13">
        <v>1</v>
      </c>
      <c r="AV33" s="13">
        <v>74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2</v>
      </c>
      <c r="BU33" s="13">
        <v>0</v>
      </c>
      <c r="BV33" s="13">
        <v>1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0</v>
      </c>
      <c r="CF33" s="13">
        <f t="shared" si="15"/>
        <v>698</v>
      </c>
    </row>
    <row r="34" spans="1:84" s="9" customFormat="1" ht="8.25" customHeight="1" x14ac:dyDescent="0.2">
      <c r="A34" s="37"/>
      <c r="B34" s="47" t="s">
        <v>116</v>
      </c>
      <c r="C34" s="52" t="s">
        <v>116</v>
      </c>
      <c r="D34" s="12" t="s">
        <v>116</v>
      </c>
      <c r="E34" s="13">
        <v>0</v>
      </c>
      <c r="F34" s="13">
        <v>89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58</v>
      </c>
      <c r="AG34" s="13">
        <v>0</v>
      </c>
      <c r="AH34" s="13">
        <v>0</v>
      </c>
      <c r="AI34" s="13">
        <v>0</v>
      </c>
      <c r="AJ34" s="13">
        <v>307</v>
      </c>
      <c r="AK34" s="13">
        <v>0</v>
      </c>
      <c r="AL34" s="13">
        <v>0</v>
      </c>
      <c r="AM34" s="13">
        <v>34</v>
      </c>
      <c r="AN34" s="13">
        <v>1</v>
      </c>
      <c r="AO34" s="13">
        <v>0</v>
      </c>
      <c r="AP34" s="13">
        <v>1</v>
      </c>
      <c r="AQ34" s="13">
        <v>332</v>
      </c>
      <c r="AR34" s="13">
        <v>16</v>
      </c>
      <c r="AS34" s="13">
        <v>5</v>
      </c>
      <c r="AT34" s="13">
        <v>0</v>
      </c>
      <c r="AU34" s="13">
        <v>9</v>
      </c>
      <c r="AV34" s="13">
        <v>325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9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13</v>
      </c>
      <c r="CC34" s="13">
        <v>0</v>
      </c>
      <c r="CD34" s="13">
        <v>0</v>
      </c>
      <c r="CE34" s="13">
        <v>1</v>
      </c>
      <c r="CF34" s="13">
        <f t="shared" si="15"/>
        <v>1223</v>
      </c>
    </row>
    <row r="35" spans="1:84" s="9" customFormat="1" ht="8.25" customHeight="1" x14ac:dyDescent="0.2">
      <c r="A35" s="37"/>
      <c r="B35" s="47"/>
      <c r="C35" s="52"/>
      <c r="D35" s="12" t="s">
        <v>117</v>
      </c>
      <c r="E35" s="13">
        <v>0</v>
      </c>
      <c r="F35" s="13">
        <v>182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32</v>
      </c>
      <c r="AG35" s="13">
        <v>0</v>
      </c>
      <c r="AH35" s="13">
        <v>0</v>
      </c>
      <c r="AI35" s="13">
        <v>0</v>
      </c>
      <c r="AJ35" s="13">
        <v>171</v>
      </c>
      <c r="AK35" s="13">
        <v>0</v>
      </c>
      <c r="AL35" s="13">
        <v>0</v>
      </c>
      <c r="AM35" s="13">
        <v>32</v>
      </c>
      <c r="AN35" s="13">
        <v>0</v>
      </c>
      <c r="AO35" s="13">
        <v>0</v>
      </c>
      <c r="AP35" s="13">
        <v>0</v>
      </c>
      <c r="AQ35" s="13">
        <v>165</v>
      </c>
      <c r="AR35" s="13">
        <v>6</v>
      </c>
      <c r="AS35" s="13">
        <v>1</v>
      </c>
      <c r="AT35" s="13">
        <v>0</v>
      </c>
      <c r="AU35" s="13">
        <v>3</v>
      </c>
      <c r="AV35" s="13">
        <v>171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4</v>
      </c>
      <c r="CC35" s="13">
        <v>0</v>
      </c>
      <c r="CD35" s="13">
        <v>0</v>
      </c>
      <c r="CE35" s="13">
        <v>1</v>
      </c>
      <c r="CF35" s="13">
        <f t="shared" si="15"/>
        <v>783</v>
      </c>
    </row>
    <row r="36" spans="1:84" s="9" customFormat="1" ht="8.25" customHeight="1" x14ac:dyDescent="0.2">
      <c r="A36" s="37"/>
      <c r="B36" s="47"/>
      <c r="C36" s="52"/>
      <c r="D36" s="12" t="s">
        <v>118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20</v>
      </c>
      <c r="AG36" s="13">
        <v>3</v>
      </c>
      <c r="AH36" s="13">
        <v>0</v>
      </c>
      <c r="AI36" s="13">
        <v>0</v>
      </c>
      <c r="AJ36" s="13">
        <v>154</v>
      </c>
      <c r="AK36" s="13">
        <v>0</v>
      </c>
      <c r="AL36" s="13">
        <v>0</v>
      </c>
      <c r="AM36" s="13">
        <v>24</v>
      </c>
      <c r="AN36" s="13">
        <v>0</v>
      </c>
      <c r="AO36" s="13">
        <v>0</v>
      </c>
      <c r="AP36" s="13">
        <v>0</v>
      </c>
      <c r="AQ36" s="13">
        <v>184</v>
      </c>
      <c r="AR36" s="13">
        <v>8</v>
      </c>
      <c r="AS36" s="13">
        <v>1</v>
      </c>
      <c r="AT36" s="13">
        <v>0</v>
      </c>
      <c r="AU36" s="13">
        <v>2</v>
      </c>
      <c r="AV36" s="13">
        <v>83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7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7</v>
      </c>
      <c r="CC36" s="13">
        <v>0</v>
      </c>
      <c r="CD36" s="13">
        <v>1</v>
      </c>
      <c r="CE36" s="13">
        <v>0</v>
      </c>
      <c r="CF36" s="13">
        <f t="shared" si="15"/>
        <v>506</v>
      </c>
    </row>
    <row r="37" spans="1:84" s="9" customFormat="1" ht="8.25" customHeight="1" x14ac:dyDescent="0.2">
      <c r="A37" s="37"/>
      <c r="B37" s="47"/>
      <c r="C37" s="52"/>
      <c r="D37" s="12" t="s">
        <v>119</v>
      </c>
      <c r="E37" s="13">
        <v>0</v>
      </c>
      <c r="F37" s="13">
        <v>47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34</v>
      </c>
      <c r="AK37" s="13">
        <v>0</v>
      </c>
      <c r="AL37" s="13">
        <v>0</v>
      </c>
      <c r="AM37" s="13">
        <v>9</v>
      </c>
      <c r="AN37" s="13">
        <v>0</v>
      </c>
      <c r="AO37" s="13">
        <v>0</v>
      </c>
      <c r="AP37" s="13">
        <v>0</v>
      </c>
      <c r="AQ37" s="13">
        <v>58</v>
      </c>
      <c r="AR37" s="13">
        <v>1</v>
      </c>
      <c r="AS37" s="13">
        <v>0</v>
      </c>
      <c r="AT37" s="13">
        <v>3</v>
      </c>
      <c r="AU37" s="13">
        <v>0</v>
      </c>
      <c r="AV37" s="13">
        <v>39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2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202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324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18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111</v>
      </c>
      <c r="AG38" s="13">
        <f t="shared" si="16"/>
        <v>3</v>
      </c>
      <c r="AH38" s="13">
        <f t="shared" si="16"/>
        <v>0</v>
      </c>
      <c r="AI38" s="13">
        <f t="shared" si="16"/>
        <v>0</v>
      </c>
      <c r="AJ38" s="13">
        <f t="shared" si="16"/>
        <v>666</v>
      </c>
      <c r="AK38" s="13">
        <f t="shared" si="16"/>
        <v>0</v>
      </c>
      <c r="AL38" s="13">
        <f t="shared" si="16"/>
        <v>0</v>
      </c>
      <c r="AM38" s="13">
        <f t="shared" si="16"/>
        <v>99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739</v>
      </c>
      <c r="AR38" s="13">
        <f t="shared" si="16"/>
        <v>31</v>
      </c>
      <c r="AS38" s="13">
        <f t="shared" si="16"/>
        <v>7</v>
      </c>
      <c r="AT38" s="13">
        <f t="shared" si="16"/>
        <v>3</v>
      </c>
      <c r="AU38" s="13">
        <f t="shared" si="16"/>
        <v>14</v>
      </c>
      <c r="AV38" s="13">
        <f t="shared" si="16"/>
        <v>618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20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29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2714</v>
      </c>
    </row>
    <row r="39" spans="1:84" s="9" customFormat="1" ht="8.25" customHeight="1" x14ac:dyDescent="0.2">
      <c r="A39" s="37"/>
      <c r="B39" s="47"/>
      <c r="C39" s="43" t="s">
        <v>120</v>
      </c>
      <c r="D39" s="44"/>
      <c r="E39" s="13">
        <v>0</v>
      </c>
      <c r="F39" s="13">
        <v>88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11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31</v>
      </c>
      <c r="AG39" s="13">
        <v>0</v>
      </c>
      <c r="AH39" s="13">
        <v>0</v>
      </c>
      <c r="AI39" s="13">
        <v>0</v>
      </c>
      <c r="AJ39" s="13">
        <v>148</v>
      </c>
      <c r="AK39" s="13">
        <v>0</v>
      </c>
      <c r="AL39" s="13">
        <v>0</v>
      </c>
      <c r="AM39" s="13">
        <v>36</v>
      </c>
      <c r="AN39" s="13">
        <v>0</v>
      </c>
      <c r="AO39" s="13">
        <v>0</v>
      </c>
      <c r="AP39" s="13">
        <v>0</v>
      </c>
      <c r="AQ39" s="13">
        <v>164</v>
      </c>
      <c r="AR39" s="13">
        <v>8</v>
      </c>
      <c r="AS39" s="13">
        <v>0</v>
      </c>
      <c r="AT39" s="13">
        <v>0</v>
      </c>
      <c r="AU39" s="13">
        <v>3</v>
      </c>
      <c r="AV39" s="13">
        <v>139</v>
      </c>
      <c r="AW39" s="13">
        <v>0</v>
      </c>
      <c r="AX39" s="13">
        <v>0</v>
      </c>
      <c r="AY39" s="13">
        <v>3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6</v>
      </c>
      <c r="CC39" s="13">
        <v>0</v>
      </c>
      <c r="CD39" s="13">
        <v>0</v>
      </c>
      <c r="CE39" s="13">
        <v>0</v>
      </c>
      <c r="CF39" s="13">
        <f>SUM(E39:CE39)</f>
        <v>651</v>
      </c>
    </row>
    <row r="40" spans="1:84" s="9" customFormat="1" ht="8.25" customHeight="1" x14ac:dyDescent="0.2">
      <c r="A40" s="38"/>
      <c r="B40" s="33" t="s">
        <v>98</v>
      </c>
      <c r="C40" s="34"/>
      <c r="D40" s="35"/>
      <c r="E40" s="14">
        <f>SUM(E22:E23,E27,E30:E33,E38:E39)</f>
        <v>0</v>
      </c>
      <c r="F40" s="14">
        <f t="shared" ref="F40:BQ40" si="17">SUM(F22:F23,F27,F30:F33,F38:F39)</f>
        <v>3090</v>
      </c>
      <c r="G40" s="14">
        <f t="shared" si="17"/>
        <v>174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90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5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11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393</v>
      </c>
      <c r="AG40" s="14">
        <f t="shared" si="17"/>
        <v>18</v>
      </c>
      <c r="AH40" s="14">
        <f t="shared" si="17"/>
        <v>0</v>
      </c>
      <c r="AI40" s="14">
        <f t="shared" si="17"/>
        <v>0</v>
      </c>
      <c r="AJ40" s="14">
        <f t="shared" si="17"/>
        <v>3942</v>
      </c>
      <c r="AK40" s="14">
        <f t="shared" si="17"/>
        <v>0</v>
      </c>
      <c r="AL40" s="14">
        <f t="shared" si="17"/>
        <v>0</v>
      </c>
      <c r="AM40" s="14">
        <f t="shared" si="17"/>
        <v>622</v>
      </c>
      <c r="AN40" s="14">
        <f t="shared" si="17"/>
        <v>6</v>
      </c>
      <c r="AO40" s="14">
        <f t="shared" si="17"/>
        <v>0</v>
      </c>
      <c r="AP40" s="14">
        <f t="shared" si="17"/>
        <v>19</v>
      </c>
      <c r="AQ40" s="14">
        <f t="shared" si="17"/>
        <v>3027</v>
      </c>
      <c r="AR40" s="14">
        <f t="shared" si="17"/>
        <v>141</v>
      </c>
      <c r="AS40" s="14">
        <f t="shared" si="17"/>
        <v>11</v>
      </c>
      <c r="AT40" s="14">
        <f t="shared" si="17"/>
        <v>8</v>
      </c>
      <c r="AU40" s="14">
        <f t="shared" si="17"/>
        <v>49</v>
      </c>
      <c r="AV40" s="14">
        <f t="shared" si="17"/>
        <v>3317</v>
      </c>
      <c r="AW40" s="14">
        <f t="shared" si="17"/>
        <v>2</v>
      </c>
      <c r="AX40" s="14">
        <f t="shared" si="17"/>
        <v>0</v>
      </c>
      <c r="AY40" s="14">
        <f t="shared" si="17"/>
        <v>61</v>
      </c>
      <c r="AZ40" s="14">
        <f t="shared" si="17"/>
        <v>0</v>
      </c>
      <c r="BA40" s="14">
        <f t="shared" si="17"/>
        <v>9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31</v>
      </c>
      <c r="BI40" s="14">
        <f t="shared" si="17"/>
        <v>0</v>
      </c>
      <c r="BJ40" s="14">
        <f t="shared" si="17"/>
        <v>7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2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0</v>
      </c>
      <c r="BT40" s="14">
        <f t="shared" si="18"/>
        <v>75</v>
      </c>
      <c r="BU40" s="14">
        <f t="shared" si="18"/>
        <v>1</v>
      </c>
      <c r="BV40" s="14">
        <f t="shared" si="18"/>
        <v>2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173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15310</v>
      </c>
    </row>
    <row r="41" spans="1:84" s="9" customFormat="1" ht="8.25" customHeight="1" x14ac:dyDescent="0.2">
      <c r="A41" s="58" t="s">
        <v>121</v>
      </c>
      <c r="B41" s="73" t="s">
        <v>122</v>
      </c>
      <c r="C41" s="74" t="s">
        <v>123</v>
      </c>
      <c r="D41" s="75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8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46</v>
      </c>
      <c r="AG41" s="10">
        <v>0</v>
      </c>
      <c r="AH41" s="10">
        <v>0</v>
      </c>
      <c r="AI41" s="10">
        <v>0</v>
      </c>
      <c r="AJ41" s="10">
        <v>464</v>
      </c>
      <c r="AK41" s="10">
        <v>0</v>
      </c>
      <c r="AL41" s="10">
        <v>0</v>
      </c>
      <c r="AM41" s="10">
        <v>55</v>
      </c>
      <c r="AN41" s="10">
        <v>2</v>
      </c>
      <c r="AO41" s="10">
        <v>0</v>
      </c>
      <c r="AP41" s="10">
        <v>0</v>
      </c>
      <c r="AQ41" s="10">
        <v>563</v>
      </c>
      <c r="AR41" s="10">
        <v>33</v>
      </c>
      <c r="AS41" s="10">
        <v>3</v>
      </c>
      <c r="AT41" s="10">
        <v>2</v>
      </c>
      <c r="AU41" s="10">
        <v>11</v>
      </c>
      <c r="AV41" s="10">
        <v>325</v>
      </c>
      <c r="AW41" s="10">
        <v>0</v>
      </c>
      <c r="AX41" s="10">
        <v>1</v>
      </c>
      <c r="AY41" s="10">
        <v>2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17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2</v>
      </c>
      <c r="CB41" s="10">
        <v>35</v>
      </c>
      <c r="CC41" s="10">
        <v>0</v>
      </c>
      <c r="CD41" s="10">
        <v>0</v>
      </c>
      <c r="CE41" s="10">
        <v>1</v>
      </c>
      <c r="CF41" s="16">
        <f>SUM(E41:CE41)</f>
        <v>1699</v>
      </c>
    </row>
    <row r="42" spans="1:84" s="9" customFormat="1" ht="8.25" customHeight="1" x14ac:dyDescent="0.2">
      <c r="A42" s="59"/>
      <c r="B42" s="47"/>
      <c r="C42" s="52" t="s">
        <v>124</v>
      </c>
      <c r="D42" s="12" t="s">
        <v>125</v>
      </c>
      <c r="E42" s="18">
        <v>0</v>
      </c>
      <c r="F42" s="18">
        <v>23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7</v>
      </c>
      <c r="AB42" s="18">
        <v>0</v>
      </c>
      <c r="AC42" s="18">
        <v>0</v>
      </c>
      <c r="AD42" s="18">
        <v>0</v>
      </c>
      <c r="AE42" s="18">
        <v>0</v>
      </c>
      <c r="AF42" s="18">
        <v>12</v>
      </c>
      <c r="AG42" s="18">
        <v>0</v>
      </c>
      <c r="AH42" s="18">
        <v>0</v>
      </c>
      <c r="AI42" s="18">
        <v>0</v>
      </c>
      <c r="AJ42" s="18">
        <v>229</v>
      </c>
      <c r="AK42" s="18">
        <v>0</v>
      </c>
      <c r="AL42" s="18">
        <v>0</v>
      </c>
      <c r="AM42" s="18">
        <v>39</v>
      </c>
      <c r="AN42" s="18">
        <v>0</v>
      </c>
      <c r="AO42" s="18">
        <v>0</v>
      </c>
      <c r="AP42" s="18">
        <v>0</v>
      </c>
      <c r="AQ42" s="18">
        <v>277</v>
      </c>
      <c r="AR42" s="18">
        <v>16</v>
      </c>
      <c r="AS42" s="18">
        <v>0</v>
      </c>
      <c r="AT42" s="18">
        <v>0</v>
      </c>
      <c r="AU42" s="18">
        <v>7</v>
      </c>
      <c r="AV42" s="18">
        <v>163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8</v>
      </c>
      <c r="BU42" s="18">
        <v>0</v>
      </c>
      <c r="BV42" s="18">
        <v>1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  <c r="CB42" s="18">
        <v>23</v>
      </c>
      <c r="CC42" s="18">
        <v>0</v>
      </c>
      <c r="CD42" s="18">
        <v>1</v>
      </c>
      <c r="CE42" s="18">
        <v>1</v>
      </c>
      <c r="CF42" s="13">
        <f>SUM(E42:CE42)</f>
        <v>817</v>
      </c>
    </row>
    <row r="43" spans="1:84" s="9" customFormat="1" ht="8.25" customHeight="1" x14ac:dyDescent="0.2">
      <c r="A43" s="59"/>
      <c r="B43" s="47"/>
      <c r="C43" s="57"/>
      <c r="D43" s="12" t="s">
        <v>126</v>
      </c>
      <c r="E43" s="18">
        <v>0</v>
      </c>
      <c r="F43" s="18">
        <v>6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0</v>
      </c>
      <c r="AC43" s="18">
        <v>0</v>
      </c>
      <c r="AD43" s="18">
        <v>0</v>
      </c>
      <c r="AE43" s="18">
        <v>0</v>
      </c>
      <c r="AF43" s="18">
        <v>30</v>
      </c>
      <c r="AG43" s="18">
        <v>0</v>
      </c>
      <c r="AH43" s="18">
        <v>0</v>
      </c>
      <c r="AI43" s="18">
        <v>0</v>
      </c>
      <c r="AJ43" s="18">
        <v>254</v>
      </c>
      <c r="AK43" s="18">
        <v>0</v>
      </c>
      <c r="AL43" s="18">
        <v>0</v>
      </c>
      <c r="AM43" s="18">
        <v>104</v>
      </c>
      <c r="AN43" s="18">
        <v>0</v>
      </c>
      <c r="AO43" s="18">
        <v>0</v>
      </c>
      <c r="AP43" s="18">
        <v>0</v>
      </c>
      <c r="AQ43" s="18">
        <v>307</v>
      </c>
      <c r="AR43" s="18">
        <v>18</v>
      </c>
      <c r="AS43" s="18">
        <v>0</v>
      </c>
      <c r="AT43" s="18">
        <v>0</v>
      </c>
      <c r="AU43" s="18">
        <v>9</v>
      </c>
      <c r="AV43" s="18">
        <v>161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7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34</v>
      </c>
      <c r="CC43" s="18">
        <v>1</v>
      </c>
      <c r="CD43" s="18">
        <v>0</v>
      </c>
      <c r="CE43" s="18">
        <v>0</v>
      </c>
      <c r="CF43" s="13">
        <f>SUM(E43:CE43)</f>
        <v>946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29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2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1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42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483</v>
      </c>
      <c r="AK44" s="13">
        <f t="shared" si="19"/>
        <v>0</v>
      </c>
      <c r="AL44" s="13">
        <f t="shared" si="19"/>
        <v>0</v>
      </c>
      <c r="AM44" s="13">
        <f t="shared" si="19"/>
        <v>143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584</v>
      </c>
      <c r="AR44" s="13">
        <f t="shared" si="19"/>
        <v>34</v>
      </c>
      <c r="AS44" s="13">
        <f t="shared" si="19"/>
        <v>0</v>
      </c>
      <c r="AT44" s="13">
        <f t="shared" si="19"/>
        <v>0</v>
      </c>
      <c r="AU44" s="13">
        <f t="shared" si="19"/>
        <v>16</v>
      </c>
      <c r="AV44" s="13">
        <f t="shared" si="19"/>
        <v>324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15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0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57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1763</v>
      </c>
    </row>
    <row r="45" spans="1:84" s="9" customFormat="1" ht="8.25" customHeight="1" x14ac:dyDescent="0.2">
      <c r="A45" s="59"/>
      <c r="B45" s="47" t="s">
        <v>280</v>
      </c>
      <c r="C45" s="52" t="s">
        <v>280</v>
      </c>
      <c r="D45" s="12" t="s">
        <v>128</v>
      </c>
      <c r="E45" s="13">
        <v>0</v>
      </c>
      <c r="F45" s="13">
        <v>28</v>
      </c>
      <c r="G45" s="13">
        <v>2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26</v>
      </c>
      <c r="AG45" s="13">
        <v>1</v>
      </c>
      <c r="AH45" s="13">
        <v>0</v>
      </c>
      <c r="AI45" s="13">
        <v>0</v>
      </c>
      <c r="AJ45" s="13">
        <v>397</v>
      </c>
      <c r="AK45" s="13">
        <v>0</v>
      </c>
      <c r="AL45" s="13">
        <v>2</v>
      </c>
      <c r="AM45" s="13">
        <v>129</v>
      </c>
      <c r="AN45" s="13">
        <v>0</v>
      </c>
      <c r="AO45" s="13">
        <v>0</v>
      </c>
      <c r="AP45" s="13">
        <v>0</v>
      </c>
      <c r="AQ45" s="13">
        <v>345</v>
      </c>
      <c r="AR45" s="13">
        <v>29</v>
      </c>
      <c r="AS45" s="13">
        <v>3</v>
      </c>
      <c r="AT45" s="13">
        <v>0</v>
      </c>
      <c r="AU45" s="13">
        <v>9</v>
      </c>
      <c r="AV45" s="13">
        <v>224</v>
      </c>
      <c r="AW45" s="13">
        <v>0</v>
      </c>
      <c r="AX45" s="13">
        <v>0</v>
      </c>
      <c r="AY45" s="13">
        <v>1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16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21</v>
      </c>
      <c r="CC45" s="13">
        <v>1</v>
      </c>
      <c r="CD45" s="13">
        <v>0</v>
      </c>
      <c r="CE45" s="13">
        <v>1</v>
      </c>
      <c r="CF45" s="13">
        <f>SUM(E45:CE45)</f>
        <v>1256</v>
      </c>
    </row>
    <row r="46" spans="1:84" s="9" customFormat="1" ht="8.25" customHeight="1" x14ac:dyDescent="0.2">
      <c r="A46" s="59"/>
      <c r="B46" s="47"/>
      <c r="C46" s="52"/>
      <c r="D46" s="12" t="s">
        <v>129</v>
      </c>
      <c r="E46" s="13">
        <v>0</v>
      </c>
      <c r="F46" s="13">
        <v>13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9</v>
      </c>
      <c r="AG46" s="13">
        <v>0</v>
      </c>
      <c r="AH46" s="13">
        <v>0</v>
      </c>
      <c r="AI46" s="13">
        <v>0</v>
      </c>
      <c r="AJ46" s="13">
        <v>93</v>
      </c>
      <c r="AK46" s="13">
        <v>0</v>
      </c>
      <c r="AL46" s="13">
        <v>0</v>
      </c>
      <c r="AM46" s="13">
        <v>10</v>
      </c>
      <c r="AN46" s="13">
        <v>0</v>
      </c>
      <c r="AO46" s="13">
        <v>0</v>
      </c>
      <c r="AP46" s="13">
        <v>0</v>
      </c>
      <c r="AQ46" s="13">
        <v>110</v>
      </c>
      <c r="AR46" s="13">
        <v>6</v>
      </c>
      <c r="AS46" s="13">
        <v>2</v>
      </c>
      <c r="AT46" s="13">
        <v>0</v>
      </c>
      <c r="AU46" s="13">
        <v>2</v>
      </c>
      <c r="AV46" s="13">
        <v>59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4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4</v>
      </c>
      <c r="CC46" s="13">
        <v>0</v>
      </c>
      <c r="CD46" s="13">
        <v>0</v>
      </c>
      <c r="CE46" s="13">
        <v>0</v>
      </c>
      <c r="CF46" s="13">
        <f t="shared" ref="CF46" si="20">SUM(E46:CE46)</f>
        <v>315</v>
      </c>
    </row>
    <row r="47" spans="1:84" s="9" customFormat="1" ht="8.25" customHeight="1" x14ac:dyDescent="0.2">
      <c r="A47" s="59"/>
      <c r="B47" s="47"/>
      <c r="C47" s="52"/>
      <c r="D47" s="12" t="s">
        <v>281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36</v>
      </c>
      <c r="AK47" s="13">
        <v>0</v>
      </c>
      <c r="AL47" s="13">
        <v>0</v>
      </c>
      <c r="AM47" s="13">
        <v>1</v>
      </c>
      <c r="AN47" s="13">
        <v>0</v>
      </c>
      <c r="AO47" s="13">
        <v>0</v>
      </c>
      <c r="AP47" s="13">
        <v>0</v>
      </c>
      <c r="AQ47" s="13">
        <v>27</v>
      </c>
      <c r="AR47" s="13">
        <v>7</v>
      </c>
      <c r="AS47" s="13">
        <v>1</v>
      </c>
      <c r="AT47" s="13">
        <v>0</v>
      </c>
      <c r="AU47" s="13">
        <v>0</v>
      </c>
      <c r="AV47" s="13">
        <v>35</v>
      </c>
      <c r="AW47" s="13">
        <v>0</v>
      </c>
      <c r="AX47" s="13">
        <v>0</v>
      </c>
      <c r="AY47" s="13">
        <v>2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126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48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1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0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41</v>
      </c>
      <c r="AG48" s="13">
        <f t="shared" si="21"/>
        <v>1</v>
      </c>
      <c r="AH48" s="13">
        <f t="shared" si="21"/>
        <v>0</v>
      </c>
      <c r="AI48" s="13">
        <f t="shared" si="21"/>
        <v>0</v>
      </c>
      <c r="AJ48" s="13">
        <f t="shared" si="21"/>
        <v>526</v>
      </c>
      <c r="AK48" s="13">
        <f t="shared" si="21"/>
        <v>0</v>
      </c>
      <c r="AL48" s="13">
        <f t="shared" si="21"/>
        <v>2</v>
      </c>
      <c r="AM48" s="13">
        <f t="shared" si="21"/>
        <v>140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482</v>
      </c>
      <c r="AR48" s="13">
        <f t="shared" si="21"/>
        <v>42</v>
      </c>
      <c r="AS48" s="13">
        <f t="shared" si="21"/>
        <v>6</v>
      </c>
      <c r="AT48" s="13">
        <f t="shared" si="21"/>
        <v>0</v>
      </c>
      <c r="AU48" s="13">
        <f t="shared" si="21"/>
        <v>11</v>
      </c>
      <c r="AV48" s="13">
        <f t="shared" si="21"/>
        <v>318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21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27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1697</v>
      </c>
    </row>
    <row r="49" spans="1:84" s="9" customFormat="1" ht="8.25" customHeight="1" x14ac:dyDescent="0.2">
      <c r="A49" s="59"/>
      <c r="B49" s="47"/>
      <c r="C49" s="43" t="s">
        <v>130</v>
      </c>
      <c r="D49" s="44"/>
      <c r="E49" s="13">
        <v>0</v>
      </c>
      <c r="F49" s="13">
        <v>26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37</v>
      </c>
      <c r="AG49" s="13">
        <v>0</v>
      </c>
      <c r="AH49" s="13">
        <v>0</v>
      </c>
      <c r="AI49" s="13">
        <v>0</v>
      </c>
      <c r="AJ49" s="13">
        <v>195</v>
      </c>
      <c r="AK49" s="13">
        <v>0</v>
      </c>
      <c r="AL49" s="13">
        <v>0</v>
      </c>
      <c r="AM49" s="13">
        <v>30</v>
      </c>
      <c r="AN49" s="13">
        <v>0</v>
      </c>
      <c r="AO49" s="13">
        <v>0</v>
      </c>
      <c r="AP49" s="13">
        <v>2</v>
      </c>
      <c r="AQ49" s="13">
        <v>185</v>
      </c>
      <c r="AR49" s="13">
        <v>12</v>
      </c>
      <c r="AS49" s="13">
        <v>1</v>
      </c>
      <c r="AT49" s="13">
        <v>0</v>
      </c>
      <c r="AU49" s="13">
        <v>4</v>
      </c>
      <c r="AV49" s="13">
        <v>215</v>
      </c>
      <c r="AW49" s="13">
        <v>0</v>
      </c>
      <c r="AX49" s="13">
        <v>0</v>
      </c>
      <c r="AY49" s="13">
        <v>3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6</v>
      </c>
      <c r="BU49" s="13">
        <v>0</v>
      </c>
      <c r="BV49" s="13">
        <v>0</v>
      </c>
      <c r="BW49" s="13">
        <v>0</v>
      </c>
      <c r="BX49" s="13">
        <v>0</v>
      </c>
      <c r="BY49" s="13">
        <v>1</v>
      </c>
      <c r="BZ49" s="13">
        <v>0</v>
      </c>
      <c r="CA49" s="13">
        <v>3</v>
      </c>
      <c r="CB49" s="13">
        <v>20</v>
      </c>
      <c r="CC49" s="13">
        <v>0</v>
      </c>
      <c r="CD49" s="13">
        <v>0</v>
      </c>
      <c r="CE49" s="13">
        <v>0</v>
      </c>
      <c r="CF49" s="13">
        <f>SUM(E49:CE49)</f>
        <v>747</v>
      </c>
    </row>
    <row r="50" spans="1:84" s="9" customFormat="1" ht="8.25" customHeight="1" x14ac:dyDescent="0.2">
      <c r="A50" s="59"/>
      <c r="B50" s="47" t="s">
        <v>131</v>
      </c>
      <c r="C50" s="43" t="s">
        <v>132</v>
      </c>
      <c r="D50" s="44"/>
      <c r="E50" s="13">
        <v>0</v>
      </c>
      <c r="F50" s="13">
        <v>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16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63</v>
      </c>
      <c r="AG50" s="13">
        <v>0</v>
      </c>
      <c r="AH50" s="13">
        <v>0</v>
      </c>
      <c r="AI50" s="13">
        <v>0</v>
      </c>
      <c r="AJ50" s="13">
        <v>456</v>
      </c>
      <c r="AK50" s="13">
        <v>0</v>
      </c>
      <c r="AL50" s="13">
        <v>0</v>
      </c>
      <c r="AM50" s="13">
        <v>78</v>
      </c>
      <c r="AN50" s="13">
        <v>0</v>
      </c>
      <c r="AO50" s="13">
        <v>0</v>
      </c>
      <c r="AP50" s="13">
        <v>0</v>
      </c>
      <c r="AQ50" s="13">
        <v>626</v>
      </c>
      <c r="AR50" s="13">
        <v>31</v>
      </c>
      <c r="AS50" s="13">
        <v>1</v>
      </c>
      <c r="AT50" s="13">
        <v>2</v>
      </c>
      <c r="AU50" s="13">
        <v>18</v>
      </c>
      <c r="AV50" s="13">
        <v>479</v>
      </c>
      <c r="AW50" s="13">
        <v>1</v>
      </c>
      <c r="AX50" s="13">
        <v>0</v>
      </c>
      <c r="AY50" s="13">
        <v>3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1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30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48</v>
      </c>
      <c r="CC50" s="13">
        <v>1</v>
      </c>
      <c r="CD50" s="13">
        <v>1</v>
      </c>
      <c r="CE50" s="13">
        <v>1</v>
      </c>
      <c r="CF50" s="13">
        <f>SUM(E50:CE50)</f>
        <v>1925</v>
      </c>
    </row>
    <row r="51" spans="1:84" s="9" customFormat="1" ht="8.25" customHeight="1" x14ac:dyDescent="0.2">
      <c r="A51" s="59"/>
      <c r="B51" s="48"/>
      <c r="C51" s="49" t="s">
        <v>133</v>
      </c>
      <c r="D51" s="50"/>
      <c r="E51" s="13">
        <v>0</v>
      </c>
      <c r="F51" s="13">
        <v>11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14</v>
      </c>
      <c r="AG51" s="13">
        <v>0</v>
      </c>
      <c r="AH51" s="13">
        <v>0</v>
      </c>
      <c r="AI51" s="13">
        <v>0</v>
      </c>
      <c r="AJ51" s="13">
        <v>176</v>
      </c>
      <c r="AK51" s="13">
        <v>0</v>
      </c>
      <c r="AL51" s="13">
        <v>0</v>
      </c>
      <c r="AM51" s="13">
        <v>33</v>
      </c>
      <c r="AN51" s="13">
        <v>0</v>
      </c>
      <c r="AO51" s="13">
        <v>0</v>
      </c>
      <c r="AP51" s="13">
        <v>1</v>
      </c>
      <c r="AQ51" s="13">
        <v>188</v>
      </c>
      <c r="AR51" s="13">
        <v>13</v>
      </c>
      <c r="AS51" s="13">
        <v>0</v>
      </c>
      <c r="AT51" s="13">
        <v>0</v>
      </c>
      <c r="AU51" s="13">
        <v>2</v>
      </c>
      <c r="AV51" s="13">
        <v>124</v>
      </c>
      <c r="AW51" s="13">
        <v>0</v>
      </c>
      <c r="AX51" s="13">
        <v>0</v>
      </c>
      <c r="AY51" s="13">
        <v>3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7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20</v>
      </c>
      <c r="CC51" s="13">
        <v>0</v>
      </c>
      <c r="CD51" s="13">
        <v>0</v>
      </c>
      <c r="CE51" s="13">
        <v>0</v>
      </c>
      <c r="CF51" s="13">
        <f>SUM(E51:CE51)</f>
        <v>597</v>
      </c>
    </row>
    <row r="52" spans="1:84" s="9" customFormat="1" ht="8.25" customHeight="1" x14ac:dyDescent="0.2">
      <c r="A52" s="59"/>
      <c r="B52" s="48"/>
      <c r="C52" s="49" t="s">
        <v>134</v>
      </c>
      <c r="D52" s="50"/>
      <c r="E52" s="13">
        <v>0</v>
      </c>
      <c r="F52" s="13">
        <v>7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231</v>
      </c>
      <c r="AK52" s="13">
        <v>0</v>
      </c>
      <c r="AL52" s="13">
        <v>0</v>
      </c>
      <c r="AM52" s="13">
        <v>11</v>
      </c>
      <c r="AN52" s="13">
        <v>0</v>
      </c>
      <c r="AO52" s="13">
        <v>0</v>
      </c>
      <c r="AP52" s="13">
        <v>0</v>
      </c>
      <c r="AQ52" s="13">
        <v>175</v>
      </c>
      <c r="AR52" s="13">
        <v>8</v>
      </c>
      <c r="AS52" s="13">
        <v>0</v>
      </c>
      <c r="AT52" s="13">
        <v>0</v>
      </c>
      <c r="AU52" s="13">
        <v>4</v>
      </c>
      <c r="AV52" s="13">
        <v>114</v>
      </c>
      <c r="AW52" s="13">
        <v>0</v>
      </c>
      <c r="AX52" s="13">
        <v>0</v>
      </c>
      <c r="AY52" s="13">
        <v>1</v>
      </c>
      <c r="AZ52" s="13">
        <v>0</v>
      </c>
      <c r="BA52" s="13">
        <v>1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16</v>
      </c>
      <c r="CC52" s="13">
        <v>0</v>
      </c>
      <c r="CD52" s="13">
        <v>0</v>
      </c>
      <c r="CE52" s="13">
        <v>0</v>
      </c>
      <c r="CF52" s="13">
        <f>SUM(E52:CE52)</f>
        <v>591</v>
      </c>
    </row>
    <row r="53" spans="1:84" s="9" customFormat="1" ht="8.25" customHeight="1" x14ac:dyDescent="0.2">
      <c r="A53" s="59"/>
      <c r="B53" s="48"/>
      <c r="C53" s="49" t="s">
        <v>91</v>
      </c>
      <c r="D53" s="50"/>
      <c r="E53" s="13">
        <f>SUM(E50:E52)</f>
        <v>0</v>
      </c>
      <c r="F53" s="13">
        <f t="shared" ref="F53:CF53" si="23">SUM(F50:F52)</f>
        <v>77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19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1</v>
      </c>
      <c r="T53" s="13">
        <f t="shared" si="23"/>
        <v>0</v>
      </c>
      <c r="U53" s="13">
        <f t="shared" si="23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79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863</v>
      </c>
      <c r="AK53" s="13">
        <f t="shared" si="23"/>
        <v>0</v>
      </c>
      <c r="AL53" s="13">
        <f t="shared" si="23"/>
        <v>0</v>
      </c>
      <c r="AM53" s="13">
        <f t="shared" si="23"/>
        <v>122</v>
      </c>
      <c r="AN53" s="13">
        <f t="shared" si="23"/>
        <v>0</v>
      </c>
      <c r="AO53" s="13">
        <f t="shared" si="23"/>
        <v>0</v>
      </c>
      <c r="AP53" s="13">
        <f t="shared" si="23"/>
        <v>1</v>
      </c>
      <c r="AQ53" s="13">
        <f t="shared" si="23"/>
        <v>989</v>
      </c>
      <c r="AR53" s="13">
        <f t="shared" si="23"/>
        <v>52</v>
      </c>
      <c r="AS53" s="13">
        <f t="shared" si="23"/>
        <v>1</v>
      </c>
      <c r="AT53" s="13">
        <f t="shared" si="23"/>
        <v>2</v>
      </c>
      <c r="AU53" s="13">
        <f t="shared" si="23"/>
        <v>24</v>
      </c>
      <c r="AV53" s="13">
        <f t="shared" si="23"/>
        <v>717</v>
      </c>
      <c r="AW53" s="13">
        <f t="shared" si="23"/>
        <v>1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3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1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48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84</v>
      </c>
      <c r="CC53" s="13">
        <f t="shared" si="23"/>
        <v>1</v>
      </c>
      <c r="CD53" s="13">
        <f t="shared" si="23"/>
        <v>1</v>
      </c>
      <c r="CE53" s="13">
        <f t="shared" si="23"/>
        <v>1</v>
      </c>
      <c r="CF53" s="13">
        <f t="shared" si="23"/>
        <v>3113</v>
      </c>
    </row>
    <row r="54" spans="1:84" s="9" customFormat="1" ht="8.25" customHeight="1" x14ac:dyDescent="0.2">
      <c r="A54" s="59"/>
      <c r="B54" s="61" t="s">
        <v>135</v>
      </c>
      <c r="C54" s="52" t="s">
        <v>136</v>
      </c>
      <c r="D54" s="12" t="s">
        <v>137</v>
      </c>
      <c r="E54" s="13">
        <v>0</v>
      </c>
      <c r="F54" s="13">
        <v>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6</v>
      </c>
      <c r="AB54" s="13">
        <v>0</v>
      </c>
      <c r="AC54" s="13">
        <v>0</v>
      </c>
      <c r="AD54" s="13">
        <v>0</v>
      </c>
      <c r="AE54" s="13">
        <v>0</v>
      </c>
      <c r="AF54" s="13">
        <v>18</v>
      </c>
      <c r="AG54" s="13">
        <v>2</v>
      </c>
      <c r="AH54" s="13">
        <v>0</v>
      </c>
      <c r="AI54" s="13">
        <v>0</v>
      </c>
      <c r="AJ54" s="13">
        <v>882</v>
      </c>
      <c r="AK54" s="13">
        <v>0</v>
      </c>
      <c r="AL54" s="13">
        <v>0</v>
      </c>
      <c r="AM54" s="13">
        <v>79</v>
      </c>
      <c r="AN54" s="13">
        <v>0</v>
      </c>
      <c r="AO54" s="13">
        <v>0</v>
      </c>
      <c r="AP54" s="13">
        <v>0</v>
      </c>
      <c r="AQ54" s="13">
        <v>322</v>
      </c>
      <c r="AR54" s="13">
        <v>13</v>
      </c>
      <c r="AS54" s="13">
        <v>1</v>
      </c>
      <c r="AT54" s="13">
        <v>2</v>
      </c>
      <c r="AU54" s="13">
        <v>8</v>
      </c>
      <c r="AV54" s="13">
        <v>315</v>
      </c>
      <c r="AW54" s="13">
        <v>0</v>
      </c>
      <c r="AX54" s="13">
        <v>1</v>
      </c>
      <c r="AY54" s="13">
        <v>9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3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20</v>
      </c>
      <c r="BU54" s="13">
        <v>0</v>
      </c>
      <c r="BV54" s="13">
        <v>3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49</v>
      </c>
      <c r="CC54" s="13">
        <v>0</v>
      </c>
      <c r="CD54" s="13">
        <v>0</v>
      </c>
      <c r="CE54" s="13">
        <v>0</v>
      </c>
      <c r="CF54" s="13">
        <f>SUM(E54:CE54)</f>
        <v>1778</v>
      </c>
    </row>
    <row r="55" spans="1:84" s="9" customFormat="1" ht="8.25" customHeight="1" x14ac:dyDescent="0.2">
      <c r="A55" s="59"/>
      <c r="B55" s="62"/>
      <c r="C55" s="52"/>
      <c r="D55" s="12" t="s">
        <v>138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0</v>
      </c>
      <c r="AH55" s="13">
        <v>0</v>
      </c>
      <c r="AI55" s="13">
        <v>0</v>
      </c>
      <c r="AJ55" s="13">
        <v>335</v>
      </c>
      <c r="AK55" s="13">
        <v>0</v>
      </c>
      <c r="AL55" s="13">
        <v>1</v>
      </c>
      <c r="AM55" s="13">
        <v>16</v>
      </c>
      <c r="AN55" s="13">
        <v>0</v>
      </c>
      <c r="AO55" s="13">
        <v>0</v>
      </c>
      <c r="AP55" s="13">
        <v>0</v>
      </c>
      <c r="AQ55" s="13">
        <v>117</v>
      </c>
      <c r="AR55" s="13">
        <v>1</v>
      </c>
      <c r="AS55" s="13">
        <v>0</v>
      </c>
      <c r="AT55" s="13">
        <v>0</v>
      </c>
      <c r="AU55" s="13">
        <v>0</v>
      </c>
      <c r="AV55" s="13">
        <v>104</v>
      </c>
      <c r="AW55" s="13">
        <v>0</v>
      </c>
      <c r="AX55" s="13">
        <v>0</v>
      </c>
      <c r="AY55" s="13">
        <v>0</v>
      </c>
      <c r="AZ55" s="13">
        <v>0</v>
      </c>
      <c r="BA55" s="13">
        <v>2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5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9</v>
      </c>
      <c r="CC55" s="13">
        <v>1</v>
      </c>
      <c r="CD55" s="13">
        <v>0</v>
      </c>
      <c r="CE55" s="13">
        <v>0</v>
      </c>
      <c r="CF55" s="13">
        <f>SUM(E55:CE55)</f>
        <v>606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37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7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31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1217</v>
      </c>
      <c r="AK56" s="13">
        <f t="shared" si="24"/>
        <v>0</v>
      </c>
      <c r="AL56" s="13">
        <f t="shared" si="24"/>
        <v>1</v>
      </c>
      <c r="AM56" s="13">
        <f t="shared" si="24"/>
        <v>95</v>
      </c>
      <c r="AN56" s="13">
        <f t="shared" si="24"/>
        <v>0</v>
      </c>
      <c r="AO56" s="13">
        <f t="shared" si="24"/>
        <v>0</v>
      </c>
      <c r="AP56" s="13">
        <f t="shared" si="24"/>
        <v>0</v>
      </c>
      <c r="AQ56" s="13">
        <f t="shared" si="24"/>
        <v>439</v>
      </c>
      <c r="AR56" s="13">
        <f t="shared" si="24"/>
        <v>14</v>
      </c>
      <c r="AS56" s="13">
        <f t="shared" si="24"/>
        <v>1</v>
      </c>
      <c r="AT56" s="13">
        <f t="shared" si="24"/>
        <v>2</v>
      </c>
      <c r="AU56" s="13">
        <f t="shared" si="24"/>
        <v>8</v>
      </c>
      <c r="AV56" s="13">
        <f t="shared" si="24"/>
        <v>419</v>
      </c>
      <c r="AW56" s="13">
        <f t="shared" si="24"/>
        <v>0</v>
      </c>
      <c r="AX56" s="13">
        <f t="shared" si="24"/>
        <v>1</v>
      </c>
      <c r="AY56" s="13">
        <f t="shared" si="24"/>
        <v>9</v>
      </c>
      <c r="AZ56" s="13">
        <f t="shared" si="24"/>
        <v>0</v>
      </c>
      <c r="BA56" s="13">
        <f>SUM(BA54:BA55)</f>
        <v>5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3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25</v>
      </c>
      <c r="BU56" s="13">
        <f t="shared" si="24"/>
        <v>0</v>
      </c>
      <c r="BV56" s="13">
        <f t="shared" si="24"/>
        <v>3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58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2384</v>
      </c>
    </row>
    <row r="57" spans="1:84" s="9" customFormat="1" ht="8.25" customHeight="1" x14ac:dyDescent="0.2">
      <c r="A57" s="59"/>
      <c r="B57" s="62"/>
      <c r="C57" s="70" t="s">
        <v>139</v>
      </c>
      <c r="D57" s="12" t="s">
        <v>139</v>
      </c>
      <c r="E57" s="13">
        <v>0</v>
      </c>
      <c r="F57" s="13">
        <v>10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2</v>
      </c>
      <c r="AB57" s="13">
        <v>0</v>
      </c>
      <c r="AC57" s="13">
        <v>0</v>
      </c>
      <c r="AD57" s="13">
        <v>0</v>
      </c>
      <c r="AE57" s="13">
        <v>0</v>
      </c>
      <c r="AF57" s="13">
        <v>20</v>
      </c>
      <c r="AG57" s="13">
        <v>0</v>
      </c>
      <c r="AH57" s="13">
        <v>0</v>
      </c>
      <c r="AI57" s="13">
        <v>0</v>
      </c>
      <c r="AJ57" s="13">
        <v>500</v>
      </c>
      <c r="AK57" s="13">
        <v>0</v>
      </c>
      <c r="AL57" s="13">
        <v>3</v>
      </c>
      <c r="AM57" s="13">
        <v>22</v>
      </c>
      <c r="AN57" s="13">
        <v>0</v>
      </c>
      <c r="AO57" s="13">
        <v>0</v>
      </c>
      <c r="AP57" s="13">
        <v>0</v>
      </c>
      <c r="AQ57" s="13">
        <v>310</v>
      </c>
      <c r="AR57" s="13">
        <v>7</v>
      </c>
      <c r="AS57" s="13">
        <v>0</v>
      </c>
      <c r="AT57" s="13">
        <v>1</v>
      </c>
      <c r="AU57" s="13">
        <v>3</v>
      </c>
      <c r="AV57" s="13">
        <v>199</v>
      </c>
      <c r="AW57" s="13">
        <v>0</v>
      </c>
      <c r="AX57" s="13">
        <v>1</v>
      </c>
      <c r="AY57" s="13">
        <v>3</v>
      </c>
      <c r="AZ57" s="13">
        <v>0</v>
      </c>
      <c r="BA57" s="13">
        <v>8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4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15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35</v>
      </c>
      <c r="CC57" s="13">
        <v>0</v>
      </c>
      <c r="CD57" s="13">
        <v>0</v>
      </c>
      <c r="CE57" s="13">
        <v>1</v>
      </c>
      <c r="CF57" s="13">
        <f>SUM(E57:CE57)</f>
        <v>1153</v>
      </c>
    </row>
    <row r="58" spans="1:84" s="9" customFormat="1" ht="8.25" customHeight="1" x14ac:dyDescent="0.2">
      <c r="A58" s="59"/>
      <c r="B58" s="62"/>
      <c r="C58" s="71"/>
      <c r="D58" s="12" t="s">
        <v>140</v>
      </c>
      <c r="E58" s="13">
        <v>0</v>
      </c>
      <c r="F58" s="13">
        <v>22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6</v>
      </c>
      <c r="AG58" s="13">
        <v>0</v>
      </c>
      <c r="AH58" s="13">
        <v>0</v>
      </c>
      <c r="AI58" s="13">
        <v>0</v>
      </c>
      <c r="AJ58" s="13">
        <v>237</v>
      </c>
      <c r="AK58" s="13">
        <v>0</v>
      </c>
      <c r="AL58" s="13">
        <v>0</v>
      </c>
      <c r="AM58" s="13">
        <v>10</v>
      </c>
      <c r="AN58" s="13">
        <v>0</v>
      </c>
      <c r="AO58" s="13">
        <v>0</v>
      </c>
      <c r="AP58" s="13">
        <v>0</v>
      </c>
      <c r="AQ58" s="13">
        <v>96</v>
      </c>
      <c r="AR58" s="13">
        <v>5</v>
      </c>
      <c r="AS58" s="13">
        <v>0</v>
      </c>
      <c r="AT58" s="13">
        <v>0</v>
      </c>
      <c r="AU58" s="13">
        <v>4</v>
      </c>
      <c r="AV58" s="13">
        <v>43</v>
      </c>
      <c r="AW58" s="13">
        <v>0</v>
      </c>
      <c r="AX58" s="13">
        <v>1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8</v>
      </c>
      <c r="CC58" s="13">
        <v>0</v>
      </c>
      <c r="CD58" s="13">
        <v>0</v>
      </c>
      <c r="CE58" s="13">
        <v>0</v>
      </c>
      <c r="CF58" s="13">
        <f>SUM(E58:CE58)</f>
        <v>435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32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1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2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26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737</v>
      </c>
      <c r="AK59" s="13">
        <f t="shared" si="25"/>
        <v>0</v>
      </c>
      <c r="AL59" s="13">
        <f t="shared" si="25"/>
        <v>3</v>
      </c>
      <c r="AM59" s="13">
        <f t="shared" si="25"/>
        <v>32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406</v>
      </c>
      <c r="AR59" s="13">
        <f t="shared" si="25"/>
        <v>12</v>
      </c>
      <c r="AS59" s="13">
        <f t="shared" si="25"/>
        <v>0</v>
      </c>
      <c r="AT59" s="13">
        <f t="shared" si="25"/>
        <v>1</v>
      </c>
      <c r="AU59" s="13">
        <f t="shared" si="25"/>
        <v>7</v>
      </c>
      <c r="AV59" s="13">
        <f t="shared" si="25"/>
        <v>242</v>
      </c>
      <c r="AW59" s="13">
        <f t="shared" si="25"/>
        <v>0</v>
      </c>
      <c r="AX59" s="13">
        <f t="shared" si="25"/>
        <v>2</v>
      </c>
      <c r="AY59" s="13">
        <f t="shared" si="25"/>
        <v>3</v>
      </c>
      <c r="AZ59" s="13">
        <f t="shared" si="25"/>
        <v>0</v>
      </c>
      <c r="BA59" s="13">
        <f>SUM(BA57:BA58)</f>
        <v>8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4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17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43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1588</v>
      </c>
    </row>
    <row r="60" spans="1:84" s="9" customFormat="1" ht="8.25" customHeight="1" x14ac:dyDescent="0.2">
      <c r="A60" s="59"/>
      <c r="B60" s="62"/>
      <c r="C60" s="52" t="s">
        <v>141</v>
      </c>
      <c r="D60" s="12" t="s">
        <v>142</v>
      </c>
      <c r="E60" s="13">
        <v>0</v>
      </c>
      <c r="F60" s="13">
        <v>11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5</v>
      </c>
      <c r="AB60" s="13">
        <v>0</v>
      </c>
      <c r="AC60" s="13">
        <v>0</v>
      </c>
      <c r="AD60" s="13">
        <v>0</v>
      </c>
      <c r="AE60" s="13">
        <v>0</v>
      </c>
      <c r="AF60" s="13">
        <v>32</v>
      </c>
      <c r="AG60" s="13">
        <v>0</v>
      </c>
      <c r="AH60" s="13">
        <v>0</v>
      </c>
      <c r="AI60" s="13">
        <v>0</v>
      </c>
      <c r="AJ60" s="13">
        <v>564</v>
      </c>
      <c r="AK60" s="13">
        <v>0</v>
      </c>
      <c r="AL60" s="13">
        <v>2</v>
      </c>
      <c r="AM60" s="13">
        <v>49</v>
      </c>
      <c r="AN60" s="13">
        <v>0</v>
      </c>
      <c r="AO60" s="13">
        <v>0</v>
      </c>
      <c r="AP60" s="13">
        <v>0</v>
      </c>
      <c r="AQ60" s="13">
        <v>235</v>
      </c>
      <c r="AR60" s="13">
        <v>23</v>
      </c>
      <c r="AS60" s="13">
        <v>0</v>
      </c>
      <c r="AT60" s="13">
        <v>0</v>
      </c>
      <c r="AU60" s="13">
        <v>4</v>
      </c>
      <c r="AV60" s="13">
        <v>236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9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51</v>
      </c>
      <c r="CC60" s="13">
        <v>0</v>
      </c>
      <c r="CD60" s="13">
        <v>0</v>
      </c>
      <c r="CE60" s="13">
        <v>0</v>
      </c>
      <c r="CF60" s="13">
        <f>SUM(E60:CE60)</f>
        <v>1237</v>
      </c>
    </row>
    <row r="61" spans="1:84" s="9" customFormat="1" ht="8.25" customHeight="1" x14ac:dyDescent="0.2">
      <c r="A61" s="59"/>
      <c r="B61" s="62"/>
      <c r="C61" s="52"/>
      <c r="D61" s="12" t="s">
        <v>143</v>
      </c>
      <c r="E61" s="13">
        <v>0</v>
      </c>
      <c r="F61" s="13">
        <v>6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1</v>
      </c>
      <c r="AB61" s="13">
        <v>0</v>
      </c>
      <c r="AC61" s="13">
        <v>0</v>
      </c>
      <c r="AD61" s="13">
        <v>0</v>
      </c>
      <c r="AE61" s="13">
        <v>0</v>
      </c>
      <c r="AF61" s="13">
        <v>8</v>
      </c>
      <c r="AG61" s="13">
        <v>0</v>
      </c>
      <c r="AH61" s="13">
        <v>0</v>
      </c>
      <c r="AI61" s="13">
        <v>0</v>
      </c>
      <c r="AJ61" s="13">
        <v>197</v>
      </c>
      <c r="AK61" s="13">
        <v>0</v>
      </c>
      <c r="AL61" s="13">
        <v>0</v>
      </c>
      <c r="AM61" s="13">
        <v>19</v>
      </c>
      <c r="AN61" s="13">
        <v>0</v>
      </c>
      <c r="AO61" s="13">
        <v>0</v>
      </c>
      <c r="AP61" s="13">
        <v>0</v>
      </c>
      <c r="AQ61" s="13">
        <v>82</v>
      </c>
      <c r="AR61" s="13">
        <v>6</v>
      </c>
      <c r="AS61" s="13">
        <v>0</v>
      </c>
      <c r="AT61" s="13">
        <v>0</v>
      </c>
      <c r="AU61" s="13">
        <v>1</v>
      </c>
      <c r="AV61" s="13">
        <v>100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9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20</v>
      </c>
      <c r="CC61" s="13">
        <v>0</v>
      </c>
      <c r="CD61" s="13">
        <v>0</v>
      </c>
      <c r="CE61" s="13">
        <v>0</v>
      </c>
      <c r="CF61" s="13">
        <f>SUM(E61:CE61)</f>
        <v>454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17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6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40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761</v>
      </c>
      <c r="AK62" s="13">
        <f t="shared" si="26"/>
        <v>0</v>
      </c>
      <c r="AL62" s="13">
        <f t="shared" si="26"/>
        <v>2</v>
      </c>
      <c r="AM62" s="13">
        <f t="shared" si="26"/>
        <v>68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317</v>
      </c>
      <c r="AR62" s="13">
        <f t="shared" si="26"/>
        <v>29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336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18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71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1691</v>
      </c>
    </row>
    <row r="63" spans="1:84" s="9" customFormat="1" ht="8.25" customHeight="1" x14ac:dyDescent="0.2">
      <c r="A63" s="59"/>
      <c r="B63" s="46"/>
      <c r="C63" s="43" t="s">
        <v>144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66</v>
      </c>
      <c r="AG63" s="13">
        <v>2</v>
      </c>
      <c r="AH63" s="13">
        <v>0</v>
      </c>
      <c r="AI63" s="13">
        <v>0</v>
      </c>
      <c r="AJ63" s="13">
        <v>442</v>
      </c>
      <c r="AK63" s="13">
        <v>0</v>
      </c>
      <c r="AL63" s="13">
        <v>0</v>
      </c>
      <c r="AM63" s="13">
        <v>61</v>
      </c>
      <c r="AN63" s="13">
        <v>0</v>
      </c>
      <c r="AO63" s="13">
        <v>0</v>
      </c>
      <c r="AP63" s="13">
        <v>0</v>
      </c>
      <c r="AQ63" s="13">
        <v>378</v>
      </c>
      <c r="AR63" s="13">
        <v>22</v>
      </c>
      <c r="AS63" s="13">
        <v>2</v>
      </c>
      <c r="AT63" s="13">
        <v>2</v>
      </c>
      <c r="AU63" s="13">
        <v>12</v>
      </c>
      <c r="AV63" s="13">
        <v>412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24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36</v>
      </c>
      <c r="CC63" s="13">
        <v>0</v>
      </c>
      <c r="CD63" s="13">
        <v>0</v>
      </c>
      <c r="CE63" s="13">
        <v>3</v>
      </c>
      <c r="CF63" s="13">
        <f>SUM(E63:CE63)</f>
        <v>1594</v>
      </c>
    </row>
    <row r="64" spans="1:84" s="9" customFormat="1" ht="8.25" customHeight="1" x14ac:dyDescent="0.2">
      <c r="A64" s="59"/>
      <c r="B64" s="47" t="s">
        <v>145</v>
      </c>
      <c r="C64" s="54" t="s">
        <v>146</v>
      </c>
      <c r="D64" s="11" t="s">
        <v>145</v>
      </c>
      <c r="E64" s="13">
        <v>0</v>
      </c>
      <c r="F64" s="13">
        <v>41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5</v>
      </c>
      <c r="AB64" s="13">
        <v>0</v>
      </c>
      <c r="AC64" s="13">
        <v>0</v>
      </c>
      <c r="AD64" s="13">
        <v>0</v>
      </c>
      <c r="AE64" s="13">
        <v>0</v>
      </c>
      <c r="AF64" s="13">
        <v>24</v>
      </c>
      <c r="AG64" s="13">
        <v>5</v>
      </c>
      <c r="AH64" s="13">
        <v>0</v>
      </c>
      <c r="AI64" s="13">
        <v>0</v>
      </c>
      <c r="AJ64" s="13">
        <v>522</v>
      </c>
      <c r="AK64" s="13">
        <v>0</v>
      </c>
      <c r="AL64" s="13">
        <v>0</v>
      </c>
      <c r="AM64" s="13">
        <v>75</v>
      </c>
      <c r="AN64" s="13">
        <v>0</v>
      </c>
      <c r="AO64" s="13">
        <v>0</v>
      </c>
      <c r="AP64" s="13">
        <v>0</v>
      </c>
      <c r="AQ64" s="13">
        <v>523</v>
      </c>
      <c r="AR64" s="13">
        <v>19</v>
      </c>
      <c r="AS64" s="13">
        <v>0</v>
      </c>
      <c r="AT64" s="13">
        <v>1</v>
      </c>
      <c r="AU64" s="13">
        <v>3</v>
      </c>
      <c r="AV64" s="13">
        <v>324</v>
      </c>
      <c r="AW64" s="13">
        <v>0</v>
      </c>
      <c r="AX64" s="13">
        <v>0</v>
      </c>
      <c r="AY64" s="13">
        <v>5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9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1</v>
      </c>
      <c r="BP64" s="13">
        <v>0</v>
      </c>
      <c r="BQ64" s="13">
        <v>0</v>
      </c>
      <c r="BR64" s="13">
        <v>0</v>
      </c>
      <c r="BS64" s="13">
        <v>0</v>
      </c>
      <c r="BT64" s="13">
        <v>16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1</v>
      </c>
      <c r="CB64" s="13">
        <v>46</v>
      </c>
      <c r="CC64" s="13">
        <v>1</v>
      </c>
      <c r="CD64" s="13">
        <v>0</v>
      </c>
      <c r="CE64" s="13">
        <v>1</v>
      </c>
      <c r="CF64" s="13">
        <f>SUM(E64:CE64)</f>
        <v>1644</v>
      </c>
    </row>
    <row r="65" spans="1:84" s="9" customFormat="1" ht="8.25" customHeight="1" x14ac:dyDescent="0.2">
      <c r="A65" s="59"/>
      <c r="B65" s="47"/>
      <c r="C65" s="76"/>
      <c r="D65" s="11" t="s">
        <v>147</v>
      </c>
      <c r="E65" s="13">
        <v>0</v>
      </c>
      <c r="F65" s="13">
        <v>45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13</v>
      </c>
      <c r="AG65" s="13">
        <v>0</v>
      </c>
      <c r="AH65" s="13">
        <v>0</v>
      </c>
      <c r="AI65" s="13">
        <v>0</v>
      </c>
      <c r="AJ65" s="13">
        <v>99</v>
      </c>
      <c r="AK65" s="13">
        <v>0</v>
      </c>
      <c r="AL65" s="13">
        <v>0</v>
      </c>
      <c r="AM65" s="13">
        <v>15</v>
      </c>
      <c r="AN65" s="13">
        <v>1</v>
      </c>
      <c r="AO65" s="13">
        <v>0</v>
      </c>
      <c r="AP65" s="13">
        <v>0</v>
      </c>
      <c r="AQ65" s="13">
        <v>110</v>
      </c>
      <c r="AR65" s="13">
        <v>7</v>
      </c>
      <c r="AS65" s="13">
        <v>0</v>
      </c>
      <c r="AT65" s="13">
        <v>0</v>
      </c>
      <c r="AU65" s="13">
        <v>0</v>
      </c>
      <c r="AV65" s="13">
        <v>72</v>
      </c>
      <c r="AW65" s="13">
        <v>0</v>
      </c>
      <c r="AX65" s="13">
        <v>0</v>
      </c>
      <c r="AY65" s="13">
        <v>4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13</v>
      </c>
      <c r="CC65" s="13">
        <v>0</v>
      </c>
      <c r="CD65" s="13">
        <v>0</v>
      </c>
      <c r="CE65" s="13">
        <v>0</v>
      </c>
      <c r="CF65" s="13">
        <f>SUM(E65:CE65)</f>
        <v>387</v>
      </c>
    </row>
    <row r="66" spans="1:84" s="9" customFormat="1" ht="8.25" customHeight="1" x14ac:dyDescent="0.2">
      <c r="A66" s="59"/>
      <c r="B66" s="47"/>
      <c r="C66" s="77"/>
      <c r="D66" s="12" t="s">
        <v>91</v>
      </c>
      <c r="E66" s="13">
        <f>SUM(E64:E65)</f>
        <v>0</v>
      </c>
      <c r="F66" s="13">
        <f t="shared" ref="F66:CF66" si="27">SUM(F64:F65)</f>
        <v>86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5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37</v>
      </c>
      <c r="AG66" s="13">
        <f t="shared" si="27"/>
        <v>5</v>
      </c>
      <c r="AH66" s="13">
        <f t="shared" si="27"/>
        <v>0</v>
      </c>
      <c r="AI66" s="13">
        <f t="shared" si="27"/>
        <v>0</v>
      </c>
      <c r="AJ66" s="13">
        <f t="shared" si="27"/>
        <v>621</v>
      </c>
      <c r="AK66" s="13">
        <f t="shared" si="27"/>
        <v>0</v>
      </c>
      <c r="AL66" s="13">
        <f t="shared" si="27"/>
        <v>0</v>
      </c>
      <c r="AM66" s="13">
        <f t="shared" si="27"/>
        <v>90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633</v>
      </c>
      <c r="AR66" s="13">
        <f t="shared" si="27"/>
        <v>26</v>
      </c>
      <c r="AS66" s="13">
        <f t="shared" si="27"/>
        <v>0</v>
      </c>
      <c r="AT66" s="13">
        <f t="shared" si="27"/>
        <v>1</v>
      </c>
      <c r="AU66" s="13">
        <f t="shared" si="27"/>
        <v>3</v>
      </c>
      <c r="AV66" s="13">
        <f t="shared" si="27"/>
        <v>396</v>
      </c>
      <c r="AW66" s="13">
        <f t="shared" si="27"/>
        <v>0</v>
      </c>
      <c r="AX66" s="13">
        <f t="shared" si="27"/>
        <v>0</v>
      </c>
      <c r="AY66" s="13">
        <f t="shared" si="27"/>
        <v>9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9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1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21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1</v>
      </c>
      <c r="CB66" s="13">
        <f t="shared" si="27"/>
        <v>59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2031</v>
      </c>
    </row>
    <row r="67" spans="1:84" s="9" customFormat="1" ht="8.25" customHeight="1" x14ac:dyDescent="0.2">
      <c r="A67" s="59"/>
      <c r="B67" s="47"/>
      <c r="C67" s="52" t="s">
        <v>148</v>
      </c>
      <c r="D67" s="12" t="s">
        <v>148</v>
      </c>
      <c r="E67" s="13">
        <v>0</v>
      </c>
      <c r="F67" s="13">
        <v>3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5</v>
      </c>
      <c r="AB67" s="13">
        <v>0</v>
      </c>
      <c r="AC67" s="13">
        <v>0</v>
      </c>
      <c r="AD67" s="13">
        <v>0</v>
      </c>
      <c r="AE67" s="13">
        <v>0</v>
      </c>
      <c r="AF67" s="13">
        <v>5</v>
      </c>
      <c r="AG67" s="13">
        <v>0</v>
      </c>
      <c r="AH67" s="13">
        <v>0</v>
      </c>
      <c r="AI67" s="13">
        <v>0</v>
      </c>
      <c r="AJ67" s="13">
        <v>207</v>
      </c>
      <c r="AK67" s="13">
        <v>0</v>
      </c>
      <c r="AL67" s="13">
        <v>0</v>
      </c>
      <c r="AM67" s="13">
        <v>21</v>
      </c>
      <c r="AN67" s="13">
        <v>0</v>
      </c>
      <c r="AO67" s="13">
        <v>0</v>
      </c>
      <c r="AP67" s="13">
        <v>0</v>
      </c>
      <c r="AQ67" s="13">
        <v>152</v>
      </c>
      <c r="AR67" s="13">
        <v>9</v>
      </c>
      <c r="AS67" s="13">
        <v>0</v>
      </c>
      <c r="AT67" s="13">
        <v>0</v>
      </c>
      <c r="AU67" s="13">
        <v>0</v>
      </c>
      <c r="AV67" s="13">
        <v>94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2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26</v>
      </c>
      <c r="CC67" s="13">
        <v>0</v>
      </c>
      <c r="CD67" s="13">
        <v>0</v>
      </c>
      <c r="CE67" s="13">
        <v>0</v>
      </c>
      <c r="CF67" s="13">
        <f>SUM(E67:CE67)</f>
        <v>535</v>
      </c>
    </row>
    <row r="68" spans="1:84" s="9" customFormat="1" ht="8.25" customHeight="1" x14ac:dyDescent="0.2">
      <c r="A68" s="59"/>
      <c r="B68" s="47"/>
      <c r="C68" s="52"/>
      <c r="D68" s="12" t="s">
        <v>149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5</v>
      </c>
      <c r="AG68" s="13">
        <v>0</v>
      </c>
      <c r="AH68" s="13">
        <v>0</v>
      </c>
      <c r="AI68" s="13">
        <v>0</v>
      </c>
      <c r="AJ68" s="13">
        <v>130</v>
      </c>
      <c r="AK68" s="13">
        <v>0</v>
      </c>
      <c r="AL68" s="13">
        <v>0</v>
      </c>
      <c r="AM68" s="13">
        <v>13</v>
      </c>
      <c r="AN68" s="13">
        <v>0</v>
      </c>
      <c r="AO68" s="13">
        <v>0</v>
      </c>
      <c r="AP68" s="13">
        <v>0</v>
      </c>
      <c r="AQ68" s="13">
        <v>59</v>
      </c>
      <c r="AR68" s="13">
        <v>3</v>
      </c>
      <c r="AS68" s="13">
        <v>0</v>
      </c>
      <c r="AT68" s="13">
        <v>0</v>
      </c>
      <c r="AU68" s="13">
        <v>1</v>
      </c>
      <c r="AV68" s="13">
        <v>29</v>
      </c>
      <c r="AW68" s="13">
        <v>0</v>
      </c>
      <c r="AX68" s="13">
        <v>0</v>
      </c>
      <c r="AY68" s="13">
        <v>8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13</v>
      </c>
      <c r="CC68" s="13">
        <v>0</v>
      </c>
      <c r="CD68" s="13">
        <v>0</v>
      </c>
      <c r="CE68" s="13">
        <v>0</v>
      </c>
      <c r="CF68" s="13">
        <f>SUM(E68:CE68)</f>
        <v>272</v>
      </c>
    </row>
    <row r="69" spans="1:84" s="9" customFormat="1" ht="8.25" customHeight="1" x14ac:dyDescent="0.2">
      <c r="A69" s="59"/>
      <c r="B69" s="47"/>
      <c r="C69" s="52"/>
      <c r="D69" s="12" t="s">
        <v>150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3</v>
      </c>
      <c r="AG69" s="13">
        <v>0</v>
      </c>
      <c r="AH69" s="13">
        <v>0</v>
      </c>
      <c r="AI69" s="13">
        <v>0</v>
      </c>
      <c r="AJ69" s="13">
        <v>269</v>
      </c>
      <c r="AK69" s="13">
        <v>0</v>
      </c>
      <c r="AL69" s="13">
        <v>0</v>
      </c>
      <c r="AM69" s="13">
        <v>28</v>
      </c>
      <c r="AN69" s="13">
        <v>0</v>
      </c>
      <c r="AO69" s="13">
        <v>0</v>
      </c>
      <c r="AP69" s="13">
        <v>0</v>
      </c>
      <c r="AQ69" s="13">
        <v>83</v>
      </c>
      <c r="AR69" s="13">
        <v>2</v>
      </c>
      <c r="AS69" s="13">
        <v>0</v>
      </c>
      <c r="AT69" s="13">
        <v>0</v>
      </c>
      <c r="AU69" s="13">
        <v>1</v>
      </c>
      <c r="AV69" s="13">
        <v>57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3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19</v>
      </c>
      <c r="CC69" s="13">
        <v>0</v>
      </c>
      <c r="CD69" s="13">
        <v>0</v>
      </c>
      <c r="CE69" s="13">
        <v>0</v>
      </c>
      <c r="CF69" s="13">
        <f>SUM(E69:CE69)</f>
        <v>481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6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6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13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606</v>
      </c>
      <c r="AK70" s="13">
        <f t="shared" si="28"/>
        <v>0</v>
      </c>
      <c r="AL70" s="13">
        <f t="shared" si="28"/>
        <v>0</v>
      </c>
      <c r="AM70" s="13">
        <f t="shared" si="28"/>
        <v>62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294</v>
      </c>
      <c r="AR70" s="13">
        <f t="shared" si="28"/>
        <v>14</v>
      </c>
      <c r="AS70" s="13">
        <f t="shared" si="28"/>
        <v>0</v>
      </c>
      <c r="AT70" s="13">
        <f t="shared" si="28"/>
        <v>0</v>
      </c>
      <c r="AU70" s="13">
        <f t="shared" si="28"/>
        <v>2</v>
      </c>
      <c r="AV70" s="13">
        <f t="shared" si="28"/>
        <v>180</v>
      </c>
      <c r="AW70" s="13">
        <f t="shared" si="28"/>
        <v>0</v>
      </c>
      <c r="AX70" s="13">
        <f t="shared" si="28"/>
        <v>0</v>
      </c>
      <c r="AY70" s="13">
        <f t="shared" si="28"/>
        <v>15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8</v>
      </c>
      <c r="BU70" s="13">
        <f t="shared" si="29"/>
        <v>0</v>
      </c>
      <c r="BV70" s="13">
        <f t="shared" si="29"/>
        <v>3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58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1288</v>
      </c>
    </row>
    <row r="71" spans="1:84" s="9" customFormat="1" ht="8.25" customHeight="1" x14ac:dyDescent="0.2">
      <c r="A71" s="59"/>
      <c r="B71" s="47"/>
      <c r="C71" s="70" t="s">
        <v>151</v>
      </c>
      <c r="D71" s="12" t="s">
        <v>151</v>
      </c>
      <c r="E71" s="13">
        <v>0</v>
      </c>
      <c r="F71" s="13">
        <v>25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5</v>
      </c>
      <c r="AB71" s="13">
        <v>0</v>
      </c>
      <c r="AC71" s="13">
        <v>0</v>
      </c>
      <c r="AD71" s="13">
        <v>0</v>
      </c>
      <c r="AE71" s="13">
        <v>0</v>
      </c>
      <c r="AF71" s="13">
        <v>60</v>
      </c>
      <c r="AG71" s="13">
        <v>1</v>
      </c>
      <c r="AH71" s="13">
        <v>0</v>
      </c>
      <c r="AI71" s="13">
        <v>0</v>
      </c>
      <c r="AJ71" s="13">
        <v>220</v>
      </c>
      <c r="AK71" s="13">
        <v>0</v>
      </c>
      <c r="AL71" s="13">
        <v>0</v>
      </c>
      <c r="AM71" s="13">
        <v>23</v>
      </c>
      <c r="AN71" s="13">
        <v>2</v>
      </c>
      <c r="AO71" s="13">
        <v>0</v>
      </c>
      <c r="AP71" s="13">
        <v>5</v>
      </c>
      <c r="AQ71" s="13">
        <v>341</v>
      </c>
      <c r="AR71" s="13">
        <v>14</v>
      </c>
      <c r="AS71" s="13">
        <v>0</v>
      </c>
      <c r="AT71" s="13">
        <v>0</v>
      </c>
      <c r="AU71" s="13">
        <v>9</v>
      </c>
      <c r="AV71" s="13">
        <v>216</v>
      </c>
      <c r="AW71" s="13">
        <v>0</v>
      </c>
      <c r="AX71" s="13">
        <v>0</v>
      </c>
      <c r="AY71" s="13">
        <v>9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9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12</v>
      </c>
      <c r="CC71" s="13">
        <v>0</v>
      </c>
      <c r="CD71" s="13">
        <v>0</v>
      </c>
      <c r="CE71" s="13">
        <v>0</v>
      </c>
      <c r="CF71" s="13">
        <f>SUM(E71:CE71)</f>
        <v>960</v>
      </c>
    </row>
    <row r="72" spans="1:84" s="9" customFormat="1" ht="8.25" customHeight="1" x14ac:dyDescent="0.2">
      <c r="A72" s="59"/>
      <c r="B72" s="47"/>
      <c r="C72" s="71"/>
      <c r="D72" s="12" t="s">
        <v>152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72</v>
      </c>
      <c r="AK72" s="13">
        <v>0</v>
      </c>
      <c r="AL72" s="13">
        <v>0</v>
      </c>
      <c r="AM72" s="13">
        <v>7</v>
      </c>
      <c r="AN72" s="13">
        <v>0</v>
      </c>
      <c r="AO72" s="13">
        <v>0</v>
      </c>
      <c r="AP72" s="13">
        <v>0</v>
      </c>
      <c r="AQ72" s="13">
        <v>131</v>
      </c>
      <c r="AR72" s="13">
        <v>2</v>
      </c>
      <c r="AS72" s="13">
        <v>0</v>
      </c>
      <c r="AT72" s="13">
        <v>0</v>
      </c>
      <c r="AU72" s="13">
        <v>0</v>
      </c>
      <c r="AV72" s="13">
        <v>75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4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8</v>
      </c>
      <c r="CC72" s="13">
        <v>0</v>
      </c>
      <c r="CD72" s="13">
        <v>0</v>
      </c>
      <c r="CE72" s="13">
        <v>0</v>
      </c>
      <c r="CF72" s="13">
        <f>SUM(E72:CE72)</f>
        <v>315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30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5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65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292</v>
      </c>
      <c r="AK73" s="13">
        <f t="shared" si="30"/>
        <v>0</v>
      </c>
      <c r="AL73" s="13">
        <f t="shared" si="30"/>
        <v>0</v>
      </c>
      <c r="AM73" s="13">
        <f t="shared" si="30"/>
        <v>30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472</v>
      </c>
      <c r="AR73" s="13">
        <f t="shared" si="30"/>
        <v>16</v>
      </c>
      <c r="AS73" s="13">
        <f t="shared" si="30"/>
        <v>0</v>
      </c>
      <c r="AT73" s="13">
        <f t="shared" si="30"/>
        <v>0</v>
      </c>
      <c r="AU73" s="13">
        <f t="shared" si="30"/>
        <v>9</v>
      </c>
      <c r="AV73" s="13">
        <f t="shared" si="30"/>
        <v>291</v>
      </c>
      <c r="AW73" s="13">
        <f t="shared" si="30"/>
        <v>0</v>
      </c>
      <c r="AX73" s="13">
        <f t="shared" si="30"/>
        <v>0</v>
      </c>
      <c r="AY73" s="13">
        <f t="shared" si="30"/>
        <v>11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13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20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1275</v>
      </c>
    </row>
    <row r="74" spans="1:84" s="9" customFormat="1" ht="8.25" customHeight="1" x14ac:dyDescent="0.2">
      <c r="A74" s="59"/>
      <c r="B74" s="47"/>
      <c r="C74" s="52" t="s">
        <v>153</v>
      </c>
      <c r="D74" s="12" t="s">
        <v>153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4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133</v>
      </c>
      <c r="AK74" s="13">
        <v>0</v>
      </c>
      <c r="AL74" s="13">
        <v>0</v>
      </c>
      <c r="AM74" s="13">
        <v>3</v>
      </c>
      <c r="AN74" s="13">
        <v>0</v>
      </c>
      <c r="AO74" s="13">
        <v>0</v>
      </c>
      <c r="AP74" s="13">
        <v>13</v>
      </c>
      <c r="AQ74" s="13">
        <v>92</v>
      </c>
      <c r="AR74" s="13">
        <v>6</v>
      </c>
      <c r="AS74" s="13">
        <v>0</v>
      </c>
      <c r="AT74" s="13">
        <v>0</v>
      </c>
      <c r="AU74" s="13">
        <v>1</v>
      </c>
      <c r="AV74" s="13">
        <v>40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10</v>
      </c>
      <c r="CC74" s="13">
        <v>2</v>
      </c>
      <c r="CD74" s="13">
        <v>0</v>
      </c>
      <c r="CE74" s="13">
        <v>0</v>
      </c>
      <c r="CF74" s="13">
        <f>SUM(E74:CE74)</f>
        <v>313</v>
      </c>
    </row>
    <row r="75" spans="1:84" s="9" customFormat="1" ht="8.25" customHeight="1" x14ac:dyDescent="0.2">
      <c r="A75" s="59"/>
      <c r="B75" s="47"/>
      <c r="C75" s="52"/>
      <c r="D75" s="12" t="s">
        <v>154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3</v>
      </c>
      <c r="AB75" s="13">
        <v>0</v>
      </c>
      <c r="AC75" s="13">
        <v>0</v>
      </c>
      <c r="AD75" s="13">
        <v>0</v>
      </c>
      <c r="AE75" s="13">
        <v>0</v>
      </c>
      <c r="AF75" s="13">
        <v>3</v>
      </c>
      <c r="AG75" s="13">
        <v>0</v>
      </c>
      <c r="AH75" s="13">
        <v>0</v>
      </c>
      <c r="AI75" s="13">
        <v>0</v>
      </c>
      <c r="AJ75" s="13">
        <v>195</v>
      </c>
      <c r="AK75" s="13">
        <v>0</v>
      </c>
      <c r="AL75" s="13">
        <v>0</v>
      </c>
      <c r="AM75" s="13">
        <v>14</v>
      </c>
      <c r="AN75" s="13">
        <v>0</v>
      </c>
      <c r="AO75" s="13">
        <v>0</v>
      </c>
      <c r="AP75" s="13">
        <v>2</v>
      </c>
      <c r="AQ75" s="13">
        <v>124</v>
      </c>
      <c r="AR75" s="13">
        <v>1</v>
      </c>
      <c r="AS75" s="13">
        <v>0</v>
      </c>
      <c r="AT75" s="13">
        <v>1</v>
      </c>
      <c r="AU75" s="13">
        <v>3</v>
      </c>
      <c r="AV75" s="13">
        <v>71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8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19</v>
      </c>
      <c r="CC75" s="13">
        <v>0</v>
      </c>
      <c r="CD75" s="13">
        <v>1</v>
      </c>
      <c r="CE75" s="13">
        <v>0</v>
      </c>
      <c r="CF75" s="13">
        <f>SUM(E75:CE75)</f>
        <v>458</v>
      </c>
    </row>
    <row r="76" spans="1:84" s="9" customFormat="1" ht="8.25" customHeight="1" x14ac:dyDescent="0.2">
      <c r="A76" s="59"/>
      <c r="B76" s="47"/>
      <c r="C76" s="52"/>
      <c r="D76" s="12" t="s">
        <v>155</v>
      </c>
      <c r="E76" s="13">
        <v>0</v>
      </c>
      <c r="F76" s="13">
        <v>5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4</v>
      </c>
      <c r="AG76" s="13">
        <v>0</v>
      </c>
      <c r="AH76" s="13">
        <v>0</v>
      </c>
      <c r="AI76" s="13">
        <v>0</v>
      </c>
      <c r="AJ76" s="13">
        <v>231</v>
      </c>
      <c r="AK76" s="13">
        <v>0</v>
      </c>
      <c r="AL76" s="13">
        <v>0</v>
      </c>
      <c r="AM76" s="13">
        <v>10</v>
      </c>
      <c r="AN76" s="13">
        <v>0</v>
      </c>
      <c r="AO76" s="13">
        <v>0</v>
      </c>
      <c r="AP76" s="13">
        <v>0</v>
      </c>
      <c r="AQ76" s="13">
        <v>78</v>
      </c>
      <c r="AR76" s="13">
        <v>4</v>
      </c>
      <c r="AS76" s="13">
        <v>0</v>
      </c>
      <c r="AT76" s="13">
        <v>1</v>
      </c>
      <c r="AU76" s="13">
        <v>3</v>
      </c>
      <c r="AV76" s="13">
        <v>83</v>
      </c>
      <c r="AW76" s="13">
        <v>0</v>
      </c>
      <c r="AX76" s="13">
        <v>0</v>
      </c>
      <c r="AY76" s="13">
        <v>2</v>
      </c>
      <c r="AZ76" s="13">
        <v>0</v>
      </c>
      <c r="BA76" s="13">
        <v>1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5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9</v>
      </c>
      <c r="CC76" s="13">
        <v>0</v>
      </c>
      <c r="CD76" s="13">
        <v>0</v>
      </c>
      <c r="CE76" s="13">
        <v>0</v>
      </c>
      <c r="CF76" s="13">
        <f>SUM(E76:CE76)</f>
        <v>441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14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0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8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8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559</v>
      </c>
      <c r="AK77" s="13">
        <f t="shared" si="32"/>
        <v>0</v>
      </c>
      <c r="AL77" s="13">
        <f t="shared" si="32"/>
        <v>0</v>
      </c>
      <c r="AM77" s="13">
        <f t="shared" si="32"/>
        <v>27</v>
      </c>
      <c r="AN77" s="13">
        <f t="shared" si="32"/>
        <v>0</v>
      </c>
      <c r="AO77" s="13">
        <f t="shared" si="32"/>
        <v>0</v>
      </c>
      <c r="AP77" s="13">
        <f t="shared" si="32"/>
        <v>15</v>
      </c>
      <c r="AQ77" s="13">
        <f t="shared" si="32"/>
        <v>294</v>
      </c>
      <c r="AR77" s="13">
        <f t="shared" si="32"/>
        <v>11</v>
      </c>
      <c r="AS77" s="13">
        <f t="shared" si="32"/>
        <v>0</v>
      </c>
      <c r="AT77" s="13">
        <f t="shared" si="32"/>
        <v>2</v>
      </c>
      <c r="AU77" s="13">
        <f t="shared" si="32"/>
        <v>7</v>
      </c>
      <c r="AV77" s="13">
        <f t="shared" si="32"/>
        <v>194</v>
      </c>
      <c r="AW77" s="13">
        <f t="shared" si="32"/>
        <v>0</v>
      </c>
      <c r="AX77" s="13">
        <f t="shared" si="32"/>
        <v>0</v>
      </c>
      <c r="AY77" s="13">
        <f t="shared" si="32"/>
        <v>5</v>
      </c>
      <c r="AZ77" s="13">
        <f t="shared" si="32"/>
        <v>0</v>
      </c>
      <c r="BA77" s="13">
        <f t="shared" si="32"/>
        <v>2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13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38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1212</v>
      </c>
    </row>
    <row r="78" spans="1:84" s="9" customFormat="1" ht="8.25" customHeight="1" x14ac:dyDescent="0.2">
      <c r="A78" s="59"/>
      <c r="B78" s="61" t="s">
        <v>156</v>
      </c>
      <c r="C78" s="52" t="s">
        <v>157</v>
      </c>
      <c r="D78" s="12" t="s">
        <v>158</v>
      </c>
      <c r="E78" s="13">
        <v>1</v>
      </c>
      <c r="F78" s="13">
        <v>113</v>
      </c>
      <c r="G78" s="13">
        <v>55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7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940</v>
      </c>
      <c r="AK78" s="13">
        <v>0</v>
      </c>
      <c r="AL78" s="13">
        <v>0</v>
      </c>
      <c r="AM78" s="13">
        <v>36</v>
      </c>
      <c r="AN78" s="13">
        <v>0</v>
      </c>
      <c r="AO78" s="13">
        <v>0</v>
      </c>
      <c r="AP78" s="13">
        <v>6</v>
      </c>
      <c r="AQ78" s="13">
        <v>108</v>
      </c>
      <c r="AR78" s="13">
        <v>8</v>
      </c>
      <c r="AS78" s="13">
        <v>0</v>
      </c>
      <c r="AT78" s="13">
        <v>1</v>
      </c>
      <c r="AU78" s="13">
        <v>8</v>
      </c>
      <c r="AV78" s="13">
        <v>111</v>
      </c>
      <c r="AW78" s="13">
        <v>0</v>
      </c>
      <c r="AX78" s="13">
        <v>0</v>
      </c>
      <c r="AY78" s="13">
        <v>12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3</v>
      </c>
      <c r="BP78" s="13">
        <v>0</v>
      </c>
      <c r="BQ78" s="13">
        <v>0</v>
      </c>
      <c r="BR78" s="13">
        <v>0</v>
      </c>
      <c r="BS78" s="13">
        <v>0</v>
      </c>
      <c r="BT78" s="13">
        <v>26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23</v>
      </c>
      <c r="CC78" s="13">
        <v>0</v>
      </c>
      <c r="CD78" s="13">
        <v>0</v>
      </c>
      <c r="CE78" s="13">
        <v>5</v>
      </c>
      <c r="CF78" s="13">
        <f>SUM(E78:CE78)</f>
        <v>1501</v>
      </c>
    </row>
    <row r="79" spans="1:84" s="9" customFormat="1" ht="8.25" customHeight="1" x14ac:dyDescent="0.2">
      <c r="A79" s="59"/>
      <c r="B79" s="62"/>
      <c r="C79" s="52"/>
      <c r="D79" s="12" t="s">
        <v>159</v>
      </c>
      <c r="E79" s="13">
        <v>0</v>
      </c>
      <c r="F79" s="13">
        <v>35</v>
      </c>
      <c r="G79" s="13">
        <v>9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255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24</v>
      </c>
      <c r="AR79" s="13">
        <v>5</v>
      </c>
      <c r="AS79" s="13">
        <v>0</v>
      </c>
      <c r="AT79" s="13">
        <v>0</v>
      </c>
      <c r="AU79" s="13">
        <v>2</v>
      </c>
      <c r="AV79" s="13">
        <v>49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5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12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428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148</v>
      </c>
      <c r="G80" s="13">
        <f t="shared" si="34"/>
        <v>64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9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1195</v>
      </c>
      <c r="AK80" s="13">
        <f t="shared" si="34"/>
        <v>0</v>
      </c>
      <c r="AL80" s="13">
        <f t="shared" si="34"/>
        <v>0</v>
      </c>
      <c r="AM80" s="13">
        <f t="shared" si="34"/>
        <v>50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132</v>
      </c>
      <c r="AR80" s="13">
        <f t="shared" si="34"/>
        <v>13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160</v>
      </c>
      <c r="AW80" s="13">
        <f t="shared" si="34"/>
        <v>0</v>
      </c>
      <c r="AX80" s="13">
        <f t="shared" si="34"/>
        <v>0</v>
      </c>
      <c r="AY80" s="13">
        <f t="shared" si="34"/>
        <v>12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8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3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38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35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1929</v>
      </c>
    </row>
    <row r="81" spans="1:84" s="9" customFormat="1" ht="8.25" customHeight="1" x14ac:dyDescent="0.2">
      <c r="A81" s="59"/>
      <c r="B81" s="62"/>
      <c r="C81" s="52" t="s">
        <v>160</v>
      </c>
      <c r="D81" s="12" t="s">
        <v>160</v>
      </c>
      <c r="E81" s="13">
        <v>0</v>
      </c>
      <c r="F81" s="13">
        <v>82</v>
      </c>
      <c r="G81" s="13">
        <v>40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</v>
      </c>
      <c r="AB81" s="13">
        <v>0</v>
      </c>
      <c r="AC81" s="13">
        <v>0</v>
      </c>
      <c r="AD81" s="13">
        <v>0</v>
      </c>
      <c r="AE81" s="13">
        <v>0</v>
      </c>
      <c r="AF81" s="13">
        <v>10</v>
      </c>
      <c r="AG81" s="13">
        <v>3</v>
      </c>
      <c r="AH81" s="13">
        <v>0</v>
      </c>
      <c r="AI81" s="13">
        <v>0</v>
      </c>
      <c r="AJ81" s="13">
        <v>623</v>
      </c>
      <c r="AK81" s="13">
        <v>0</v>
      </c>
      <c r="AL81" s="13">
        <v>0</v>
      </c>
      <c r="AM81" s="13">
        <v>44</v>
      </c>
      <c r="AN81" s="13">
        <v>0</v>
      </c>
      <c r="AO81" s="13">
        <v>0</v>
      </c>
      <c r="AP81" s="13">
        <v>0</v>
      </c>
      <c r="AQ81" s="13">
        <v>110</v>
      </c>
      <c r="AR81" s="13">
        <v>9</v>
      </c>
      <c r="AS81" s="13">
        <v>1</v>
      </c>
      <c r="AT81" s="13">
        <v>2</v>
      </c>
      <c r="AU81" s="13">
        <v>2</v>
      </c>
      <c r="AV81" s="13">
        <v>134</v>
      </c>
      <c r="AW81" s="13">
        <v>0</v>
      </c>
      <c r="AX81" s="13">
        <v>0</v>
      </c>
      <c r="AY81" s="13">
        <v>6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0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20</v>
      </c>
      <c r="BU81" s="13">
        <v>0</v>
      </c>
      <c r="BV81" s="13">
        <v>2</v>
      </c>
      <c r="BW81" s="13">
        <v>0</v>
      </c>
      <c r="BX81" s="13">
        <v>1</v>
      </c>
      <c r="BY81" s="13">
        <v>0</v>
      </c>
      <c r="BZ81" s="13">
        <v>0</v>
      </c>
      <c r="CA81" s="13">
        <v>1</v>
      </c>
      <c r="CB81" s="13">
        <v>32</v>
      </c>
      <c r="CC81" s="13">
        <v>4</v>
      </c>
      <c r="CD81" s="13">
        <v>0</v>
      </c>
      <c r="CE81" s="13">
        <v>1</v>
      </c>
      <c r="CF81" s="13">
        <f>SUM(E81:CE81)</f>
        <v>1152</v>
      </c>
    </row>
    <row r="82" spans="1:84" s="9" customFormat="1" ht="8.25" customHeight="1" x14ac:dyDescent="0.2">
      <c r="A82" s="59"/>
      <c r="B82" s="62"/>
      <c r="C82" s="52"/>
      <c r="D82" s="12" t="s">
        <v>161</v>
      </c>
      <c r="E82" s="13">
        <v>0</v>
      </c>
      <c r="F82" s="13">
        <v>14</v>
      </c>
      <c r="G82" s="13">
        <v>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135</v>
      </c>
      <c r="AK82" s="13">
        <v>0</v>
      </c>
      <c r="AL82" s="13">
        <v>0</v>
      </c>
      <c r="AM82" s="13">
        <v>4</v>
      </c>
      <c r="AN82" s="13">
        <v>0</v>
      </c>
      <c r="AO82" s="13">
        <v>0</v>
      </c>
      <c r="AP82" s="13">
        <v>1</v>
      </c>
      <c r="AQ82" s="13">
        <v>22</v>
      </c>
      <c r="AR82" s="13">
        <v>3</v>
      </c>
      <c r="AS82" s="13">
        <v>0</v>
      </c>
      <c r="AT82" s="13">
        <v>2</v>
      </c>
      <c r="AU82" s="13">
        <v>1</v>
      </c>
      <c r="AV82" s="13">
        <v>46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10</v>
      </c>
      <c r="CC82" s="13">
        <v>0</v>
      </c>
      <c r="CD82" s="13">
        <v>0</v>
      </c>
      <c r="CE82" s="13">
        <v>1</v>
      </c>
      <c r="CF82" s="13">
        <f>SUM(E82:CE82)</f>
        <v>250</v>
      </c>
    </row>
    <row r="83" spans="1:84" s="9" customFormat="1" ht="8.25" customHeight="1" x14ac:dyDescent="0.2">
      <c r="A83" s="59"/>
      <c r="B83" s="62"/>
      <c r="C83" s="52"/>
      <c r="D83" s="12" t="s">
        <v>162</v>
      </c>
      <c r="E83" s="13">
        <v>0</v>
      </c>
      <c r="F83" s="13">
        <v>20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5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215</v>
      </c>
      <c r="AK83" s="13">
        <v>0</v>
      </c>
      <c r="AL83" s="13">
        <v>0</v>
      </c>
      <c r="AM83" s="13">
        <v>6</v>
      </c>
      <c r="AN83" s="13">
        <v>0</v>
      </c>
      <c r="AO83" s="13">
        <v>0</v>
      </c>
      <c r="AP83" s="13">
        <v>0</v>
      </c>
      <c r="AQ83" s="13">
        <v>28</v>
      </c>
      <c r="AR83" s="13">
        <v>5</v>
      </c>
      <c r="AS83" s="13">
        <v>0</v>
      </c>
      <c r="AT83" s="13">
        <v>0</v>
      </c>
      <c r="AU83" s="13">
        <v>2</v>
      </c>
      <c r="AV83" s="13">
        <v>40</v>
      </c>
      <c r="AW83" s="13">
        <v>0</v>
      </c>
      <c r="AX83" s="13">
        <v>0</v>
      </c>
      <c r="AY83" s="13">
        <v>1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7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5</v>
      </c>
      <c r="CC83" s="13">
        <v>0</v>
      </c>
      <c r="CD83" s="13">
        <v>0</v>
      </c>
      <c r="CE83" s="13">
        <v>0</v>
      </c>
      <c r="CF83" s="13">
        <f>SUM(E83:CE83)</f>
        <v>346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116</v>
      </c>
      <c r="G84" s="13">
        <f t="shared" si="35"/>
        <v>53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13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13</v>
      </c>
      <c r="AG84" s="13">
        <f t="shared" si="35"/>
        <v>3</v>
      </c>
      <c r="AH84" s="13">
        <f t="shared" si="35"/>
        <v>0</v>
      </c>
      <c r="AI84" s="13">
        <f t="shared" si="35"/>
        <v>0</v>
      </c>
      <c r="AJ84" s="13">
        <f t="shared" si="35"/>
        <v>973</v>
      </c>
      <c r="AK84" s="13">
        <f t="shared" si="35"/>
        <v>0</v>
      </c>
      <c r="AL84" s="13">
        <f t="shared" si="35"/>
        <v>0</v>
      </c>
      <c r="AM84" s="13">
        <f t="shared" si="35"/>
        <v>54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160</v>
      </c>
      <c r="AR84" s="13">
        <f t="shared" si="35"/>
        <v>17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220</v>
      </c>
      <c r="AW84" s="13">
        <f t="shared" si="35"/>
        <v>0</v>
      </c>
      <c r="AX84" s="13">
        <f t="shared" si="35"/>
        <v>0</v>
      </c>
      <c r="AY84" s="13">
        <f t="shared" si="35"/>
        <v>8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1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30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1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47</v>
      </c>
      <c r="CC84" s="13">
        <f t="shared" si="35"/>
        <v>4</v>
      </c>
      <c r="CD84" s="13">
        <f t="shared" si="35"/>
        <v>0</v>
      </c>
      <c r="CE84" s="13">
        <f t="shared" si="35"/>
        <v>2</v>
      </c>
      <c r="CF84" s="13">
        <f>SUM(CF81:CF83)</f>
        <v>1748</v>
      </c>
    </row>
    <row r="85" spans="1:84" s="9" customFormat="1" ht="8.25" customHeight="1" x14ac:dyDescent="0.2">
      <c r="A85" s="59"/>
      <c r="B85" s="62"/>
      <c r="C85" s="52" t="s">
        <v>163</v>
      </c>
      <c r="D85" s="12" t="s">
        <v>163</v>
      </c>
      <c r="E85" s="13">
        <v>0</v>
      </c>
      <c r="F85" s="13">
        <v>72</v>
      </c>
      <c r="G85" s="13">
        <v>19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7</v>
      </c>
      <c r="AB85" s="13">
        <v>0</v>
      </c>
      <c r="AC85" s="13">
        <v>0</v>
      </c>
      <c r="AD85" s="13">
        <v>0</v>
      </c>
      <c r="AE85" s="13">
        <v>0</v>
      </c>
      <c r="AF85" s="13">
        <v>10</v>
      </c>
      <c r="AG85" s="13">
        <v>0</v>
      </c>
      <c r="AH85" s="13">
        <v>0</v>
      </c>
      <c r="AI85" s="13">
        <v>0</v>
      </c>
      <c r="AJ85" s="13">
        <v>650</v>
      </c>
      <c r="AK85" s="13">
        <v>0</v>
      </c>
      <c r="AL85" s="13">
        <v>0</v>
      </c>
      <c r="AM85" s="13">
        <v>23</v>
      </c>
      <c r="AN85" s="13">
        <v>0</v>
      </c>
      <c r="AO85" s="13">
        <v>0</v>
      </c>
      <c r="AP85" s="13">
        <v>0</v>
      </c>
      <c r="AQ85" s="13">
        <v>150</v>
      </c>
      <c r="AR85" s="13">
        <v>7</v>
      </c>
      <c r="AS85" s="13">
        <v>0</v>
      </c>
      <c r="AT85" s="13">
        <v>4</v>
      </c>
      <c r="AU85" s="13">
        <v>3</v>
      </c>
      <c r="AV85" s="13">
        <v>97</v>
      </c>
      <c r="AW85" s="13">
        <v>1</v>
      </c>
      <c r="AX85" s="13">
        <v>0</v>
      </c>
      <c r="AY85" s="13">
        <v>9</v>
      </c>
      <c r="AZ85" s="13">
        <v>0</v>
      </c>
      <c r="BA85" s="13">
        <v>7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14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24</v>
      </c>
      <c r="CC85" s="13">
        <v>0</v>
      </c>
      <c r="CD85" s="13">
        <v>0</v>
      </c>
      <c r="CE85" s="13">
        <v>0</v>
      </c>
      <c r="CF85" s="13">
        <f>SUM(E85:CE85)</f>
        <v>1107</v>
      </c>
    </row>
    <row r="86" spans="1:84" s="9" customFormat="1" ht="8.25" customHeight="1" x14ac:dyDescent="0.2">
      <c r="A86" s="59"/>
      <c r="B86" s="62"/>
      <c r="C86" s="52"/>
      <c r="D86" s="12" t="s">
        <v>164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489</v>
      </c>
      <c r="AK86" s="13">
        <v>0</v>
      </c>
      <c r="AL86" s="13">
        <v>0</v>
      </c>
      <c r="AM86" s="13">
        <v>14</v>
      </c>
      <c r="AN86" s="13">
        <v>0</v>
      </c>
      <c r="AO86" s="13">
        <v>0</v>
      </c>
      <c r="AP86" s="13">
        <v>0</v>
      </c>
      <c r="AQ86" s="13">
        <v>13</v>
      </c>
      <c r="AR86" s="13">
        <v>1</v>
      </c>
      <c r="AS86" s="13">
        <v>0</v>
      </c>
      <c r="AT86" s="13">
        <v>0</v>
      </c>
      <c r="AU86" s="13">
        <v>1</v>
      </c>
      <c r="AV86" s="13">
        <v>13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6</v>
      </c>
      <c r="CC86" s="13">
        <v>0</v>
      </c>
      <c r="CD86" s="13">
        <v>0</v>
      </c>
      <c r="CE86" s="13">
        <v>0</v>
      </c>
      <c r="CF86" s="13">
        <f>SUM(E86:CE86)</f>
        <v>566</v>
      </c>
    </row>
    <row r="87" spans="1:84" s="9" customFormat="1" ht="8.25" customHeight="1" x14ac:dyDescent="0.2">
      <c r="A87" s="59"/>
      <c r="B87" s="62"/>
      <c r="C87" s="52"/>
      <c r="D87" s="12" t="s">
        <v>165</v>
      </c>
      <c r="E87" s="13">
        <v>0</v>
      </c>
      <c r="F87" s="13">
        <v>23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194</v>
      </c>
      <c r="AK87" s="13">
        <v>0</v>
      </c>
      <c r="AL87" s="13">
        <v>1</v>
      </c>
      <c r="AM87" s="13">
        <v>23</v>
      </c>
      <c r="AN87" s="13">
        <v>0</v>
      </c>
      <c r="AO87" s="13">
        <v>0</v>
      </c>
      <c r="AP87" s="13">
        <v>0</v>
      </c>
      <c r="AQ87" s="13">
        <v>42</v>
      </c>
      <c r="AR87" s="13">
        <v>2</v>
      </c>
      <c r="AS87" s="13">
        <v>0</v>
      </c>
      <c r="AT87" s="13">
        <v>0</v>
      </c>
      <c r="AU87" s="13">
        <v>2</v>
      </c>
      <c r="AV87" s="13">
        <v>28</v>
      </c>
      <c r="AW87" s="13">
        <v>0</v>
      </c>
      <c r="AX87" s="13">
        <v>0</v>
      </c>
      <c r="AY87" s="13">
        <v>1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9</v>
      </c>
      <c r="CC87" s="13">
        <v>0</v>
      </c>
      <c r="CD87" s="13">
        <v>1</v>
      </c>
      <c r="CE87" s="13">
        <v>0</v>
      </c>
      <c r="CF87" s="13">
        <f>SUM(E87:CE87)</f>
        <v>336</v>
      </c>
    </row>
    <row r="88" spans="1:84" s="9" customFormat="1" ht="8.25" customHeight="1" x14ac:dyDescent="0.2">
      <c r="A88" s="59"/>
      <c r="B88" s="62"/>
      <c r="C88" s="52"/>
      <c r="D88" s="12" t="s">
        <v>282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371</v>
      </c>
      <c r="AK88" s="13">
        <v>0</v>
      </c>
      <c r="AL88" s="13">
        <v>22</v>
      </c>
      <c r="AM88" s="13">
        <v>12</v>
      </c>
      <c r="AN88" s="13">
        <v>0</v>
      </c>
      <c r="AO88" s="13">
        <v>0</v>
      </c>
      <c r="AP88" s="13">
        <v>0</v>
      </c>
      <c r="AQ88" s="13">
        <v>78</v>
      </c>
      <c r="AR88" s="13">
        <v>6</v>
      </c>
      <c r="AS88" s="13">
        <v>0</v>
      </c>
      <c r="AT88" s="13">
        <v>0</v>
      </c>
      <c r="AU88" s="13">
        <v>1</v>
      </c>
      <c r="AV88" s="13">
        <v>30</v>
      </c>
      <c r="AW88" s="13">
        <v>0</v>
      </c>
      <c r="AX88" s="13">
        <v>0</v>
      </c>
      <c r="AY88" s="13">
        <v>6</v>
      </c>
      <c r="AZ88" s="13">
        <v>0</v>
      </c>
      <c r="BA88" s="13">
        <v>3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5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9</v>
      </c>
      <c r="CC88" s="13">
        <v>0</v>
      </c>
      <c r="CD88" s="13">
        <v>0</v>
      </c>
      <c r="CE88" s="13">
        <v>0</v>
      </c>
      <c r="CF88" s="13">
        <f>SUM(E88:CE88)</f>
        <v>589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136</v>
      </c>
      <c r="G89" s="13">
        <f t="shared" si="36"/>
        <v>36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8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23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1704</v>
      </c>
      <c r="AK89" s="13">
        <f t="shared" si="36"/>
        <v>0</v>
      </c>
      <c r="AL89" s="13">
        <f t="shared" si="36"/>
        <v>23</v>
      </c>
      <c r="AM89" s="13">
        <f t="shared" si="36"/>
        <v>72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283</v>
      </c>
      <c r="AR89" s="13">
        <f t="shared" si="36"/>
        <v>16</v>
      </c>
      <c r="AS89" s="13">
        <f t="shared" si="36"/>
        <v>0</v>
      </c>
      <c r="AT89" s="13">
        <f t="shared" si="36"/>
        <v>4</v>
      </c>
      <c r="AU89" s="13">
        <f t="shared" si="36"/>
        <v>7</v>
      </c>
      <c r="AV89" s="13">
        <f t="shared" si="36"/>
        <v>168</v>
      </c>
      <c r="AW89" s="13">
        <f t="shared" si="36"/>
        <v>1</v>
      </c>
      <c r="AX89" s="13">
        <f t="shared" si="36"/>
        <v>0</v>
      </c>
      <c r="AY89" s="13">
        <f t="shared" si="36"/>
        <v>18</v>
      </c>
      <c r="AZ89" s="13">
        <f t="shared" si="36"/>
        <v>0</v>
      </c>
      <c r="BA89" s="13">
        <f t="shared" si="36"/>
        <v>10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24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2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48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2598</v>
      </c>
    </row>
    <row r="90" spans="1:84" s="9" customFormat="1" ht="8.25" customHeight="1" x14ac:dyDescent="0.2">
      <c r="A90" s="59"/>
      <c r="B90" s="62"/>
      <c r="C90" s="43" t="s">
        <v>166</v>
      </c>
      <c r="D90" s="44"/>
      <c r="E90" s="13">
        <v>0</v>
      </c>
      <c r="F90" s="13">
        <v>16</v>
      </c>
      <c r="G90" s="13">
        <v>12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38</v>
      </c>
      <c r="AG90" s="13">
        <v>0</v>
      </c>
      <c r="AH90" s="13">
        <v>0</v>
      </c>
      <c r="AI90" s="13">
        <v>0</v>
      </c>
      <c r="AJ90" s="13">
        <v>486</v>
      </c>
      <c r="AK90" s="13">
        <v>0</v>
      </c>
      <c r="AL90" s="13">
        <v>1</v>
      </c>
      <c r="AM90" s="13">
        <v>34</v>
      </c>
      <c r="AN90" s="13">
        <v>0</v>
      </c>
      <c r="AO90" s="13">
        <v>0</v>
      </c>
      <c r="AP90" s="13">
        <v>4</v>
      </c>
      <c r="AQ90" s="13">
        <v>152</v>
      </c>
      <c r="AR90" s="13">
        <v>6</v>
      </c>
      <c r="AS90" s="13">
        <v>0</v>
      </c>
      <c r="AT90" s="13">
        <v>1</v>
      </c>
      <c r="AU90" s="13">
        <v>10</v>
      </c>
      <c r="AV90" s="13">
        <v>268</v>
      </c>
      <c r="AW90" s="13">
        <v>0</v>
      </c>
      <c r="AX90" s="13">
        <v>1</v>
      </c>
      <c r="AY90" s="13">
        <v>4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16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48</v>
      </c>
      <c r="CC90" s="13">
        <v>1</v>
      </c>
      <c r="CD90" s="13">
        <v>1</v>
      </c>
      <c r="CE90" s="13">
        <v>1</v>
      </c>
      <c r="CF90" s="13">
        <f>SUM(E90:CE90)</f>
        <v>1117</v>
      </c>
    </row>
    <row r="91" spans="1:84" s="9" customFormat="1" ht="8.25" customHeight="1" x14ac:dyDescent="0.2">
      <c r="A91" s="59"/>
      <c r="B91" s="46"/>
      <c r="C91" s="43" t="s">
        <v>167</v>
      </c>
      <c r="D91" s="44"/>
      <c r="E91" s="13">
        <v>0</v>
      </c>
      <c r="F91" s="13">
        <v>11</v>
      </c>
      <c r="G91" s="13">
        <v>25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24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1069</v>
      </c>
      <c r="AK91" s="13">
        <v>0</v>
      </c>
      <c r="AL91" s="13">
        <v>0</v>
      </c>
      <c r="AM91" s="13">
        <v>54</v>
      </c>
      <c r="AN91" s="13">
        <v>0</v>
      </c>
      <c r="AO91" s="13">
        <v>0</v>
      </c>
      <c r="AP91" s="13">
        <v>0</v>
      </c>
      <c r="AQ91" s="13">
        <v>206</v>
      </c>
      <c r="AR91" s="13">
        <v>24</v>
      </c>
      <c r="AS91" s="13">
        <v>1</v>
      </c>
      <c r="AT91" s="13">
        <v>1</v>
      </c>
      <c r="AU91" s="13">
        <v>16</v>
      </c>
      <c r="AV91" s="13">
        <v>379</v>
      </c>
      <c r="AW91" s="13">
        <v>0</v>
      </c>
      <c r="AX91" s="13">
        <v>0</v>
      </c>
      <c r="AY91" s="13">
        <v>8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32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69</v>
      </c>
      <c r="CC91" s="13">
        <v>2</v>
      </c>
      <c r="CD91" s="13">
        <v>0</v>
      </c>
      <c r="CE91" s="13">
        <v>0</v>
      </c>
      <c r="CF91" s="13">
        <f>SUM(E91:CE91)</f>
        <v>1965</v>
      </c>
    </row>
    <row r="92" spans="1:84" s="9" customFormat="1" ht="8.25" customHeight="1" x14ac:dyDescent="0.2">
      <c r="A92" s="59"/>
      <c r="B92" s="69" t="s">
        <v>168</v>
      </c>
      <c r="C92" s="70" t="s">
        <v>169</v>
      </c>
      <c r="D92" s="11" t="s">
        <v>170</v>
      </c>
      <c r="E92" s="13">
        <v>0</v>
      </c>
      <c r="F92" s="13">
        <v>266</v>
      </c>
      <c r="G92" s="13">
        <v>24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39</v>
      </c>
      <c r="AB92" s="13">
        <v>0</v>
      </c>
      <c r="AC92" s="13">
        <v>0</v>
      </c>
      <c r="AD92" s="13">
        <v>0</v>
      </c>
      <c r="AE92" s="13">
        <v>0</v>
      </c>
      <c r="AF92" s="13">
        <v>18</v>
      </c>
      <c r="AG92" s="13">
        <v>2</v>
      </c>
      <c r="AH92" s="13">
        <v>0</v>
      </c>
      <c r="AI92" s="13">
        <v>0</v>
      </c>
      <c r="AJ92" s="13">
        <v>1616</v>
      </c>
      <c r="AK92" s="13">
        <v>0</v>
      </c>
      <c r="AL92" s="13">
        <v>0</v>
      </c>
      <c r="AM92" s="13">
        <v>123</v>
      </c>
      <c r="AN92" s="13">
        <v>0</v>
      </c>
      <c r="AO92" s="13">
        <v>0</v>
      </c>
      <c r="AP92" s="13">
        <v>4</v>
      </c>
      <c r="AQ92" s="13">
        <v>461</v>
      </c>
      <c r="AR92" s="13">
        <v>28</v>
      </c>
      <c r="AS92" s="13">
        <v>0</v>
      </c>
      <c r="AT92" s="13">
        <v>3</v>
      </c>
      <c r="AU92" s="13">
        <v>16</v>
      </c>
      <c r="AV92" s="13">
        <v>823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31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87</v>
      </c>
      <c r="CC92" s="13">
        <v>10</v>
      </c>
      <c r="CD92" s="13">
        <v>1</v>
      </c>
      <c r="CE92" s="13">
        <v>2</v>
      </c>
      <c r="CF92" s="13">
        <f>SUM(E92:CE92)</f>
        <v>3635</v>
      </c>
    </row>
    <row r="93" spans="1:84" s="9" customFormat="1" ht="8.25" customHeight="1" x14ac:dyDescent="0.2">
      <c r="A93" s="59"/>
      <c r="B93" s="69"/>
      <c r="C93" s="71"/>
      <c r="D93" s="11" t="s">
        <v>171</v>
      </c>
      <c r="E93" s="13">
        <v>0</v>
      </c>
      <c r="F93" s="13">
        <v>2</v>
      </c>
      <c r="G93" s="13">
        <v>6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16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575</v>
      </c>
      <c r="AK93" s="13">
        <v>0</v>
      </c>
      <c r="AL93" s="13">
        <v>0</v>
      </c>
      <c r="AM93" s="13">
        <v>25</v>
      </c>
      <c r="AN93" s="13">
        <v>0</v>
      </c>
      <c r="AO93" s="13">
        <v>0</v>
      </c>
      <c r="AP93" s="13">
        <v>0</v>
      </c>
      <c r="AQ93" s="13">
        <v>97</v>
      </c>
      <c r="AR93" s="13">
        <v>9</v>
      </c>
      <c r="AS93" s="13">
        <v>0</v>
      </c>
      <c r="AT93" s="13">
        <v>0</v>
      </c>
      <c r="AU93" s="13">
        <v>4</v>
      </c>
      <c r="AV93" s="13">
        <v>120</v>
      </c>
      <c r="AW93" s="13">
        <v>0</v>
      </c>
      <c r="AX93" s="13">
        <v>0</v>
      </c>
      <c r="AY93" s="13">
        <v>1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35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6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32</v>
      </c>
      <c r="CC93" s="13">
        <v>0</v>
      </c>
      <c r="CD93" s="13">
        <v>0</v>
      </c>
      <c r="CE93" s="13">
        <v>1</v>
      </c>
      <c r="CF93" s="13">
        <f>SUM(E93:CE93)</f>
        <v>944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268</v>
      </c>
      <c r="G94" s="13">
        <f t="shared" si="38"/>
        <v>30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24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55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23</v>
      </c>
      <c r="AG94" s="13">
        <f t="shared" si="38"/>
        <v>2</v>
      </c>
      <c r="AH94" s="13">
        <f t="shared" si="38"/>
        <v>0</v>
      </c>
      <c r="AI94" s="13">
        <f t="shared" si="38"/>
        <v>0</v>
      </c>
      <c r="AJ94" s="13">
        <f t="shared" si="38"/>
        <v>2191</v>
      </c>
      <c r="AK94" s="13">
        <f t="shared" si="38"/>
        <v>0</v>
      </c>
      <c r="AL94" s="13">
        <f t="shared" si="38"/>
        <v>0</v>
      </c>
      <c r="AM94" s="13">
        <f t="shared" si="38"/>
        <v>148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558</v>
      </c>
      <c r="AR94" s="13">
        <f t="shared" si="38"/>
        <v>37</v>
      </c>
      <c r="AS94" s="13">
        <f t="shared" si="38"/>
        <v>0</v>
      </c>
      <c r="AT94" s="13">
        <f t="shared" si="38"/>
        <v>3</v>
      </c>
      <c r="AU94" s="13">
        <f t="shared" si="38"/>
        <v>20</v>
      </c>
      <c r="AV94" s="13">
        <f t="shared" si="38"/>
        <v>943</v>
      </c>
      <c r="AW94" s="13">
        <f t="shared" si="38"/>
        <v>0</v>
      </c>
      <c r="AX94" s="13">
        <f t="shared" si="38"/>
        <v>0</v>
      </c>
      <c r="AY94" s="13">
        <f t="shared" si="38"/>
        <v>31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40</v>
      </c>
      <c r="BI94" s="13">
        <f t="shared" si="38"/>
        <v>0</v>
      </c>
      <c r="BJ94" s="13">
        <f t="shared" si="38"/>
        <v>4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37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119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4579</v>
      </c>
    </row>
    <row r="95" spans="1:84" s="9" customFormat="1" ht="8.25" customHeight="1" x14ac:dyDescent="0.2">
      <c r="A95" s="59"/>
      <c r="B95" s="69"/>
      <c r="C95" s="43" t="s">
        <v>172</v>
      </c>
      <c r="D95" s="44"/>
      <c r="E95" s="13">
        <v>1</v>
      </c>
      <c r="F95" s="13">
        <v>63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6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12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657</v>
      </c>
      <c r="AK95" s="13">
        <v>0</v>
      </c>
      <c r="AL95" s="13">
        <v>0</v>
      </c>
      <c r="AM95" s="13">
        <v>51</v>
      </c>
      <c r="AN95" s="13">
        <v>2</v>
      </c>
      <c r="AO95" s="13">
        <v>0</v>
      </c>
      <c r="AP95" s="13">
        <v>1</v>
      </c>
      <c r="AQ95" s="13">
        <v>324</v>
      </c>
      <c r="AR95" s="13">
        <v>18</v>
      </c>
      <c r="AS95" s="13">
        <v>0</v>
      </c>
      <c r="AT95" s="13">
        <v>0</v>
      </c>
      <c r="AU95" s="13">
        <v>8</v>
      </c>
      <c r="AV95" s="13">
        <v>354</v>
      </c>
      <c r="AW95" s="13">
        <v>0</v>
      </c>
      <c r="AX95" s="13">
        <v>0</v>
      </c>
      <c r="AY95" s="13">
        <v>11</v>
      </c>
      <c r="AZ95" s="13">
        <v>0</v>
      </c>
      <c r="BA95" s="13">
        <v>2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27</v>
      </c>
      <c r="BU95" s="13">
        <v>0</v>
      </c>
      <c r="BV95" s="13">
        <v>2</v>
      </c>
      <c r="BW95" s="13">
        <v>2</v>
      </c>
      <c r="BX95" s="13">
        <v>0</v>
      </c>
      <c r="BY95" s="13">
        <v>0</v>
      </c>
      <c r="BZ95" s="13">
        <v>0</v>
      </c>
      <c r="CA95" s="13">
        <v>3</v>
      </c>
      <c r="CB95" s="13">
        <v>66</v>
      </c>
      <c r="CC95" s="13">
        <v>0</v>
      </c>
      <c r="CD95" s="13">
        <v>1</v>
      </c>
      <c r="CE95" s="13">
        <v>1</v>
      </c>
      <c r="CF95" s="13">
        <f>SUM(E95:CE95)</f>
        <v>1649</v>
      </c>
    </row>
    <row r="96" spans="1:84" s="9" customFormat="1" ht="8.25" customHeight="1" x14ac:dyDescent="0.2">
      <c r="A96" s="59"/>
      <c r="B96" s="69"/>
      <c r="C96" s="43" t="s">
        <v>173</v>
      </c>
      <c r="D96" s="44"/>
      <c r="E96" s="13">
        <v>0</v>
      </c>
      <c r="F96" s="13">
        <v>18</v>
      </c>
      <c r="G96" s="13">
        <v>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8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897</v>
      </c>
      <c r="AK96" s="13">
        <v>0</v>
      </c>
      <c r="AL96" s="13">
        <v>1</v>
      </c>
      <c r="AM96" s="13">
        <v>43</v>
      </c>
      <c r="AN96" s="13">
        <v>0</v>
      </c>
      <c r="AO96" s="13">
        <v>0</v>
      </c>
      <c r="AP96" s="13">
        <v>1</v>
      </c>
      <c r="AQ96" s="13">
        <v>265</v>
      </c>
      <c r="AR96" s="13">
        <v>16</v>
      </c>
      <c r="AS96" s="13">
        <v>0</v>
      </c>
      <c r="AT96" s="13">
        <v>0</v>
      </c>
      <c r="AU96" s="13">
        <v>9</v>
      </c>
      <c r="AV96" s="13">
        <v>253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7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15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51</v>
      </c>
      <c r="CC96" s="13">
        <v>1</v>
      </c>
      <c r="CD96" s="13">
        <v>0</v>
      </c>
      <c r="CE96" s="13">
        <v>0</v>
      </c>
      <c r="CF96" s="13">
        <f>SUM(E96:CE96)</f>
        <v>1641</v>
      </c>
    </row>
    <row r="97" spans="1:84" s="9" customFormat="1" ht="8.25" customHeight="1" x14ac:dyDescent="0.2">
      <c r="A97" s="59"/>
      <c r="B97" s="47" t="s">
        <v>174</v>
      </c>
      <c r="C97" s="43" t="s">
        <v>175</v>
      </c>
      <c r="D97" s="44"/>
      <c r="E97" s="13">
        <v>0</v>
      </c>
      <c r="F97" s="13">
        <v>390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131</v>
      </c>
      <c r="AG97" s="13">
        <v>0</v>
      </c>
      <c r="AH97" s="13">
        <v>0</v>
      </c>
      <c r="AI97" s="13">
        <v>0</v>
      </c>
      <c r="AJ97" s="13">
        <v>394</v>
      </c>
      <c r="AK97" s="13">
        <v>0</v>
      </c>
      <c r="AL97" s="13">
        <v>0</v>
      </c>
      <c r="AM97" s="13">
        <v>34</v>
      </c>
      <c r="AN97" s="13">
        <v>3</v>
      </c>
      <c r="AO97" s="13">
        <v>0</v>
      </c>
      <c r="AP97" s="13">
        <v>2</v>
      </c>
      <c r="AQ97" s="13">
        <v>105</v>
      </c>
      <c r="AR97" s="13">
        <v>12</v>
      </c>
      <c r="AS97" s="13">
        <v>0</v>
      </c>
      <c r="AT97" s="13">
        <v>1</v>
      </c>
      <c r="AU97" s="13">
        <v>6</v>
      </c>
      <c r="AV97" s="13">
        <v>349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12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27</v>
      </c>
      <c r="CC97" s="13">
        <v>0</v>
      </c>
      <c r="CD97" s="13">
        <v>0</v>
      </c>
      <c r="CE97" s="13">
        <v>1</v>
      </c>
      <c r="CF97" s="13">
        <f>SUM(E97:CE97)</f>
        <v>1486</v>
      </c>
    </row>
    <row r="98" spans="1:84" s="9" customFormat="1" ht="8.25" customHeight="1" x14ac:dyDescent="0.2">
      <c r="A98" s="59"/>
      <c r="B98" s="47"/>
      <c r="C98" s="43" t="s">
        <v>176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13</v>
      </c>
      <c r="AG98" s="13">
        <v>0</v>
      </c>
      <c r="AH98" s="13">
        <v>0</v>
      </c>
      <c r="AI98" s="13">
        <v>0</v>
      </c>
      <c r="AJ98" s="13">
        <v>70</v>
      </c>
      <c r="AK98" s="13">
        <v>0</v>
      </c>
      <c r="AL98" s="13">
        <v>1</v>
      </c>
      <c r="AM98" s="13">
        <v>3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47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4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216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417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144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464</v>
      </c>
      <c r="AK99" s="13">
        <f t="shared" si="39"/>
        <v>0</v>
      </c>
      <c r="AL99" s="13">
        <f t="shared" si="39"/>
        <v>1</v>
      </c>
      <c r="AM99" s="13">
        <f t="shared" si="39"/>
        <v>37</v>
      </c>
      <c r="AN99" s="13">
        <f t="shared" si="39"/>
        <v>3</v>
      </c>
      <c r="AO99" s="13">
        <f t="shared" si="39"/>
        <v>0</v>
      </c>
      <c r="AP99" s="13">
        <f t="shared" si="39"/>
        <v>2</v>
      </c>
      <c r="AQ99" s="13">
        <f t="shared" si="39"/>
        <v>149</v>
      </c>
      <c r="AR99" s="13">
        <f t="shared" si="39"/>
        <v>15</v>
      </c>
      <c r="AS99" s="13">
        <f t="shared" si="39"/>
        <v>0</v>
      </c>
      <c r="AT99" s="13">
        <f t="shared" si="39"/>
        <v>1</v>
      </c>
      <c r="AU99" s="13">
        <f t="shared" si="39"/>
        <v>7</v>
      </c>
      <c r="AV99" s="13">
        <f t="shared" si="39"/>
        <v>396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16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29</v>
      </c>
      <c r="CC99" s="13">
        <f t="shared" si="39"/>
        <v>0</v>
      </c>
      <c r="CD99" s="13">
        <f t="shared" si="39"/>
        <v>0</v>
      </c>
      <c r="CE99" s="13">
        <f t="shared" si="39"/>
        <v>1</v>
      </c>
      <c r="CF99" s="13">
        <f>SUM(CF97:CF98)</f>
        <v>1702</v>
      </c>
    </row>
    <row r="100" spans="1:84" s="9" customFormat="1" ht="8.25" customHeight="1" x14ac:dyDescent="0.2">
      <c r="A100" s="60"/>
      <c r="B100" s="33" t="s">
        <v>98</v>
      </c>
      <c r="C100" s="34"/>
      <c r="D100" s="35"/>
      <c r="E100" s="14">
        <f>SUM(E41,E44,E48:E49,E53,E56,E59,E62:E63,E66,E70,E73,E77,E80,E84,E89:E91,E94:E96,E99)</f>
        <v>2</v>
      </c>
      <c r="F100" s="14">
        <f t="shared" ref="F100:BQ100" si="40">SUM(F41,F44,F48:F49,F53,F56,F59,F62:F63,F66,F70,F73,F77,F80,F84,F89:F91,F94:F96,F99)</f>
        <v>1829</v>
      </c>
      <c r="G100" s="14">
        <f>SUM(G41,G44,G48:G49,G53,G56,G59,G62:G63,G66,G70,G73,G77,G80,G84,G89:G91,G94:G96,G99)</f>
        <v>293</v>
      </c>
      <c r="H100" s="14">
        <f t="shared" si="40"/>
        <v>0</v>
      </c>
      <c r="I100" s="14">
        <f t="shared" si="40"/>
        <v>1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114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1</v>
      </c>
      <c r="T100" s="14">
        <f t="shared" si="40"/>
        <v>0</v>
      </c>
      <c r="U100" s="14">
        <f t="shared" si="40"/>
        <v>0</v>
      </c>
      <c r="V100" s="14">
        <f t="shared" si="40"/>
        <v>7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211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853</v>
      </c>
      <c r="AG100" s="14">
        <f t="shared" si="40"/>
        <v>20</v>
      </c>
      <c r="AH100" s="14">
        <f t="shared" si="40"/>
        <v>0</v>
      </c>
      <c r="AI100" s="14">
        <f t="shared" si="40"/>
        <v>0</v>
      </c>
      <c r="AJ100" s="14">
        <f t="shared" si="40"/>
        <v>17402</v>
      </c>
      <c r="AK100" s="14">
        <f t="shared" si="40"/>
        <v>0</v>
      </c>
      <c r="AL100" s="14">
        <f t="shared" si="40"/>
        <v>34</v>
      </c>
      <c r="AM100" s="14">
        <f t="shared" si="40"/>
        <v>1498</v>
      </c>
      <c r="AN100" s="14">
        <f t="shared" si="40"/>
        <v>10</v>
      </c>
      <c r="AO100" s="14">
        <f t="shared" si="40"/>
        <v>0</v>
      </c>
      <c r="AP100" s="14">
        <f t="shared" si="40"/>
        <v>42</v>
      </c>
      <c r="AQ100" s="14">
        <f t="shared" si="40"/>
        <v>8265</v>
      </c>
      <c r="AR100" s="14">
        <f t="shared" si="40"/>
        <v>479</v>
      </c>
      <c r="AS100" s="14">
        <f t="shared" si="40"/>
        <v>16</v>
      </c>
      <c r="AT100" s="14">
        <f t="shared" si="40"/>
        <v>27</v>
      </c>
      <c r="AU100" s="14">
        <f t="shared" si="40"/>
        <v>211</v>
      </c>
      <c r="AV100" s="14">
        <f t="shared" si="40"/>
        <v>7510</v>
      </c>
      <c r="AW100" s="14">
        <f t="shared" si="40"/>
        <v>4</v>
      </c>
      <c r="AX100" s="14">
        <f t="shared" si="40"/>
        <v>5</v>
      </c>
      <c r="AY100" s="14">
        <f t="shared" si="40"/>
        <v>194</v>
      </c>
      <c r="AZ100" s="14">
        <f t="shared" si="40"/>
        <v>0</v>
      </c>
      <c r="BA100" s="14">
        <f t="shared" si="40"/>
        <v>66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113</v>
      </c>
      <c r="BI100" s="14">
        <f t="shared" si="40"/>
        <v>0</v>
      </c>
      <c r="BJ100" s="14">
        <f t="shared" si="40"/>
        <v>21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38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481</v>
      </c>
      <c r="BU100" s="14">
        <f t="shared" si="41"/>
        <v>1</v>
      </c>
      <c r="BV100" s="14">
        <f t="shared" si="41"/>
        <v>35</v>
      </c>
      <c r="BW100" s="14">
        <f t="shared" si="41"/>
        <v>3</v>
      </c>
      <c r="BX100" s="14">
        <f t="shared" si="41"/>
        <v>9</v>
      </c>
      <c r="BY100" s="14">
        <f t="shared" si="41"/>
        <v>3</v>
      </c>
      <c r="BZ100" s="14">
        <f t="shared" si="41"/>
        <v>0</v>
      </c>
      <c r="CA100" s="14">
        <f t="shared" si="41"/>
        <v>33</v>
      </c>
      <c r="CB100" s="14">
        <f t="shared" si="41"/>
        <v>1118</v>
      </c>
      <c r="CC100" s="14">
        <f t="shared" si="41"/>
        <v>25</v>
      </c>
      <c r="CD100" s="14">
        <f t="shared" si="41"/>
        <v>7</v>
      </c>
      <c r="CE100" s="14">
        <f t="shared" si="41"/>
        <v>22</v>
      </c>
      <c r="CF100" s="14">
        <f t="shared" si="41"/>
        <v>41010</v>
      </c>
    </row>
    <row r="101" spans="1:84" ht="19.5" customHeight="1" x14ac:dyDescent="0.15">
      <c r="A101" s="1"/>
      <c r="B101" s="1"/>
      <c r="C101" s="1"/>
      <c r="D101" s="1"/>
      <c r="E101" s="64" t="s">
        <v>177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178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179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10.050000000000001" customHeight="1" x14ac:dyDescent="0.15">
      <c r="A102" s="65" t="str">
        <f>A2</f>
        <v>（令和 7年 5月末）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180</v>
      </c>
      <c r="B104" s="63" t="s">
        <v>181</v>
      </c>
      <c r="C104" s="40" t="s">
        <v>182</v>
      </c>
      <c r="D104" s="41"/>
      <c r="E104" s="10">
        <v>0</v>
      </c>
      <c r="F104" s="10">
        <v>989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7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6</v>
      </c>
      <c r="AB104" s="10">
        <v>0</v>
      </c>
      <c r="AC104" s="10">
        <v>0</v>
      </c>
      <c r="AD104" s="10">
        <v>0</v>
      </c>
      <c r="AE104" s="10">
        <v>0</v>
      </c>
      <c r="AF104" s="10">
        <v>33</v>
      </c>
      <c r="AG104" s="10">
        <v>4</v>
      </c>
      <c r="AH104" s="10">
        <v>0</v>
      </c>
      <c r="AI104" s="10">
        <v>0</v>
      </c>
      <c r="AJ104" s="10">
        <v>334</v>
      </c>
      <c r="AK104" s="10">
        <v>0</v>
      </c>
      <c r="AL104" s="10">
        <v>1</v>
      </c>
      <c r="AM104" s="10">
        <v>82</v>
      </c>
      <c r="AN104" s="10">
        <v>1</v>
      </c>
      <c r="AO104" s="10">
        <v>0</v>
      </c>
      <c r="AP104" s="10">
        <v>1</v>
      </c>
      <c r="AQ104" s="10">
        <v>239</v>
      </c>
      <c r="AR104" s="10">
        <v>16</v>
      </c>
      <c r="AS104" s="10">
        <v>0</v>
      </c>
      <c r="AT104" s="10">
        <v>0</v>
      </c>
      <c r="AU104" s="10">
        <v>6</v>
      </c>
      <c r="AV104" s="10">
        <v>398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18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15</v>
      </c>
      <c r="CC104" s="10">
        <v>0</v>
      </c>
      <c r="CD104" s="10">
        <v>0</v>
      </c>
      <c r="CE104" s="10">
        <v>0</v>
      </c>
      <c r="CF104" s="18">
        <f>SUM(E104:CE104)</f>
        <v>2222</v>
      </c>
    </row>
    <row r="105" spans="1:84" s="9" customFormat="1" ht="8.25" customHeight="1" x14ac:dyDescent="0.2">
      <c r="A105" s="37"/>
      <c r="B105" s="62"/>
      <c r="C105" s="52" t="s">
        <v>183</v>
      </c>
      <c r="D105" s="12" t="s">
        <v>184</v>
      </c>
      <c r="E105" s="13">
        <v>0</v>
      </c>
      <c r="F105" s="13">
        <v>409</v>
      </c>
      <c r="G105" s="13">
        <v>50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12</v>
      </c>
      <c r="AG105" s="13">
        <v>0</v>
      </c>
      <c r="AH105" s="13">
        <v>0</v>
      </c>
      <c r="AI105" s="13">
        <v>0</v>
      </c>
      <c r="AJ105" s="13">
        <v>257</v>
      </c>
      <c r="AK105" s="13">
        <v>0</v>
      </c>
      <c r="AL105" s="13">
        <v>0</v>
      </c>
      <c r="AM105" s="13">
        <v>65</v>
      </c>
      <c r="AN105" s="13">
        <v>0</v>
      </c>
      <c r="AO105" s="13">
        <v>0</v>
      </c>
      <c r="AP105" s="13">
        <v>0</v>
      </c>
      <c r="AQ105" s="13">
        <v>116</v>
      </c>
      <c r="AR105" s="13">
        <v>9</v>
      </c>
      <c r="AS105" s="13">
        <v>1</v>
      </c>
      <c r="AT105" s="13">
        <v>0</v>
      </c>
      <c r="AU105" s="13">
        <v>5</v>
      </c>
      <c r="AV105" s="13">
        <v>191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10</v>
      </c>
      <c r="CC105" s="13">
        <v>1</v>
      </c>
      <c r="CD105" s="13">
        <v>0</v>
      </c>
      <c r="CE105" s="13">
        <v>0</v>
      </c>
      <c r="CF105" s="13">
        <f>SUM(E105:CE105)</f>
        <v>1137</v>
      </c>
    </row>
    <row r="106" spans="1:84" s="9" customFormat="1" ht="8.25" customHeight="1" x14ac:dyDescent="0.2">
      <c r="A106" s="37"/>
      <c r="B106" s="62"/>
      <c r="C106" s="52"/>
      <c r="D106" s="12" t="s">
        <v>185</v>
      </c>
      <c r="E106" s="13">
        <v>0</v>
      </c>
      <c r="F106" s="13">
        <v>45</v>
      </c>
      <c r="G106" s="13">
        <v>11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5</v>
      </c>
      <c r="AG106" s="13">
        <v>0</v>
      </c>
      <c r="AH106" s="13">
        <v>0</v>
      </c>
      <c r="AI106" s="13">
        <v>0</v>
      </c>
      <c r="AJ106" s="13">
        <v>62</v>
      </c>
      <c r="AK106" s="13">
        <v>0</v>
      </c>
      <c r="AL106" s="13">
        <v>0</v>
      </c>
      <c r="AM106" s="13">
        <v>15</v>
      </c>
      <c r="AN106" s="13">
        <v>0</v>
      </c>
      <c r="AO106" s="13">
        <v>0</v>
      </c>
      <c r="AP106" s="13">
        <v>0</v>
      </c>
      <c r="AQ106" s="13">
        <v>48</v>
      </c>
      <c r="AR106" s="13">
        <v>4</v>
      </c>
      <c r="AS106" s="13">
        <v>0</v>
      </c>
      <c r="AT106" s="13">
        <v>2</v>
      </c>
      <c r="AU106" s="13">
        <v>3</v>
      </c>
      <c r="AV106" s="13">
        <v>118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3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6</v>
      </c>
      <c r="CC106" s="13">
        <v>0</v>
      </c>
      <c r="CD106" s="13">
        <v>0</v>
      </c>
      <c r="CE106" s="13">
        <v>0</v>
      </c>
      <c r="CF106" s="13">
        <f>SUM(E106:CE106)</f>
        <v>330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454</v>
      </c>
      <c r="G107" s="13">
        <f t="shared" si="44"/>
        <v>61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17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319</v>
      </c>
      <c r="AK107" s="13">
        <f t="shared" si="44"/>
        <v>0</v>
      </c>
      <c r="AL107" s="13">
        <f t="shared" si="44"/>
        <v>0</v>
      </c>
      <c r="AM107" s="13">
        <f t="shared" si="44"/>
        <v>80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164</v>
      </c>
      <c r="AR107" s="13">
        <f t="shared" si="44"/>
        <v>13</v>
      </c>
      <c r="AS107" s="13">
        <f t="shared" si="44"/>
        <v>1</v>
      </c>
      <c r="AT107" s="13">
        <f t="shared" si="44"/>
        <v>2</v>
      </c>
      <c r="AU107" s="13">
        <f t="shared" si="44"/>
        <v>8</v>
      </c>
      <c r="AV107" s="13">
        <f t="shared" si="44"/>
        <v>309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7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16</v>
      </c>
      <c r="CC107" s="13">
        <f t="shared" si="45"/>
        <v>1</v>
      </c>
      <c r="CD107" s="13">
        <f t="shared" si="45"/>
        <v>0</v>
      </c>
      <c r="CE107" s="13">
        <f t="shared" si="45"/>
        <v>0</v>
      </c>
      <c r="CF107" s="13">
        <f t="shared" si="45"/>
        <v>1467</v>
      </c>
    </row>
    <row r="108" spans="1:84" ht="8.25" customHeight="1" x14ac:dyDescent="0.15">
      <c r="A108" s="37"/>
      <c r="B108" s="42" t="s">
        <v>186</v>
      </c>
      <c r="C108" s="43"/>
      <c r="D108" s="44"/>
      <c r="E108" s="13">
        <v>0</v>
      </c>
      <c r="F108" s="13">
        <v>34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1</v>
      </c>
      <c r="AC108" s="13">
        <v>0</v>
      </c>
      <c r="AD108" s="13">
        <v>0</v>
      </c>
      <c r="AE108" s="13">
        <v>0</v>
      </c>
      <c r="AF108" s="13">
        <v>15</v>
      </c>
      <c r="AG108" s="13">
        <v>2</v>
      </c>
      <c r="AH108" s="13">
        <v>0</v>
      </c>
      <c r="AI108" s="13">
        <v>0</v>
      </c>
      <c r="AJ108" s="13">
        <v>428</v>
      </c>
      <c r="AK108" s="13">
        <v>0</v>
      </c>
      <c r="AL108" s="13">
        <v>0</v>
      </c>
      <c r="AM108" s="13">
        <v>57</v>
      </c>
      <c r="AN108" s="13">
        <v>0</v>
      </c>
      <c r="AO108" s="13">
        <v>0</v>
      </c>
      <c r="AP108" s="13">
        <v>0</v>
      </c>
      <c r="AQ108" s="13">
        <v>369</v>
      </c>
      <c r="AR108" s="13">
        <v>7</v>
      </c>
      <c r="AS108" s="13">
        <v>0</v>
      </c>
      <c r="AT108" s="13">
        <v>2</v>
      </c>
      <c r="AU108" s="13">
        <v>7</v>
      </c>
      <c r="AV108" s="13">
        <v>316</v>
      </c>
      <c r="AW108" s="13">
        <v>1</v>
      </c>
      <c r="AX108" s="13">
        <v>0</v>
      </c>
      <c r="AY108" s="13">
        <v>8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6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21</v>
      </c>
      <c r="CC108" s="13">
        <v>0</v>
      </c>
      <c r="CD108" s="13">
        <v>0</v>
      </c>
      <c r="CE108" s="13">
        <v>0</v>
      </c>
      <c r="CF108" s="13">
        <f>SUM(E108:CE108)</f>
        <v>1284</v>
      </c>
    </row>
    <row r="109" spans="1:84" ht="8.25" customHeight="1" x14ac:dyDescent="0.15">
      <c r="A109" s="37"/>
      <c r="B109" s="47" t="s">
        <v>187</v>
      </c>
      <c r="C109" s="43" t="s">
        <v>188</v>
      </c>
      <c r="D109" s="44"/>
      <c r="E109" s="13">
        <v>0</v>
      </c>
      <c r="F109" s="13">
        <v>29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28</v>
      </c>
      <c r="AG109" s="13">
        <v>0</v>
      </c>
      <c r="AH109" s="13">
        <v>0</v>
      </c>
      <c r="AI109" s="13">
        <v>0</v>
      </c>
      <c r="AJ109" s="13">
        <v>213</v>
      </c>
      <c r="AK109" s="13">
        <v>0</v>
      </c>
      <c r="AL109" s="13">
        <v>7</v>
      </c>
      <c r="AM109" s="13">
        <v>52</v>
      </c>
      <c r="AN109" s="13">
        <v>0</v>
      </c>
      <c r="AO109" s="13">
        <v>0</v>
      </c>
      <c r="AP109" s="13">
        <v>0</v>
      </c>
      <c r="AQ109" s="13">
        <v>257</v>
      </c>
      <c r="AR109" s="13">
        <v>4</v>
      </c>
      <c r="AS109" s="13">
        <v>0</v>
      </c>
      <c r="AT109" s="13">
        <v>0</v>
      </c>
      <c r="AU109" s="13">
        <v>1</v>
      </c>
      <c r="AV109" s="13">
        <v>150</v>
      </c>
      <c r="AW109" s="13">
        <v>0</v>
      </c>
      <c r="AX109" s="13">
        <v>0</v>
      </c>
      <c r="AY109" s="13">
        <v>7</v>
      </c>
      <c r="AZ109" s="13">
        <v>0</v>
      </c>
      <c r="BA109" s="13">
        <v>4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5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12</v>
      </c>
      <c r="CC109" s="13">
        <v>0</v>
      </c>
      <c r="CD109" s="13">
        <v>0</v>
      </c>
      <c r="CE109" s="13">
        <v>0</v>
      </c>
      <c r="CF109" s="13">
        <f>SUM(E109:CE109)</f>
        <v>777</v>
      </c>
    </row>
    <row r="110" spans="1:84" ht="8.25" customHeight="1" x14ac:dyDescent="0.15">
      <c r="A110" s="37"/>
      <c r="B110" s="47"/>
      <c r="C110" s="43" t="s">
        <v>189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17</v>
      </c>
      <c r="AG110" s="13">
        <v>0</v>
      </c>
      <c r="AH110" s="13">
        <v>0</v>
      </c>
      <c r="AI110" s="13">
        <v>0</v>
      </c>
      <c r="AJ110" s="13">
        <v>295</v>
      </c>
      <c r="AK110" s="13">
        <v>0</v>
      </c>
      <c r="AL110" s="13">
        <v>1</v>
      </c>
      <c r="AM110" s="13">
        <v>18</v>
      </c>
      <c r="AN110" s="13">
        <v>1</v>
      </c>
      <c r="AO110" s="13">
        <v>0</v>
      </c>
      <c r="AP110" s="13">
        <v>0</v>
      </c>
      <c r="AQ110" s="13">
        <v>271</v>
      </c>
      <c r="AR110" s="13">
        <v>2</v>
      </c>
      <c r="AS110" s="13">
        <v>0</v>
      </c>
      <c r="AT110" s="13">
        <v>0</v>
      </c>
      <c r="AU110" s="13">
        <v>3</v>
      </c>
      <c r="AV110" s="13">
        <v>111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4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3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9</v>
      </c>
      <c r="CC110" s="13">
        <v>0</v>
      </c>
      <c r="CD110" s="13">
        <v>0</v>
      </c>
      <c r="CE110" s="13">
        <v>0</v>
      </c>
      <c r="CF110" s="13">
        <f>SUM(E110:CE110)</f>
        <v>744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32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45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508</v>
      </c>
      <c r="AK111" s="13">
        <f t="shared" si="46"/>
        <v>0</v>
      </c>
      <c r="AL111" s="13">
        <f t="shared" si="46"/>
        <v>8</v>
      </c>
      <c r="AM111" s="13">
        <f t="shared" si="46"/>
        <v>70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528</v>
      </c>
      <c r="AR111" s="13">
        <f t="shared" si="46"/>
        <v>6</v>
      </c>
      <c r="AS111" s="13">
        <f t="shared" si="46"/>
        <v>0</v>
      </c>
      <c r="AT111" s="13">
        <f t="shared" si="46"/>
        <v>0</v>
      </c>
      <c r="AU111" s="13">
        <f t="shared" si="46"/>
        <v>4</v>
      </c>
      <c r="AV111" s="13">
        <f t="shared" si="46"/>
        <v>261</v>
      </c>
      <c r="AW111" s="13">
        <f t="shared" si="46"/>
        <v>1</v>
      </c>
      <c r="AX111" s="13">
        <f t="shared" si="46"/>
        <v>0</v>
      </c>
      <c r="AY111" s="13">
        <f t="shared" si="46"/>
        <v>7</v>
      </c>
      <c r="AZ111" s="13">
        <f t="shared" si="46"/>
        <v>0</v>
      </c>
      <c r="BA111" s="13">
        <f>SUM(BA109:BA110)</f>
        <v>6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5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8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1</v>
      </c>
      <c r="CB111" s="13">
        <f t="shared" si="46"/>
        <v>21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1521</v>
      </c>
    </row>
    <row r="112" spans="1:84" s="9" customFormat="1" ht="8.25" customHeight="1" x14ac:dyDescent="0.2">
      <c r="A112" s="37"/>
      <c r="B112" s="47" t="s">
        <v>191</v>
      </c>
      <c r="C112" s="43" t="s">
        <v>191</v>
      </c>
      <c r="D112" s="44"/>
      <c r="E112" s="13">
        <v>0</v>
      </c>
      <c r="F112" s="13">
        <v>629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34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4</v>
      </c>
      <c r="AB112" s="13">
        <v>0</v>
      </c>
      <c r="AC112" s="13">
        <v>0</v>
      </c>
      <c r="AD112" s="13">
        <v>0</v>
      </c>
      <c r="AE112" s="13">
        <v>0</v>
      </c>
      <c r="AF112" s="13">
        <v>63</v>
      </c>
      <c r="AG112" s="13">
        <v>6</v>
      </c>
      <c r="AH112" s="13">
        <v>0</v>
      </c>
      <c r="AI112" s="13">
        <v>0</v>
      </c>
      <c r="AJ112" s="13">
        <v>434</v>
      </c>
      <c r="AK112" s="13">
        <v>0</v>
      </c>
      <c r="AL112" s="13">
        <v>0</v>
      </c>
      <c r="AM112" s="13">
        <v>44</v>
      </c>
      <c r="AN112" s="13">
        <v>2</v>
      </c>
      <c r="AO112" s="13">
        <v>0</v>
      </c>
      <c r="AP112" s="13">
        <v>1</v>
      </c>
      <c r="AQ112" s="13">
        <v>155</v>
      </c>
      <c r="AR112" s="13">
        <v>10</v>
      </c>
      <c r="AS112" s="13">
        <v>2</v>
      </c>
      <c r="AT112" s="13">
        <v>1</v>
      </c>
      <c r="AU112" s="13">
        <v>24</v>
      </c>
      <c r="AV112" s="13">
        <v>562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4</v>
      </c>
      <c r="BI112" s="13">
        <v>0</v>
      </c>
      <c r="BJ112" s="13">
        <v>2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28</v>
      </c>
      <c r="CC112" s="13">
        <v>0</v>
      </c>
      <c r="CD112" s="13">
        <v>1</v>
      </c>
      <c r="CE112" s="13">
        <v>2</v>
      </c>
      <c r="CF112" s="13">
        <f>SUM(E112:CE112)</f>
        <v>2057</v>
      </c>
    </row>
    <row r="113" spans="1:84" s="9" customFormat="1" ht="8.25" customHeight="1" x14ac:dyDescent="0.2">
      <c r="A113" s="37"/>
      <c r="B113" s="47"/>
      <c r="C113" s="52" t="s">
        <v>193</v>
      </c>
      <c r="D113" s="12" t="s">
        <v>193</v>
      </c>
      <c r="E113" s="13">
        <v>0</v>
      </c>
      <c r="F113" s="13">
        <v>146</v>
      </c>
      <c r="G113" s="13">
        <v>23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2</v>
      </c>
      <c r="AB113" s="13">
        <v>0</v>
      </c>
      <c r="AC113" s="13">
        <v>0</v>
      </c>
      <c r="AD113" s="13">
        <v>0</v>
      </c>
      <c r="AE113" s="13">
        <v>0</v>
      </c>
      <c r="AF113" s="13">
        <v>35</v>
      </c>
      <c r="AG113" s="13">
        <v>1</v>
      </c>
      <c r="AH113" s="13">
        <v>0</v>
      </c>
      <c r="AI113" s="13">
        <v>0</v>
      </c>
      <c r="AJ113" s="13">
        <v>341</v>
      </c>
      <c r="AK113" s="13">
        <v>0</v>
      </c>
      <c r="AL113" s="13">
        <v>1</v>
      </c>
      <c r="AM113" s="13">
        <v>47</v>
      </c>
      <c r="AN113" s="13">
        <v>0</v>
      </c>
      <c r="AO113" s="13">
        <v>0</v>
      </c>
      <c r="AP113" s="13">
        <v>0</v>
      </c>
      <c r="AQ113" s="13">
        <v>160</v>
      </c>
      <c r="AR113" s="13">
        <v>14</v>
      </c>
      <c r="AS113" s="13">
        <v>1</v>
      </c>
      <c r="AT113" s="13">
        <v>0</v>
      </c>
      <c r="AU113" s="13">
        <v>12</v>
      </c>
      <c r="AV113" s="13">
        <v>301</v>
      </c>
      <c r="AW113" s="13">
        <v>0</v>
      </c>
      <c r="AX113" s="13">
        <v>0</v>
      </c>
      <c r="AY113" s="13">
        <v>10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3</v>
      </c>
      <c r="BP113" s="13">
        <v>0</v>
      </c>
      <c r="BQ113" s="13">
        <v>0</v>
      </c>
      <c r="BR113" s="13">
        <v>0</v>
      </c>
      <c r="BS113" s="13">
        <v>0</v>
      </c>
      <c r="BT113" s="13">
        <v>9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12</v>
      </c>
      <c r="CC113" s="13">
        <v>3</v>
      </c>
      <c r="CD113" s="13">
        <v>0</v>
      </c>
      <c r="CE113" s="13">
        <v>1</v>
      </c>
      <c r="CF113" s="13">
        <f>SUM(E113:CE113)</f>
        <v>1150</v>
      </c>
    </row>
    <row r="114" spans="1:84" s="9" customFormat="1" ht="8.25" customHeight="1" x14ac:dyDescent="0.2">
      <c r="A114" s="37"/>
      <c r="B114" s="47"/>
      <c r="C114" s="52"/>
      <c r="D114" s="12" t="s">
        <v>194</v>
      </c>
      <c r="E114" s="13">
        <v>0</v>
      </c>
      <c r="F114" s="13">
        <v>82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14</v>
      </c>
      <c r="AG114" s="13">
        <v>2</v>
      </c>
      <c r="AH114" s="13">
        <v>0</v>
      </c>
      <c r="AI114" s="13">
        <v>0</v>
      </c>
      <c r="AJ114" s="13">
        <v>75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37</v>
      </c>
      <c r="AR114" s="13">
        <v>2</v>
      </c>
      <c r="AS114" s="13">
        <v>0</v>
      </c>
      <c r="AT114" s="13">
        <v>0</v>
      </c>
      <c r="AU114" s="13">
        <v>4</v>
      </c>
      <c r="AV114" s="13">
        <v>100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13</v>
      </c>
      <c r="CC114" s="13">
        <v>1</v>
      </c>
      <c r="CD114" s="13">
        <v>0</v>
      </c>
      <c r="CE114" s="13">
        <v>0</v>
      </c>
      <c r="CF114" s="13">
        <f>SUM(E114:CE114)</f>
        <v>357</v>
      </c>
    </row>
    <row r="115" spans="1:84" s="9" customFormat="1" ht="8.25" customHeight="1" x14ac:dyDescent="0.2">
      <c r="A115" s="37"/>
      <c r="B115" s="47"/>
      <c r="C115" s="52"/>
      <c r="D115" s="12" t="s">
        <v>283</v>
      </c>
      <c r="E115" s="13">
        <v>0</v>
      </c>
      <c r="F115" s="13">
        <v>8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39</v>
      </c>
      <c r="AK115" s="13">
        <v>0</v>
      </c>
      <c r="AL115" s="13">
        <v>0</v>
      </c>
      <c r="AM115" s="13">
        <v>9</v>
      </c>
      <c r="AN115" s="13">
        <v>0</v>
      </c>
      <c r="AO115" s="13">
        <v>0</v>
      </c>
      <c r="AP115" s="13">
        <v>0</v>
      </c>
      <c r="AQ115" s="13">
        <v>17</v>
      </c>
      <c r="AR115" s="13">
        <v>3</v>
      </c>
      <c r="AS115" s="13">
        <v>0</v>
      </c>
      <c r="AT115" s="13">
        <v>0</v>
      </c>
      <c r="AU115" s="13">
        <v>1</v>
      </c>
      <c r="AV115" s="13">
        <v>65</v>
      </c>
      <c r="AW115" s="13">
        <v>0</v>
      </c>
      <c r="AX115" s="13">
        <v>0</v>
      </c>
      <c r="AY115" s="13">
        <v>1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1</v>
      </c>
      <c r="CE115" s="13">
        <v>0</v>
      </c>
      <c r="CF115" s="13">
        <f t="shared" ref="CF115:CF116" si="47">SUM(E115:CE115)</f>
        <v>161</v>
      </c>
    </row>
    <row r="116" spans="1:84" s="9" customFormat="1" ht="8.25" customHeight="1" x14ac:dyDescent="0.2">
      <c r="A116" s="37"/>
      <c r="B116" s="47"/>
      <c r="C116" s="52"/>
      <c r="D116" s="12" t="s">
        <v>284</v>
      </c>
      <c r="E116" s="13">
        <v>0</v>
      </c>
      <c r="F116" s="13">
        <v>96</v>
      </c>
      <c r="G116" s="13">
        <v>14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19</v>
      </c>
      <c r="AG116" s="13">
        <v>0</v>
      </c>
      <c r="AH116" s="13">
        <v>0</v>
      </c>
      <c r="AI116" s="13">
        <v>0</v>
      </c>
      <c r="AJ116" s="13">
        <v>93</v>
      </c>
      <c r="AK116" s="13">
        <v>0</v>
      </c>
      <c r="AL116" s="13">
        <v>0</v>
      </c>
      <c r="AM116" s="13">
        <v>10</v>
      </c>
      <c r="AN116" s="13">
        <v>0</v>
      </c>
      <c r="AO116" s="13">
        <v>0</v>
      </c>
      <c r="AP116" s="13">
        <v>0</v>
      </c>
      <c r="AQ116" s="13">
        <v>39</v>
      </c>
      <c r="AR116" s="13">
        <v>3</v>
      </c>
      <c r="AS116" s="13">
        <v>0</v>
      </c>
      <c r="AT116" s="13">
        <v>0</v>
      </c>
      <c r="AU116" s="13">
        <v>0</v>
      </c>
      <c r="AV116" s="13">
        <v>91</v>
      </c>
      <c r="AW116" s="13">
        <v>0</v>
      </c>
      <c r="AX116" s="13">
        <v>0</v>
      </c>
      <c r="AY116" s="13">
        <v>5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384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332</v>
      </c>
      <c r="G117" s="13">
        <f t="shared" si="48"/>
        <v>41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4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69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548</v>
      </c>
      <c r="AK117" s="13">
        <f t="shared" si="48"/>
        <v>0</v>
      </c>
      <c r="AL117" s="13">
        <f t="shared" si="48"/>
        <v>1</v>
      </c>
      <c r="AM117" s="13">
        <f t="shared" si="48"/>
        <v>74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253</v>
      </c>
      <c r="AR117" s="13">
        <f t="shared" si="48"/>
        <v>22</v>
      </c>
      <c r="AS117" s="13">
        <f t="shared" si="48"/>
        <v>1</v>
      </c>
      <c r="AT117" s="13">
        <f t="shared" si="48"/>
        <v>0</v>
      </c>
      <c r="AU117" s="13">
        <f t="shared" si="48"/>
        <v>17</v>
      </c>
      <c r="AV117" s="13">
        <f t="shared" si="48"/>
        <v>557</v>
      </c>
      <c r="AW117" s="13">
        <f t="shared" si="48"/>
        <v>0</v>
      </c>
      <c r="AX117" s="13">
        <f t="shared" si="48"/>
        <v>1</v>
      </c>
      <c r="AY117" s="13">
        <f t="shared" si="48"/>
        <v>20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3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20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31</v>
      </c>
      <c r="CC117" s="13">
        <f t="shared" si="49"/>
        <v>4</v>
      </c>
      <c r="CD117" s="13">
        <f t="shared" si="49"/>
        <v>1</v>
      </c>
      <c r="CE117" s="13">
        <f t="shared" si="49"/>
        <v>1</v>
      </c>
      <c r="CF117" s="13">
        <f t="shared" si="49"/>
        <v>2052</v>
      </c>
    </row>
    <row r="118" spans="1:84" s="9" customFormat="1" ht="8.25" customHeight="1" x14ac:dyDescent="0.2">
      <c r="A118" s="38"/>
      <c r="B118" s="33" t="s">
        <v>98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2470</v>
      </c>
      <c r="G118" s="14">
        <f t="shared" si="50"/>
        <v>186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89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2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16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242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2571</v>
      </c>
      <c r="AK118" s="14">
        <f t="shared" si="50"/>
        <v>0</v>
      </c>
      <c r="AL118" s="14">
        <f t="shared" si="50"/>
        <v>10</v>
      </c>
      <c r="AM118" s="14">
        <f t="shared" si="50"/>
        <v>407</v>
      </c>
      <c r="AN118" s="14">
        <f t="shared" si="50"/>
        <v>4</v>
      </c>
      <c r="AO118" s="14">
        <f t="shared" si="50"/>
        <v>0</v>
      </c>
      <c r="AP118" s="14">
        <f t="shared" si="50"/>
        <v>2</v>
      </c>
      <c r="AQ118" s="14">
        <f t="shared" si="50"/>
        <v>1708</v>
      </c>
      <c r="AR118" s="14">
        <f t="shared" si="50"/>
        <v>74</v>
      </c>
      <c r="AS118" s="14">
        <f t="shared" si="50"/>
        <v>4</v>
      </c>
      <c r="AT118" s="14">
        <f t="shared" si="50"/>
        <v>5</v>
      </c>
      <c r="AU118" s="14">
        <f t="shared" si="50"/>
        <v>66</v>
      </c>
      <c r="AV118" s="14">
        <f t="shared" si="50"/>
        <v>2403</v>
      </c>
      <c r="AW118" s="14">
        <f t="shared" si="50"/>
        <v>2</v>
      </c>
      <c r="AX118" s="14">
        <f t="shared" si="50"/>
        <v>1</v>
      </c>
      <c r="AY118" s="14">
        <f t="shared" si="50"/>
        <v>54</v>
      </c>
      <c r="AZ118" s="14">
        <f t="shared" si="50"/>
        <v>0</v>
      </c>
      <c r="BA118" s="14">
        <f t="shared" si="50"/>
        <v>11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21</v>
      </c>
      <c r="BI118" s="14">
        <f t="shared" si="50"/>
        <v>0</v>
      </c>
      <c r="BJ118" s="14">
        <f t="shared" si="50"/>
        <v>14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4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69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4</v>
      </c>
      <c r="CB118" s="14">
        <f t="shared" si="51"/>
        <v>132</v>
      </c>
      <c r="CC118" s="14">
        <f t="shared" si="51"/>
        <v>5</v>
      </c>
      <c r="CD118" s="14">
        <f t="shared" si="51"/>
        <v>2</v>
      </c>
      <c r="CE118" s="14">
        <f t="shared" si="51"/>
        <v>3</v>
      </c>
      <c r="CF118" s="14">
        <f>SUM(CF104,CF107:CF108,CF111:CF112,CF117)</f>
        <v>10603</v>
      </c>
    </row>
    <row r="119" spans="1:84" ht="8.25" customHeight="1" x14ac:dyDescent="0.15">
      <c r="A119" s="58" t="s">
        <v>195</v>
      </c>
      <c r="B119" s="39" t="s">
        <v>196</v>
      </c>
      <c r="C119" s="40"/>
      <c r="D119" s="41"/>
      <c r="E119" s="10">
        <v>0</v>
      </c>
      <c r="F119" s="10">
        <v>113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27</v>
      </c>
      <c r="AG119" s="10">
        <v>2</v>
      </c>
      <c r="AH119" s="10">
        <v>0</v>
      </c>
      <c r="AI119" s="10">
        <v>0</v>
      </c>
      <c r="AJ119" s="10">
        <v>395</v>
      </c>
      <c r="AK119" s="10">
        <v>0</v>
      </c>
      <c r="AL119" s="10">
        <v>0</v>
      </c>
      <c r="AM119" s="10">
        <v>48</v>
      </c>
      <c r="AN119" s="10">
        <v>0</v>
      </c>
      <c r="AO119" s="10">
        <v>0</v>
      </c>
      <c r="AP119" s="10">
        <v>1</v>
      </c>
      <c r="AQ119" s="10">
        <v>207</v>
      </c>
      <c r="AR119" s="10">
        <v>4</v>
      </c>
      <c r="AS119" s="10">
        <v>1</v>
      </c>
      <c r="AT119" s="10">
        <v>0</v>
      </c>
      <c r="AU119" s="10">
        <v>4</v>
      </c>
      <c r="AV119" s="10">
        <v>326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7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1</v>
      </c>
      <c r="CB119" s="10">
        <v>15</v>
      </c>
      <c r="CC119" s="10">
        <v>0</v>
      </c>
      <c r="CD119" s="10">
        <v>0</v>
      </c>
      <c r="CE119" s="10">
        <v>1</v>
      </c>
      <c r="CF119" s="13">
        <f>SUM(E119:CE119)</f>
        <v>1172</v>
      </c>
    </row>
    <row r="120" spans="1:84" ht="8.25" customHeight="1" x14ac:dyDescent="0.15">
      <c r="A120" s="59"/>
      <c r="B120" s="47" t="s">
        <v>197</v>
      </c>
      <c r="C120" s="43" t="s">
        <v>198</v>
      </c>
      <c r="D120" s="44"/>
      <c r="E120" s="13">
        <v>0</v>
      </c>
      <c r="F120" s="13">
        <v>218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5</v>
      </c>
      <c r="AB120" s="13">
        <v>0</v>
      </c>
      <c r="AC120" s="13">
        <v>0</v>
      </c>
      <c r="AD120" s="13">
        <v>0</v>
      </c>
      <c r="AE120" s="13">
        <v>0</v>
      </c>
      <c r="AF120" s="13">
        <v>101</v>
      </c>
      <c r="AG120" s="13">
        <v>0</v>
      </c>
      <c r="AH120" s="13">
        <v>0</v>
      </c>
      <c r="AI120" s="13">
        <v>0</v>
      </c>
      <c r="AJ120" s="13">
        <v>517</v>
      </c>
      <c r="AK120" s="13">
        <v>0</v>
      </c>
      <c r="AL120" s="13">
        <v>0</v>
      </c>
      <c r="AM120" s="13">
        <v>75</v>
      </c>
      <c r="AN120" s="13">
        <v>0</v>
      </c>
      <c r="AO120" s="13">
        <v>0</v>
      </c>
      <c r="AP120" s="13">
        <v>1</v>
      </c>
      <c r="AQ120" s="13">
        <v>848</v>
      </c>
      <c r="AR120" s="13">
        <v>25</v>
      </c>
      <c r="AS120" s="13">
        <v>3</v>
      </c>
      <c r="AT120" s="13">
        <v>1</v>
      </c>
      <c r="AU120" s="13">
        <v>15</v>
      </c>
      <c r="AV120" s="13">
        <v>475</v>
      </c>
      <c r="AW120" s="13">
        <v>3</v>
      </c>
      <c r="AX120" s="13">
        <v>2</v>
      </c>
      <c r="AY120" s="13">
        <v>10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13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47</v>
      </c>
      <c r="CC120" s="13">
        <v>0</v>
      </c>
      <c r="CD120" s="13">
        <v>0</v>
      </c>
      <c r="CE120" s="13">
        <v>1</v>
      </c>
      <c r="CF120" s="13">
        <f>SUM(E120:CE120)</f>
        <v>2399</v>
      </c>
    </row>
    <row r="121" spans="1:84" ht="8.25" customHeight="1" x14ac:dyDescent="0.15">
      <c r="A121" s="59"/>
      <c r="B121" s="47"/>
      <c r="C121" s="43" t="s">
        <v>199</v>
      </c>
      <c r="D121" s="44"/>
      <c r="E121" s="13">
        <v>0</v>
      </c>
      <c r="F121" s="13">
        <v>27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112</v>
      </c>
      <c r="AK121" s="13">
        <v>0</v>
      </c>
      <c r="AL121" s="13">
        <v>0</v>
      </c>
      <c r="AM121" s="13">
        <v>16</v>
      </c>
      <c r="AN121" s="13">
        <v>0</v>
      </c>
      <c r="AO121" s="13">
        <v>0</v>
      </c>
      <c r="AP121" s="13">
        <v>0</v>
      </c>
      <c r="AQ121" s="13">
        <v>36</v>
      </c>
      <c r="AR121" s="13">
        <v>2</v>
      </c>
      <c r="AS121" s="13">
        <v>0</v>
      </c>
      <c r="AT121" s="13">
        <v>0</v>
      </c>
      <c r="AU121" s="13">
        <v>4</v>
      </c>
      <c r="AV121" s="13">
        <v>69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4</v>
      </c>
      <c r="CC121" s="13">
        <v>0</v>
      </c>
      <c r="CD121" s="13">
        <v>0</v>
      </c>
      <c r="CE121" s="13">
        <v>0</v>
      </c>
      <c r="CF121" s="13">
        <f>SUM(E121:CE121)</f>
        <v>283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245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2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5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109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629</v>
      </c>
      <c r="AK122" s="13">
        <f t="shared" si="52"/>
        <v>0</v>
      </c>
      <c r="AL122" s="13">
        <f t="shared" si="52"/>
        <v>0</v>
      </c>
      <c r="AM122" s="13">
        <f t="shared" si="52"/>
        <v>91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884</v>
      </c>
      <c r="AR122" s="13">
        <f t="shared" si="52"/>
        <v>27</v>
      </c>
      <c r="AS122" s="13">
        <f t="shared" si="52"/>
        <v>3</v>
      </c>
      <c r="AT122" s="13">
        <f t="shared" si="52"/>
        <v>1</v>
      </c>
      <c r="AU122" s="13">
        <f t="shared" si="52"/>
        <v>19</v>
      </c>
      <c r="AV122" s="13">
        <f t="shared" si="52"/>
        <v>544</v>
      </c>
      <c r="AW122" s="13">
        <f t="shared" si="52"/>
        <v>3</v>
      </c>
      <c r="AX122" s="13">
        <f t="shared" si="52"/>
        <v>2</v>
      </c>
      <c r="AY122" s="13">
        <f t="shared" si="52"/>
        <v>11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15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51</v>
      </c>
      <c r="CC122" s="13">
        <f t="shared" si="52"/>
        <v>0</v>
      </c>
      <c r="CD122" s="13">
        <f t="shared" si="52"/>
        <v>0</v>
      </c>
      <c r="CE122" s="13">
        <f t="shared" si="52"/>
        <v>1</v>
      </c>
      <c r="CF122" s="13">
        <f t="shared" si="52"/>
        <v>2682</v>
      </c>
    </row>
    <row r="123" spans="1:84" ht="8.25" customHeight="1" x14ac:dyDescent="0.15">
      <c r="A123" s="59"/>
      <c r="B123" s="61" t="s">
        <v>200</v>
      </c>
      <c r="C123" s="43" t="s">
        <v>200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33</v>
      </c>
      <c r="AG123" s="13">
        <v>0</v>
      </c>
      <c r="AH123" s="13">
        <v>0</v>
      </c>
      <c r="AI123" s="13">
        <v>0</v>
      </c>
      <c r="AJ123" s="13">
        <v>541</v>
      </c>
      <c r="AK123" s="13">
        <v>0</v>
      </c>
      <c r="AL123" s="13">
        <v>0</v>
      </c>
      <c r="AM123" s="13">
        <v>79</v>
      </c>
      <c r="AN123" s="13">
        <v>0</v>
      </c>
      <c r="AO123" s="13">
        <v>0</v>
      </c>
      <c r="AP123" s="13">
        <v>0</v>
      </c>
      <c r="AQ123" s="13">
        <v>201</v>
      </c>
      <c r="AR123" s="13">
        <v>8</v>
      </c>
      <c r="AS123" s="13">
        <v>0</v>
      </c>
      <c r="AT123" s="13">
        <v>1</v>
      </c>
      <c r="AU123" s="13">
        <v>4</v>
      </c>
      <c r="AV123" s="13">
        <v>294</v>
      </c>
      <c r="AW123" s="13">
        <v>0</v>
      </c>
      <c r="AX123" s="13">
        <v>0</v>
      </c>
      <c r="AY123" s="13">
        <v>6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9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24</v>
      </c>
      <c r="CC123" s="13">
        <v>0</v>
      </c>
      <c r="CD123" s="13">
        <v>0</v>
      </c>
      <c r="CE123" s="13">
        <v>0</v>
      </c>
      <c r="CF123" s="13">
        <f>SUM(E123:CE123)</f>
        <v>1237</v>
      </c>
    </row>
    <row r="124" spans="1:84" ht="8.25" customHeight="1" x14ac:dyDescent="0.15">
      <c r="A124" s="59"/>
      <c r="B124" s="62"/>
      <c r="C124" s="43" t="s">
        <v>201</v>
      </c>
      <c r="D124" s="44"/>
      <c r="E124" s="13">
        <v>0</v>
      </c>
      <c r="F124" s="13">
        <v>27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9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49</v>
      </c>
      <c r="AG124" s="13">
        <v>0</v>
      </c>
      <c r="AH124" s="13">
        <v>0</v>
      </c>
      <c r="AI124" s="13">
        <v>0</v>
      </c>
      <c r="AJ124" s="13">
        <v>446</v>
      </c>
      <c r="AK124" s="13">
        <v>1</v>
      </c>
      <c r="AL124" s="13">
        <v>0</v>
      </c>
      <c r="AM124" s="13">
        <v>80</v>
      </c>
      <c r="AN124" s="13">
        <v>0</v>
      </c>
      <c r="AO124" s="13">
        <v>0</v>
      </c>
      <c r="AP124" s="13">
        <v>0</v>
      </c>
      <c r="AQ124" s="13">
        <v>390</v>
      </c>
      <c r="AR124" s="13">
        <v>18</v>
      </c>
      <c r="AS124" s="13">
        <v>0</v>
      </c>
      <c r="AT124" s="13">
        <v>0</v>
      </c>
      <c r="AU124" s="13">
        <v>2</v>
      </c>
      <c r="AV124" s="13">
        <v>244</v>
      </c>
      <c r="AW124" s="13">
        <v>0</v>
      </c>
      <c r="AX124" s="13">
        <v>0</v>
      </c>
      <c r="AY124" s="13">
        <v>7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9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31</v>
      </c>
      <c r="CC124" s="13">
        <v>0</v>
      </c>
      <c r="CD124" s="13">
        <v>0</v>
      </c>
      <c r="CE124" s="13">
        <v>0</v>
      </c>
      <c r="CF124" s="13">
        <f>SUM(E124:CE124)</f>
        <v>1322</v>
      </c>
    </row>
    <row r="125" spans="1:84" ht="8.25" customHeight="1" x14ac:dyDescent="0.15">
      <c r="A125" s="59"/>
      <c r="B125" s="62"/>
      <c r="C125" s="54" t="s">
        <v>202</v>
      </c>
      <c r="D125" s="12" t="s">
        <v>202</v>
      </c>
      <c r="E125" s="13">
        <v>0</v>
      </c>
      <c r="F125" s="13">
        <v>9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7</v>
      </c>
      <c r="AG125" s="13">
        <v>0</v>
      </c>
      <c r="AH125" s="13">
        <v>0</v>
      </c>
      <c r="AI125" s="13">
        <v>0</v>
      </c>
      <c r="AJ125" s="13">
        <v>140</v>
      </c>
      <c r="AK125" s="13">
        <v>0</v>
      </c>
      <c r="AL125" s="13">
        <v>0</v>
      </c>
      <c r="AM125" s="13">
        <v>19</v>
      </c>
      <c r="AN125" s="13">
        <v>0</v>
      </c>
      <c r="AO125" s="13">
        <v>0</v>
      </c>
      <c r="AP125" s="13">
        <v>0</v>
      </c>
      <c r="AQ125" s="13">
        <v>69</v>
      </c>
      <c r="AR125" s="13">
        <v>0</v>
      </c>
      <c r="AS125" s="13">
        <v>0</v>
      </c>
      <c r="AT125" s="13">
        <v>1</v>
      </c>
      <c r="AU125" s="13">
        <v>1</v>
      </c>
      <c r="AV125" s="13">
        <v>79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4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6</v>
      </c>
      <c r="CC125" s="13">
        <v>0</v>
      </c>
      <c r="CD125" s="13">
        <v>0</v>
      </c>
      <c r="CE125" s="13">
        <v>0</v>
      </c>
      <c r="CF125" s="13">
        <f>SUM(E125:CE125)</f>
        <v>338</v>
      </c>
    </row>
    <row r="126" spans="1:84" ht="8.25" customHeight="1" x14ac:dyDescent="0.15">
      <c r="A126" s="59"/>
      <c r="B126" s="62"/>
      <c r="C126" s="55"/>
      <c r="D126" s="12" t="s">
        <v>203</v>
      </c>
      <c r="E126" s="13">
        <v>0</v>
      </c>
      <c r="F126" s="13">
        <v>37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24</v>
      </c>
      <c r="AG126" s="13">
        <v>3</v>
      </c>
      <c r="AH126" s="13">
        <v>0</v>
      </c>
      <c r="AI126" s="13">
        <v>0</v>
      </c>
      <c r="AJ126" s="13">
        <v>259</v>
      </c>
      <c r="AK126" s="13">
        <v>0</v>
      </c>
      <c r="AL126" s="13">
        <v>0</v>
      </c>
      <c r="AM126" s="13">
        <v>20</v>
      </c>
      <c r="AN126" s="13">
        <v>0</v>
      </c>
      <c r="AO126" s="13">
        <v>0</v>
      </c>
      <c r="AP126" s="13">
        <v>0</v>
      </c>
      <c r="AQ126" s="13">
        <v>70</v>
      </c>
      <c r="AR126" s="13">
        <v>2</v>
      </c>
      <c r="AS126" s="13">
        <v>0</v>
      </c>
      <c r="AT126" s="13">
        <v>0</v>
      </c>
      <c r="AU126" s="13">
        <v>2</v>
      </c>
      <c r="AV126" s="13">
        <v>112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9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19</v>
      </c>
      <c r="CC126" s="13">
        <v>0</v>
      </c>
      <c r="CD126" s="13">
        <v>0</v>
      </c>
      <c r="CE126" s="13">
        <v>0</v>
      </c>
      <c r="CF126" s="13">
        <f>SUM(E126:CE126)</f>
        <v>563</v>
      </c>
    </row>
    <row r="127" spans="1:84" ht="8.25" customHeight="1" x14ac:dyDescent="0.15">
      <c r="A127" s="59"/>
      <c r="B127" s="62"/>
      <c r="C127" s="55"/>
      <c r="D127" s="12" t="s">
        <v>176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24</v>
      </c>
      <c r="AG127" s="13">
        <v>0</v>
      </c>
      <c r="AH127" s="13">
        <v>0</v>
      </c>
      <c r="AI127" s="13">
        <v>0</v>
      </c>
      <c r="AJ127" s="13">
        <v>221</v>
      </c>
      <c r="AK127" s="13">
        <v>0</v>
      </c>
      <c r="AL127" s="13">
        <v>0</v>
      </c>
      <c r="AM127" s="13">
        <v>28</v>
      </c>
      <c r="AN127" s="13">
        <v>0</v>
      </c>
      <c r="AO127" s="13">
        <v>0</v>
      </c>
      <c r="AP127" s="13">
        <v>0</v>
      </c>
      <c r="AQ127" s="13">
        <v>181</v>
      </c>
      <c r="AR127" s="13">
        <v>8</v>
      </c>
      <c r="AS127" s="13">
        <v>0</v>
      </c>
      <c r="AT127" s="13">
        <v>0</v>
      </c>
      <c r="AU127" s="13">
        <v>3</v>
      </c>
      <c r="AV127" s="13">
        <v>165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8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21</v>
      </c>
      <c r="CC127" s="13">
        <v>0</v>
      </c>
      <c r="CD127" s="13">
        <v>0</v>
      </c>
      <c r="CE127" s="13">
        <v>1</v>
      </c>
      <c r="CF127" s="13">
        <f>SUM(E127:CE127)</f>
        <v>685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62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55</v>
      </c>
      <c r="AG128" s="13">
        <f t="shared" si="53"/>
        <v>3</v>
      </c>
      <c r="AH128" s="13">
        <f t="shared" si="53"/>
        <v>0</v>
      </c>
      <c r="AI128" s="13">
        <f t="shared" si="53"/>
        <v>0</v>
      </c>
      <c r="AJ128" s="13">
        <f t="shared" si="53"/>
        <v>620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320</v>
      </c>
      <c r="AR128" s="13">
        <f t="shared" si="53"/>
        <v>10</v>
      </c>
      <c r="AS128" s="13">
        <f t="shared" si="53"/>
        <v>0</v>
      </c>
      <c r="AT128" s="13">
        <f t="shared" si="53"/>
        <v>1</v>
      </c>
      <c r="AU128" s="13">
        <f t="shared" si="53"/>
        <v>6</v>
      </c>
      <c r="AV128" s="13">
        <f t="shared" si="53"/>
        <v>356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21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46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1586</v>
      </c>
    </row>
    <row r="129" spans="1:84" ht="8.25" customHeight="1" x14ac:dyDescent="0.15">
      <c r="A129" s="59"/>
      <c r="B129" s="47" t="s">
        <v>204</v>
      </c>
      <c r="C129" s="43" t="s">
        <v>205</v>
      </c>
      <c r="D129" s="44"/>
      <c r="E129" s="13">
        <v>0</v>
      </c>
      <c r="F129" s="13">
        <v>124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2</v>
      </c>
      <c r="AC129" s="13">
        <v>0</v>
      </c>
      <c r="AD129" s="13">
        <v>0</v>
      </c>
      <c r="AE129" s="13">
        <v>0</v>
      </c>
      <c r="AF129" s="13">
        <v>36</v>
      </c>
      <c r="AG129" s="13">
        <v>2</v>
      </c>
      <c r="AH129" s="13">
        <v>0</v>
      </c>
      <c r="AI129" s="13">
        <v>0</v>
      </c>
      <c r="AJ129" s="13">
        <v>1238</v>
      </c>
      <c r="AK129" s="13">
        <v>1</v>
      </c>
      <c r="AL129" s="13">
        <v>0</v>
      </c>
      <c r="AM129" s="13">
        <v>53</v>
      </c>
      <c r="AN129" s="13">
        <v>0</v>
      </c>
      <c r="AO129" s="13">
        <v>0</v>
      </c>
      <c r="AP129" s="13">
        <v>125</v>
      </c>
      <c r="AQ129" s="13">
        <v>1203</v>
      </c>
      <c r="AR129" s="13">
        <v>26</v>
      </c>
      <c r="AS129" s="13">
        <v>0</v>
      </c>
      <c r="AT129" s="13">
        <v>1</v>
      </c>
      <c r="AU129" s="13">
        <v>16</v>
      </c>
      <c r="AV129" s="13">
        <v>555</v>
      </c>
      <c r="AW129" s="13">
        <v>0</v>
      </c>
      <c r="AX129" s="13">
        <v>0</v>
      </c>
      <c r="AY129" s="13">
        <v>17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2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19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65</v>
      </c>
      <c r="CC129" s="13">
        <v>2</v>
      </c>
      <c r="CD129" s="13">
        <v>1</v>
      </c>
      <c r="CE129" s="13">
        <v>2</v>
      </c>
      <c r="CF129" s="13">
        <f>SUM(E129:CE129)</f>
        <v>3528</v>
      </c>
    </row>
    <row r="130" spans="1:84" ht="8.25" customHeight="1" x14ac:dyDescent="0.15">
      <c r="A130" s="59"/>
      <c r="B130" s="47"/>
      <c r="C130" s="43" t="s">
        <v>206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6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26</v>
      </c>
      <c r="AG130" s="13">
        <v>0</v>
      </c>
      <c r="AH130" s="13">
        <v>0</v>
      </c>
      <c r="AI130" s="13">
        <v>0</v>
      </c>
      <c r="AJ130" s="13">
        <v>284</v>
      </c>
      <c r="AK130" s="13">
        <v>0</v>
      </c>
      <c r="AL130" s="13">
        <v>0</v>
      </c>
      <c r="AM130" s="13">
        <v>29</v>
      </c>
      <c r="AN130" s="13">
        <v>0</v>
      </c>
      <c r="AO130" s="13">
        <v>0</v>
      </c>
      <c r="AP130" s="13">
        <v>0</v>
      </c>
      <c r="AQ130" s="13">
        <v>184</v>
      </c>
      <c r="AR130" s="13">
        <v>7</v>
      </c>
      <c r="AS130" s="13">
        <v>0</v>
      </c>
      <c r="AT130" s="13">
        <v>0</v>
      </c>
      <c r="AU130" s="13">
        <v>0</v>
      </c>
      <c r="AV130" s="13">
        <v>160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11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10</v>
      </c>
      <c r="CC130" s="13">
        <v>1</v>
      </c>
      <c r="CD130" s="13">
        <v>0</v>
      </c>
      <c r="CE130" s="13">
        <v>4</v>
      </c>
      <c r="CF130" s="13">
        <f>SUM(E130:CE130)</f>
        <v>765</v>
      </c>
    </row>
    <row r="131" spans="1:84" ht="8.25" customHeight="1" x14ac:dyDescent="0.15">
      <c r="A131" s="59"/>
      <c r="B131" s="47"/>
      <c r="C131" s="52" t="s">
        <v>207</v>
      </c>
      <c r="D131" s="12" t="s">
        <v>207</v>
      </c>
      <c r="E131" s="13">
        <v>0</v>
      </c>
      <c r="F131" s="13">
        <v>22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209</v>
      </c>
      <c r="AK131" s="13">
        <v>0</v>
      </c>
      <c r="AL131" s="13">
        <v>0</v>
      </c>
      <c r="AM131" s="13">
        <v>33</v>
      </c>
      <c r="AN131" s="13">
        <v>0</v>
      </c>
      <c r="AO131" s="13">
        <v>0</v>
      </c>
      <c r="AP131" s="13">
        <v>0</v>
      </c>
      <c r="AQ131" s="13">
        <v>326</v>
      </c>
      <c r="AR131" s="13">
        <v>5</v>
      </c>
      <c r="AS131" s="13">
        <v>0</v>
      </c>
      <c r="AT131" s="13">
        <v>2</v>
      </c>
      <c r="AU131" s="13">
        <v>2</v>
      </c>
      <c r="AV131" s="13">
        <v>133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2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1</v>
      </c>
      <c r="BR131" s="13">
        <v>0</v>
      </c>
      <c r="BS131" s="13">
        <v>0</v>
      </c>
      <c r="BT131" s="13">
        <v>10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18</v>
      </c>
      <c r="CC131" s="13">
        <v>1</v>
      </c>
      <c r="CD131" s="13">
        <v>0</v>
      </c>
      <c r="CE131" s="13">
        <v>1</v>
      </c>
      <c r="CF131" s="13">
        <f>SUM(E131:CE131)</f>
        <v>791</v>
      </c>
    </row>
    <row r="132" spans="1:84" ht="8.25" customHeight="1" x14ac:dyDescent="0.15">
      <c r="A132" s="59"/>
      <c r="B132" s="47"/>
      <c r="C132" s="52"/>
      <c r="D132" s="12" t="s">
        <v>208</v>
      </c>
      <c r="E132" s="13">
        <v>0</v>
      </c>
      <c r="F132" s="13">
        <v>27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88</v>
      </c>
      <c r="AK132" s="13">
        <v>0</v>
      </c>
      <c r="AL132" s="13">
        <v>0</v>
      </c>
      <c r="AM132" s="13">
        <v>24</v>
      </c>
      <c r="AN132" s="13">
        <v>0</v>
      </c>
      <c r="AO132" s="13">
        <v>0</v>
      </c>
      <c r="AP132" s="13">
        <v>0</v>
      </c>
      <c r="AQ132" s="13">
        <v>139</v>
      </c>
      <c r="AR132" s="13">
        <v>5</v>
      </c>
      <c r="AS132" s="13">
        <v>0</v>
      </c>
      <c r="AT132" s="13">
        <v>0</v>
      </c>
      <c r="AU132" s="13">
        <v>1</v>
      </c>
      <c r="AV132" s="13">
        <v>70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10</v>
      </c>
      <c r="CC132" s="13">
        <v>0</v>
      </c>
      <c r="CD132" s="13">
        <v>0</v>
      </c>
      <c r="CE132" s="13">
        <v>0</v>
      </c>
      <c r="CF132" s="13">
        <f>SUM(E132:CE132)</f>
        <v>379</v>
      </c>
    </row>
    <row r="133" spans="1:84" ht="8.25" customHeight="1" x14ac:dyDescent="0.15">
      <c r="A133" s="59"/>
      <c r="B133" s="47"/>
      <c r="C133" s="52"/>
      <c r="D133" s="12" t="s">
        <v>209</v>
      </c>
      <c r="E133" s="13">
        <v>0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136</v>
      </c>
      <c r="AK133" s="13">
        <v>0</v>
      </c>
      <c r="AL133" s="13">
        <v>0</v>
      </c>
      <c r="AM133" s="13">
        <v>16</v>
      </c>
      <c r="AN133" s="13">
        <v>0</v>
      </c>
      <c r="AO133" s="13">
        <v>0</v>
      </c>
      <c r="AP133" s="13">
        <v>0</v>
      </c>
      <c r="AQ133" s="13">
        <v>175</v>
      </c>
      <c r="AR133" s="13">
        <v>4</v>
      </c>
      <c r="AS133" s="13">
        <v>0</v>
      </c>
      <c r="AT133" s="13">
        <v>0</v>
      </c>
      <c r="AU133" s="13">
        <v>1</v>
      </c>
      <c r="AV133" s="13">
        <v>78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4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1</v>
      </c>
      <c r="CB133" s="13">
        <v>18</v>
      </c>
      <c r="CC133" s="13">
        <v>0</v>
      </c>
      <c r="CD133" s="13">
        <v>0</v>
      </c>
      <c r="CE133" s="13">
        <v>1</v>
      </c>
      <c r="CF133" s="13">
        <f>SUM(E133:CE133)</f>
        <v>448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51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2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433</v>
      </c>
      <c r="AK134" s="13">
        <f t="shared" si="54"/>
        <v>0</v>
      </c>
      <c r="AL134" s="13">
        <f t="shared" si="54"/>
        <v>0</v>
      </c>
      <c r="AM134" s="13">
        <f t="shared" si="54"/>
        <v>73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640</v>
      </c>
      <c r="AR134" s="13">
        <f t="shared" si="54"/>
        <v>14</v>
      </c>
      <c r="AS134" s="13">
        <f t="shared" si="54"/>
        <v>0</v>
      </c>
      <c r="AT134" s="13">
        <f t="shared" si="54"/>
        <v>2</v>
      </c>
      <c r="AU134" s="13">
        <f t="shared" si="54"/>
        <v>4</v>
      </c>
      <c r="AV134" s="13">
        <f t="shared" si="54"/>
        <v>281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2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1</v>
      </c>
      <c r="BR134" s="13">
        <f t="shared" si="54"/>
        <v>0</v>
      </c>
      <c r="BS134" s="13">
        <f t="shared" si="54"/>
        <v>0</v>
      </c>
      <c r="BT134" s="13">
        <f t="shared" si="54"/>
        <v>14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2</v>
      </c>
      <c r="CB134" s="13">
        <f t="shared" si="54"/>
        <v>46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1618</v>
      </c>
    </row>
    <row r="135" spans="1:84" ht="8.25" customHeight="1" x14ac:dyDescent="0.15">
      <c r="A135" s="59"/>
      <c r="B135" s="47"/>
      <c r="C135" s="52" t="s">
        <v>210</v>
      </c>
      <c r="D135" s="12" t="s">
        <v>211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5</v>
      </c>
      <c r="AB135" s="13">
        <v>0</v>
      </c>
      <c r="AC135" s="13">
        <v>0</v>
      </c>
      <c r="AD135" s="13">
        <v>0</v>
      </c>
      <c r="AE135" s="13">
        <v>0</v>
      </c>
      <c r="AF135" s="13">
        <v>14</v>
      </c>
      <c r="AG135" s="13">
        <v>0</v>
      </c>
      <c r="AH135" s="13">
        <v>0</v>
      </c>
      <c r="AI135" s="13">
        <v>0</v>
      </c>
      <c r="AJ135" s="13">
        <v>354</v>
      </c>
      <c r="AK135" s="13">
        <v>0</v>
      </c>
      <c r="AL135" s="13">
        <v>0</v>
      </c>
      <c r="AM135" s="13">
        <v>17</v>
      </c>
      <c r="AN135" s="13">
        <v>0</v>
      </c>
      <c r="AO135" s="13">
        <v>0</v>
      </c>
      <c r="AP135" s="13">
        <v>0</v>
      </c>
      <c r="AQ135" s="13">
        <v>387</v>
      </c>
      <c r="AR135" s="13">
        <v>15</v>
      </c>
      <c r="AS135" s="13">
        <v>0</v>
      </c>
      <c r="AT135" s="13">
        <v>0</v>
      </c>
      <c r="AU135" s="13">
        <v>6</v>
      </c>
      <c r="AV135" s="13">
        <v>142</v>
      </c>
      <c r="AW135" s="13">
        <v>0</v>
      </c>
      <c r="AX135" s="13">
        <v>0</v>
      </c>
      <c r="AY135" s="13">
        <v>3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6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20</v>
      </c>
      <c r="CC135" s="13">
        <v>1</v>
      </c>
      <c r="CD135" s="13">
        <v>0</v>
      </c>
      <c r="CE135" s="13">
        <v>0</v>
      </c>
      <c r="CF135" s="13">
        <f>SUM(E135:CE135)</f>
        <v>995</v>
      </c>
    </row>
    <row r="136" spans="1:84" ht="8.25" customHeight="1" x14ac:dyDescent="0.15">
      <c r="A136" s="59"/>
      <c r="B136" s="47"/>
      <c r="C136" s="57"/>
      <c r="D136" s="12" t="s">
        <v>212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4</v>
      </c>
      <c r="AG136" s="13">
        <v>0</v>
      </c>
      <c r="AH136" s="13">
        <v>0</v>
      </c>
      <c r="AI136" s="13">
        <v>0</v>
      </c>
      <c r="AJ136" s="13">
        <v>199</v>
      </c>
      <c r="AK136" s="13">
        <v>0</v>
      </c>
      <c r="AL136" s="13">
        <v>0</v>
      </c>
      <c r="AM136" s="13">
        <v>13</v>
      </c>
      <c r="AN136" s="13">
        <v>0</v>
      </c>
      <c r="AO136" s="13">
        <v>0</v>
      </c>
      <c r="AP136" s="13">
        <v>0</v>
      </c>
      <c r="AQ136" s="13">
        <v>189</v>
      </c>
      <c r="AR136" s="13">
        <v>3</v>
      </c>
      <c r="AS136" s="13">
        <v>0</v>
      </c>
      <c r="AT136" s="13">
        <v>0</v>
      </c>
      <c r="AU136" s="13">
        <v>0</v>
      </c>
      <c r="AV136" s="13">
        <v>98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1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7</v>
      </c>
      <c r="CC136" s="13">
        <v>0</v>
      </c>
      <c r="CD136" s="13">
        <v>0</v>
      </c>
      <c r="CE136" s="13">
        <v>1</v>
      </c>
      <c r="CF136" s="13">
        <f>SUM(E136:CE136)</f>
        <v>519</v>
      </c>
    </row>
    <row r="137" spans="1:84" ht="8.25" customHeight="1" x14ac:dyDescent="0.15">
      <c r="A137" s="59"/>
      <c r="B137" s="47"/>
      <c r="C137" s="57"/>
      <c r="D137" s="12" t="s">
        <v>213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3</v>
      </c>
      <c r="AG137" s="13">
        <v>0</v>
      </c>
      <c r="AH137" s="13">
        <v>0</v>
      </c>
      <c r="AI137" s="13">
        <v>0</v>
      </c>
      <c r="AJ137" s="13">
        <v>60</v>
      </c>
      <c r="AK137" s="13">
        <v>0</v>
      </c>
      <c r="AL137" s="13">
        <v>0</v>
      </c>
      <c r="AM137" s="13">
        <v>5</v>
      </c>
      <c r="AN137" s="13">
        <v>0</v>
      </c>
      <c r="AO137" s="13">
        <v>0</v>
      </c>
      <c r="AP137" s="13">
        <v>1</v>
      </c>
      <c r="AQ137" s="13">
        <v>112</v>
      </c>
      <c r="AR137" s="13">
        <v>1</v>
      </c>
      <c r="AS137" s="13">
        <v>0</v>
      </c>
      <c r="AT137" s="13">
        <v>1</v>
      </c>
      <c r="AU137" s="13">
        <v>1</v>
      </c>
      <c r="AV137" s="13">
        <v>44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3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6</v>
      </c>
      <c r="CC137" s="13">
        <v>0</v>
      </c>
      <c r="CD137" s="13">
        <v>0</v>
      </c>
      <c r="CE137" s="13">
        <v>1</v>
      </c>
      <c r="CF137" s="13">
        <f>SUM(E137:CE137)</f>
        <v>258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8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21</v>
      </c>
      <c r="AG138" s="13">
        <f t="shared" si="55"/>
        <v>0</v>
      </c>
      <c r="AH138" s="13">
        <f t="shared" si="55"/>
        <v>0</v>
      </c>
      <c r="AI138" s="13">
        <f t="shared" si="55"/>
        <v>0</v>
      </c>
      <c r="AJ138" s="13">
        <f t="shared" si="55"/>
        <v>613</v>
      </c>
      <c r="AK138" s="13">
        <f t="shared" si="55"/>
        <v>0</v>
      </c>
      <c r="AL138" s="13">
        <f t="shared" si="55"/>
        <v>0</v>
      </c>
      <c r="AM138" s="13">
        <f t="shared" si="55"/>
        <v>35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688</v>
      </c>
      <c r="AR138" s="13">
        <f t="shared" si="55"/>
        <v>19</v>
      </c>
      <c r="AS138" s="13">
        <f t="shared" si="55"/>
        <v>0</v>
      </c>
      <c r="AT138" s="13">
        <f t="shared" si="55"/>
        <v>1</v>
      </c>
      <c r="AU138" s="13">
        <f t="shared" si="55"/>
        <v>7</v>
      </c>
      <c r="AV138" s="13">
        <f t="shared" si="55"/>
        <v>284</v>
      </c>
      <c r="AW138" s="13">
        <f t="shared" si="55"/>
        <v>0</v>
      </c>
      <c r="AX138" s="13">
        <f t="shared" si="55"/>
        <v>0</v>
      </c>
      <c r="AY138" s="13">
        <f t="shared" si="55"/>
        <v>4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10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0</v>
      </c>
      <c r="CB138" s="13">
        <f t="shared" si="55"/>
        <v>33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1772</v>
      </c>
    </row>
    <row r="139" spans="1:84" ht="8.25" customHeight="1" x14ac:dyDescent="0.15">
      <c r="A139" s="59"/>
      <c r="B139" s="47" t="s">
        <v>214</v>
      </c>
      <c r="C139" s="43" t="s">
        <v>215</v>
      </c>
      <c r="D139" s="44"/>
      <c r="E139" s="13">
        <v>0</v>
      </c>
      <c r="F139" s="13">
        <v>390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27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7</v>
      </c>
      <c r="AB139" s="13">
        <v>0</v>
      </c>
      <c r="AC139" s="13">
        <v>0</v>
      </c>
      <c r="AD139" s="13">
        <v>0</v>
      </c>
      <c r="AE139" s="13">
        <v>0</v>
      </c>
      <c r="AF139" s="13">
        <v>84</v>
      </c>
      <c r="AG139" s="13">
        <v>12</v>
      </c>
      <c r="AH139" s="13">
        <v>0</v>
      </c>
      <c r="AI139" s="13">
        <v>0</v>
      </c>
      <c r="AJ139" s="13">
        <v>431</v>
      </c>
      <c r="AK139" s="13">
        <v>0</v>
      </c>
      <c r="AL139" s="13">
        <v>0</v>
      </c>
      <c r="AM139" s="13">
        <v>53</v>
      </c>
      <c r="AN139" s="13">
        <v>2</v>
      </c>
      <c r="AO139" s="13">
        <v>1</v>
      </c>
      <c r="AP139" s="13">
        <v>1</v>
      </c>
      <c r="AQ139" s="13">
        <v>483</v>
      </c>
      <c r="AR139" s="13">
        <v>14</v>
      </c>
      <c r="AS139" s="13">
        <v>0</v>
      </c>
      <c r="AT139" s="13">
        <v>3</v>
      </c>
      <c r="AU139" s="13">
        <v>5</v>
      </c>
      <c r="AV139" s="13">
        <v>367</v>
      </c>
      <c r="AW139" s="13">
        <v>0</v>
      </c>
      <c r="AX139" s="13">
        <v>1</v>
      </c>
      <c r="AY139" s="13">
        <v>4</v>
      </c>
      <c r="AZ139" s="13">
        <v>0</v>
      </c>
      <c r="BA139" s="13">
        <v>5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4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5</v>
      </c>
      <c r="BP139" s="13">
        <v>0</v>
      </c>
      <c r="BQ139" s="13">
        <v>1</v>
      </c>
      <c r="BR139" s="13">
        <v>0</v>
      </c>
      <c r="BS139" s="13">
        <v>0</v>
      </c>
      <c r="BT139" s="13">
        <v>5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22</v>
      </c>
      <c r="CC139" s="13">
        <v>0</v>
      </c>
      <c r="CD139" s="13">
        <v>0</v>
      </c>
      <c r="CE139" s="13">
        <v>3</v>
      </c>
      <c r="CF139" s="13">
        <f>SUM(E139:CE139)</f>
        <v>1932</v>
      </c>
    </row>
    <row r="140" spans="1:84" ht="8.25" customHeight="1" x14ac:dyDescent="0.15">
      <c r="A140" s="59"/>
      <c r="B140" s="48"/>
      <c r="C140" s="43" t="s">
        <v>216</v>
      </c>
      <c r="D140" s="44"/>
      <c r="E140" s="13">
        <v>0</v>
      </c>
      <c r="F140" s="13">
        <v>15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2</v>
      </c>
      <c r="AB140" s="13">
        <v>0</v>
      </c>
      <c r="AC140" s="13">
        <v>0</v>
      </c>
      <c r="AD140" s="13">
        <v>0</v>
      </c>
      <c r="AE140" s="13">
        <v>0</v>
      </c>
      <c r="AF140" s="13">
        <v>13</v>
      </c>
      <c r="AG140" s="13">
        <v>0</v>
      </c>
      <c r="AH140" s="13">
        <v>0</v>
      </c>
      <c r="AI140" s="13">
        <v>0</v>
      </c>
      <c r="AJ140" s="13">
        <v>87</v>
      </c>
      <c r="AK140" s="13">
        <v>0</v>
      </c>
      <c r="AL140" s="13">
        <v>0</v>
      </c>
      <c r="AM140" s="13">
        <v>5</v>
      </c>
      <c r="AN140" s="13">
        <v>0</v>
      </c>
      <c r="AO140" s="13">
        <v>0</v>
      </c>
      <c r="AP140" s="13">
        <v>0</v>
      </c>
      <c r="AQ140" s="13">
        <v>132</v>
      </c>
      <c r="AR140" s="13">
        <v>3</v>
      </c>
      <c r="AS140" s="13">
        <v>0</v>
      </c>
      <c r="AT140" s="13">
        <v>0</v>
      </c>
      <c r="AU140" s="13">
        <v>1</v>
      </c>
      <c r="AV140" s="13">
        <v>67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4</v>
      </c>
      <c r="CC140" s="13">
        <v>0</v>
      </c>
      <c r="CD140" s="13">
        <v>0</v>
      </c>
      <c r="CE140" s="13">
        <v>0</v>
      </c>
      <c r="CF140" s="13">
        <f>SUM(E140:CE140)</f>
        <v>335</v>
      </c>
    </row>
    <row r="141" spans="1:84" ht="8.25" customHeight="1" x14ac:dyDescent="0.15">
      <c r="A141" s="59"/>
      <c r="B141" s="48"/>
      <c r="C141" s="49" t="s">
        <v>217</v>
      </c>
      <c r="D141" s="50"/>
      <c r="E141" s="13">
        <v>0</v>
      </c>
      <c r="F141" s="13">
        <v>125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5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6</v>
      </c>
      <c r="AB141" s="13">
        <v>0</v>
      </c>
      <c r="AC141" s="13">
        <v>0</v>
      </c>
      <c r="AD141" s="13">
        <v>0</v>
      </c>
      <c r="AE141" s="13">
        <v>0</v>
      </c>
      <c r="AF141" s="13">
        <v>31</v>
      </c>
      <c r="AG141" s="13">
        <v>0</v>
      </c>
      <c r="AH141" s="13">
        <v>0</v>
      </c>
      <c r="AI141" s="13">
        <v>0</v>
      </c>
      <c r="AJ141" s="13">
        <v>187</v>
      </c>
      <c r="AK141" s="13">
        <v>0</v>
      </c>
      <c r="AL141" s="13">
        <v>0</v>
      </c>
      <c r="AM141" s="13">
        <v>25</v>
      </c>
      <c r="AN141" s="13">
        <v>0</v>
      </c>
      <c r="AO141" s="13">
        <v>0</v>
      </c>
      <c r="AP141" s="13">
        <v>0</v>
      </c>
      <c r="AQ141" s="13">
        <v>100</v>
      </c>
      <c r="AR141" s="13">
        <v>0</v>
      </c>
      <c r="AS141" s="13">
        <v>0</v>
      </c>
      <c r="AT141" s="13">
        <v>1</v>
      </c>
      <c r="AU141" s="13">
        <v>3</v>
      </c>
      <c r="AV141" s="13">
        <v>91</v>
      </c>
      <c r="AW141" s="13">
        <v>0</v>
      </c>
      <c r="AX141" s="13">
        <v>0</v>
      </c>
      <c r="AY141" s="13">
        <v>7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5</v>
      </c>
      <c r="CC141" s="13">
        <v>0</v>
      </c>
      <c r="CD141" s="13">
        <v>0</v>
      </c>
      <c r="CE141" s="13">
        <v>1</v>
      </c>
      <c r="CF141" s="13">
        <f>SUM(E141:CE141)</f>
        <v>590</v>
      </c>
    </row>
    <row r="142" spans="1:84" ht="8.25" customHeight="1" x14ac:dyDescent="0.15">
      <c r="A142" s="59"/>
      <c r="B142" s="48"/>
      <c r="C142" s="49" t="s">
        <v>218</v>
      </c>
      <c r="D142" s="50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4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1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290</v>
      </c>
      <c r="AK142" s="13">
        <v>0</v>
      </c>
      <c r="AL142" s="13">
        <v>0</v>
      </c>
      <c r="AM142" s="13">
        <v>4</v>
      </c>
      <c r="AN142" s="13">
        <v>0</v>
      </c>
      <c r="AO142" s="13">
        <v>0</v>
      </c>
      <c r="AP142" s="13">
        <v>2</v>
      </c>
      <c r="AQ142" s="13">
        <v>131</v>
      </c>
      <c r="AR142" s="13">
        <v>1</v>
      </c>
      <c r="AS142" s="13">
        <v>0</v>
      </c>
      <c r="AT142" s="13">
        <v>0</v>
      </c>
      <c r="AU142" s="13">
        <v>1</v>
      </c>
      <c r="AV142" s="13">
        <v>72</v>
      </c>
      <c r="AW142" s="13">
        <v>0</v>
      </c>
      <c r="AX142" s="13">
        <v>0</v>
      </c>
      <c r="AY142" s="13">
        <v>1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7</v>
      </c>
      <c r="CC142" s="13">
        <v>1</v>
      </c>
      <c r="CD142" s="13">
        <v>0</v>
      </c>
      <c r="CE142" s="13">
        <v>0</v>
      </c>
      <c r="CF142" s="13">
        <f>SUM(E142:CE142)</f>
        <v>531</v>
      </c>
    </row>
    <row r="143" spans="1:84" ht="8.25" customHeight="1" x14ac:dyDescent="0.15">
      <c r="A143" s="59"/>
      <c r="B143" s="48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533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39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0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16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138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995</v>
      </c>
      <c r="AK143" s="13">
        <f t="shared" si="56"/>
        <v>0</v>
      </c>
      <c r="AL143" s="13">
        <f t="shared" si="56"/>
        <v>0</v>
      </c>
      <c r="AM143" s="13">
        <f t="shared" si="56"/>
        <v>87</v>
      </c>
      <c r="AN143" s="13">
        <f t="shared" si="56"/>
        <v>2</v>
      </c>
      <c r="AO143" s="13">
        <f t="shared" si="56"/>
        <v>1</v>
      </c>
      <c r="AP143" s="13">
        <f t="shared" si="56"/>
        <v>3</v>
      </c>
      <c r="AQ143" s="13">
        <f t="shared" si="56"/>
        <v>846</v>
      </c>
      <c r="AR143" s="13">
        <f t="shared" si="56"/>
        <v>18</v>
      </c>
      <c r="AS143" s="13">
        <f t="shared" si="56"/>
        <v>0</v>
      </c>
      <c r="AT143" s="13">
        <f t="shared" si="56"/>
        <v>4</v>
      </c>
      <c r="AU143" s="13">
        <f t="shared" si="56"/>
        <v>10</v>
      </c>
      <c r="AV143" s="13">
        <f t="shared" si="56"/>
        <v>597</v>
      </c>
      <c r="AW143" s="13">
        <f t="shared" si="56"/>
        <v>0</v>
      </c>
      <c r="AX143" s="13">
        <f t="shared" si="56"/>
        <v>1</v>
      </c>
      <c r="AY143" s="13">
        <f t="shared" si="56"/>
        <v>12</v>
      </c>
      <c r="AZ143" s="13">
        <f t="shared" si="56"/>
        <v>0</v>
      </c>
      <c r="BA143" s="13">
        <f>SUM(BA139:BA142)</f>
        <v>5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4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5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12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38</v>
      </c>
      <c r="CC143" s="13">
        <f t="shared" si="56"/>
        <v>1</v>
      </c>
      <c r="CD143" s="13">
        <f t="shared" si="56"/>
        <v>0</v>
      </c>
      <c r="CE143" s="13">
        <f t="shared" si="56"/>
        <v>4</v>
      </c>
      <c r="CF143" s="13">
        <f t="shared" si="56"/>
        <v>3388</v>
      </c>
    </row>
    <row r="144" spans="1:84" ht="8.25" customHeight="1" x14ac:dyDescent="0.15">
      <c r="A144" s="60"/>
      <c r="B144" s="33" t="s">
        <v>98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1240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126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6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46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523</v>
      </c>
      <c r="AG144" s="14">
        <f t="shared" si="57"/>
        <v>22</v>
      </c>
      <c r="AH144" s="14">
        <f t="shared" si="57"/>
        <v>0</v>
      </c>
      <c r="AI144" s="14">
        <f t="shared" si="57"/>
        <v>0</v>
      </c>
      <c r="AJ144" s="14">
        <f t="shared" si="57"/>
        <v>6194</v>
      </c>
      <c r="AK144" s="14">
        <f t="shared" si="57"/>
        <v>2</v>
      </c>
      <c r="AL144" s="14">
        <f t="shared" si="57"/>
        <v>0</v>
      </c>
      <c r="AM144" s="14">
        <f t="shared" si="57"/>
        <v>642</v>
      </c>
      <c r="AN144" s="14">
        <f t="shared" si="57"/>
        <v>2</v>
      </c>
      <c r="AO144" s="14">
        <f t="shared" si="57"/>
        <v>1</v>
      </c>
      <c r="AP144" s="14">
        <f t="shared" si="57"/>
        <v>131</v>
      </c>
      <c r="AQ144" s="14">
        <f t="shared" si="57"/>
        <v>5563</v>
      </c>
      <c r="AR144" s="14">
        <f t="shared" si="57"/>
        <v>151</v>
      </c>
      <c r="AS144" s="14">
        <f t="shared" si="57"/>
        <v>4</v>
      </c>
      <c r="AT144" s="14">
        <f t="shared" si="57"/>
        <v>11</v>
      </c>
      <c r="AU144" s="14">
        <f t="shared" si="57"/>
        <v>72</v>
      </c>
      <c r="AV144" s="14">
        <f t="shared" si="57"/>
        <v>3641</v>
      </c>
      <c r="AW144" s="14">
        <f t="shared" si="57"/>
        <v>3</v>
      </c>
      <c r="AX144" s="14">
        <f t="shared" si="57"/>
        <v>3</v>
      </c>
      <c r="AY144" s="14">
        <f t="shared" si="57"/>
        <v>72</v>
      </c>
      <c r="AZ144" s="14">
        <f t="shared" si="57"/>
        <v>0</v>
      </c>
      <c r="BA144" s="14">
        <f>SUM(BA119,BA122:BA124,BA128:BA130,BA134,BA138,BA143)</f>
        <v>11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27</v>
      </c>
      <c r="BI144" s="14">
        <f t="shared" si="57"/>
        <v>0</v>
      </c>
      <c r="BJ144" s="14">
        <f t="shared" si="57"/>
        <v>19</v>
      </c>
      <c r="BK144" s="14">
        <f t="shared" si="57"/>
        <v>2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16</v>
      </c>
      <c r="BP144" s="14">
        <f t="shared" si="57"/>
        <v>0</v>
      </c>
      <c r="BQ144" s="14">
        <f t="shared" si="57"/>
        <v>3</v>
      </c>
      <c r="BR144" s="14">
        <f t="shared" si="57"/>
        <v>0</v>
      </c>
      <c r="BS144" s="14">
        <f t="shared" si="57"/>
        <v>2</v>
      </c>
      <c r="BT144" s="14">
        <f t="shared" si="57"/>
        <v>127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9</v>
      </c>
      <c r="CB144" s="14">
        <f t="shared" si="57"/>
        <v>359</v>
      </c>
      <c r="CC144" s="14">
        <f t="shared" si="57"/>
        <v>6</v>
      </c>
      <c r="CD144" s="14">
        <f t="shared" si="57"/>
        <v>1</v>
      </c>
      <c r="CE144" s="14">
        <f t="shared" si="57"/>
        <v>17</v>
      </c>
      <c r="CF144" s="14">
        <f t="shared" si="57"/>
        <v>19070</v>
      </c>
    </row>
    <row r="145" spans="1:84" ht="8.25" customHeight="1" x14ac:dyDescent="0.15">
      <c r="A145" s="36" t="s">
        <v>219</v>
      </c>
      <c r="B145" s="39" t="s">
        <v>220</v>
      </c>
      <c r="C145" s="40"/>
      <c r="D145" s="41"/>
      <c r="E145" s="10">
        <v>0</v>
      </c>
      <c r="F145" s="10">
        <v>270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29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5</v>
      </c>
      <c r="AB145" s="10">
        <v>0</v>
      </c>
      <c r="AC145" s="10">
        <v>0</v>
      </c>
      <c r="AD145" s="10">
        <v>0</v>
      </c>
      <c r="AE145" s="10">
        <v>0</v>
      </c>
      <c r="AF145" s="10">
        <v>87</v>
      </c>
      <c r="AG145" s="10">
        <v>0</v>
      </c>
      <c r="AH145" s="10">
        <v>0</v>
      </c>
      <c r="AI145" s="10">
        <v>0</v>
      </c>
      <c r="AJ145" s="10">
        <v>539</v>
      </c>
      <c r="AK145" s="10">
        <v>0</v>
      </c>
      <c r="AL145" s="10">
        <v>0</v>
      </c>
      <c r="AM145" s="10">
        <v>60</v>
      </c>
      <c r="AN145" s="10">
        <v>0</v>
      </c>
      <c r="AO145" s="10">
        <v>0</v>
      </c>
      <c r="AP145" s="10">
        <v>2</v>
      </c>
      <c r="AQ145" s="10">
        <v>577</v>
      </c>
      <c r="AR145" s="10">
        <v>23</v>
      </c>
      <c r="AS145" s="10">
        <v>0</v>
      </c>
      <c r="AT145" s="10">
        <v>0</v>
      </c>
      <c r="AU145" s="10">
        <v>4</v>
      </c>
      <c r="AV145" s="10">
        <v>673</v>
      </c>
      <c r="AW145" s="10">
        <v>0</v>
      </c>
      <c r="AX145" s="10">
        <v>0</v>
      </c>
      <c r="AY145" s="10">
        <v>22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13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7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27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2358</v>
      </c>
    </row>
    <row r="146" spans="1:84" ht="8.25" customHeight="1" x14ac:dyDescent="0.15">
      <c r="A146" s="37"/>
      <c r="B146" s="42" t="s">
        <v>221</v>
      </c>
      <c r="C146" s="43"/>
      <c r="D146" s="44"/>
      <c r="E146" s="13">
        <v>0</v>
      </c>
      <c r="F146" s="13">
        <v>429</v>
      </c>
      <c r="G146" s="13">
        <v>2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28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66</v>
      </c>
      <c r="AG146" s="13">
        <v>2</v>
      </c>
      <c r="AH146" s="13">
        <v>0</v>
      </c>
      <c r="AI146" s="13">
        <v>0</v>
      </c>
      <c r="AJ146" s="13">
        <v>1442</v>
      </c>
      <c r="AK146" s="13">
        <v>1</v>
      </c>
      <c r="AL146" s="13">
        <v>0</v>
      </c>
      <c r="AM146" s="13">
        <v>87</v>
      </c>
      <c r="AN146" s="13">
        <v>0</v>
      </c>
      <c r="AO146" s="13">
        <v>0</v>
      </c>
      <c r="AP146" s="13">
        <v>4</v>
      </c>
      <c r="AQ146" s="13">
        <v>736</v>
      </c>
      <c r="AR146" s="13">
        <v>22</v>
      </c>
      <c r="AS146" s="13">
        <v>0</v>
      </c>
      <c r="AT146" s="13">
        <v>2</v>
      </c>
      <c r="AU146" s="13">
        <v>14</v>
      </c>
      <c r="AV146" s="13">
        <v>700</v>
      </c>
      <c r="AW146" s="13">
        <v>1</v>
      </c>
      <c r="AX146" s="13">
        <v>0</v>
      </c>
      <c r="AY146" s="13">
        <v>27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54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13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37</v>
      </c>
      <c r="CC146" s="13">
        <v>1</v>
      </c>
      <c r="CD146" s="13">
        <v>0</v>
      </c>
      <c r="CE146" s="13">
        <v>4</v>
      </c>
      <c r="CF146" s="13">
        <f t="shared" si="58"/>
        <v>3695</v>
      </c>
    </row>
    <row r="147" spans="1:84" ht="8.25" customHeight="1" x14ac:dyDescent="0.15">
      <c r="A147" s="37"/>
      <c r="B147" s="47" t="s">
        <v>222</v>
      </c>
      <c r="C147" s="43" t="s">
        <v>223</v>
      </c>
      <c r="D147" s="44"/>
      <c r="E147" s="13">
        <v>2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11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10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14</v>
      </c>
      <c r="AH147" s="13">
        <v>0</v>
      </c>
      <c r="AI147" s="13">
        <v>0</v>
      </c>
      <c r="AJ147" s="13">
        <v>1503</v>
      </c>
      <c r="AK147" s="13">
        <v>1</v>
      </c>
      <c r="AL147" s="13">
        <v>0</v>
      </c>
      <c r="AM147" s="13">
        <v>42</v>
      </c>
      <c r="AN147" s="13">
        <v>1</v>
      </c>
      <c r="AO147" s="13">
        <v>0</v>
      </c>
      <c r="AP147" s="13">
        <v>0</v>
      </c>
      <c r="AQ147" s="13">
        <v>571</v>
      </c>
      <c r="AR147" s="13">
        <v>9</v>
      </c>
      <c r="AS147" s="13">
        <v>0</v>
      </c>
      <c r="AT147" s="13">
        <v>4</v>
      </c>
      <c r="AU147" s="13">
        <v>9</v>
      </c>
      <c r="AV147" s="13">
        <v>485</v>
      </c>
      <c r="AW147" s="13">
        <v>0</v>
      </c>
      <c r="AX147" s="13">
        <v>0</v>
      </c>
      <c r="AY147" s="13">
        <v>17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454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2</v>
      </c>
      <c r="BP147" s="13">
        <v>0</v>
      </c>
      <c r="BQ147" s="13">
        <v>0</v>
      </c>
      <c r="BR147" s="13">
        <v>0</v>
      </c>
      <c r="BS147" s="13">
        <v>0</v>
      </c>
      <c r="BT147" s="13">
        <v>9</v>
      </c>
      <c r="BU147" s="13">
        <v>1</v>
      </c>
      <c r="BV147" s="13">
        <v>0</v>
      </c>
      <c r="BW147" s="13">
        <v>0</v>
      </c>
      <c r="BX147" s="13">
        <v>1</v>
      </c>
      <c r="BY147" s="13">
        <v>0</v>
      </c>
      <c r="BZ147" s="13">
        <v>0</v>
      </c>
      <c r="CA147" s="13">
        <v>2</v>
      </c>
      <c r="CB147" s="13">
        <v>36</v>
      </c>
      <c r="CC147" s="13">
        <v>5</v>
      </c>
      <c r="CD147" s="13">
        <v>0</v>
      </c>
      <c r="CE147" s="13">
        <v>0</v>
      </c>
      <c r="CF147" s="13">
        <f t="shared" si="58"/>
        <v>3200</v>
      </c>
    </row>
    <row r="148" spans="1:84" ht="8.25" customHeight="1" x14ac:dyDescent="0.15">
      <c r="A148" s="37"/>
      <c r="B148" s="47"/>
      <c r="C148" s="43" t="s">
        <v>222</v>
      </c>
      <c r="D148" s="44"/>
      <c r="E148" s="13">
        <v>0</v>
      </c>
      <c r="F148" s="13">
        <v>184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23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20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23</v>
      </c>
      <c r="AH148" s="13">
        <v>0</v>
      </c>
      <c r="AI148" s="13">
        <v>0</v>
      </c>
      <c r="AJ148" s="13">
        <v>1740</v>
      </c>
      <c r="AK148" s="13">
        <v>1</v>
      </c>
      <c r="AL148" s="13">
        <v>0</v>
      </c>
      <c r="AM148" s="13">
        <v>110</v>
      </c>
      <c r="AN148" s="13">
        <v>0</v>
      </c>
      <c r="AO148" s="13">
        <v>0</v>
      </c>
      <c r="AP148" s="13">
        <v>3</v>
      </c>
      <c r="AQ148" s="13">
        <v>968</v>
      </c>
      <c r="AR148" s="13">
        <v>12</v>
      </c>
      <c r="AS148" s="13">
        <v>0</v>
      </c>
      <c r="AT148" s="13">
        <v>0</v>
      </c>
      <c r="AU148" s="13">
        <v>11</v>
      </c>
      <c r="AV148" s="13">
        <v>818</v>
      </c>
      <c r="AW148" s="13">
        <v>2</v>
      </c>
      <c r="AX148" s="13">
        <v>0</v>
      </c>
      <c r="AY148" s="13">
        <v>22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36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15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91</v>
      </c>
      <c r="CC148" s="13">
        <v>1</v>
      </c>
      <c r="CD148" s="13">
        <v>0</v>
      </c>
      <c r="CE148" s="13">
        <v>1</v>
      </c>
      <c r="CF148" s="13">
        <f t="shared" si="58"/>
        <v>4111</v>
      </c>
    </row>
    <row r="149" spans="1:84" ht="8.25" customHeight="1" x14ac:dyDescent="0.15">
      <c r="A149" s="37"/>
      <c r="B149" s="47"/>
      <c r="C149" s="52" t="s">
        <v>224</v>
      </c>
      <c r="D149" s="12" t="s">
        <v>225</v>
      </c>
      <c r="E149" s="13">
        <v>1</v>
      </c>
      <c r="F149" s="13">
        <v>107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17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8</v>
      </c>
      <c r="AB149" s="13">
        <v>0</v>
      </c>
      <c r="AC149" s="13">
        <v>0</v>
      </c>
      <c r="AD149" s="13">
        <v>0</v>
      </c>
      <c r="AE149" s="13">
        <v>0</v>
      </c>
      <c r="AF149" s="13">
        <v>14</v>
      </c>
      <c r="AG149" s="13">
        <v>0</v>
      </c>
      <c r="AH149" s="13">
        <v>0</v>
      </c>
      <c r="AI149" s="13">
        <v>0</v>
      </c>
      <c r="AJ149" s="13">
        <v>637</v>
      </c>
      <c r="AK149" s="13">
        <v>0</v>
      </c>
      <c r="AL149" s="13">
        <v>3</v>
      </c>
      <c r="AM149" s="13">
        <v>32</v>
      </c>
      <c r="AN149" s="13">
        <v>0</v>
      </c>
      <c r="AO149" s="13">
        <v>0</v>
      </c>
      <c r="AP149" s="13">
        <v>5</v>
      </c>
      <c r="AQ149" s="13">
        <v>702</v>
      </c>
      <c r="AR149" s="13">
        <v>10</v>
      </c>
      <c r="AS149" s="13">
        <v>0</v>
      </c>
      <c r="AT149" s="13">
        <v>2</v>
      </c>
      <c r="AU149" s="13">
        <v>12</v>
      </c>
      <c r="AV149" s="13">
        <v>564</v>
      </c>
      <c r="AW149" s="13">
        <v>2</v>
      </c>
      <c r="AX149" s="13">
        <v>0</v>
      </c>
      <c r="AY149" s="13">
        <v>21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4</v>
      </c>
      <c r="BP149" s="13">
        <v>0</v>
      </c>
      <c r="BQ149" s="13">
        <v>0</v>
      </c>
      <c r="BR149" s="13">
        <v>0</v>
      </c>
      <c r="BS149" s="13">
        <v>0</v>
      </c>
      <c r="BT149" s="13">
        <v>3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1</v>
      </c>
      <c r="CB149" s="13">
        <v>49</v>
      </c>
      <c r="CC149" s="13">
        <v>0</v>
      </c>
      <c r="CD149" s="13">
        <v>1</v>
      </c>
      <c r="CE149" s="13">
        <v>2</v>
      </c>
      <c r="CF149" s="13">
        <f t="shared" si="58"/>
        <v>2220</v>
      </c>
    </row>
    <row r="150" spans="1:84" ht="8.25" customHeight="1" x14ac:dyDescent="0.15">
      <c r="A150" s="37"/>
      <c r="B150" s="47"/>
      <c r="C150" s="52"/>
      <c r="D150" s="12" t="s">
        <v>226</v>
      </c>
      <c r="E150" s="13">
        <v>0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298</v>
      </c>
      <c r="AK150" s="13">
        <v>0</v>
      </c>
      <c r="AL150" s="13">
        <v>0</v>
      </c>
      <c r="AM150" s="13">
        <v>18</v>
      </c>
      <c r="AN150" s="13">
        <v>0</v>
      </c>
      <c r="AO150" s="13">
        <v>0</v>
      </c>
      <c r="AP150" s="13">
        <v>0</v>
      </c>
      <c r="AQ150" s="13">
        <v>340</v>
      </c>
      <c r="AR150" s="13">
        <v>7</v>
      </c>
      <c r="AS150" s="13">
        <v>0</v>
      </c>
      <c r="AT150" s="13">
        <v>1</v>
      </c>
      <c r="AU150" s="13">
        <v>5</v>
      </c>
      <c r="AV150" s="13">
        <v>194</v>
      </c>
      <c r="AW150" s="13">
        <v>0</v>
      </c>
      <c r="AX150" s="13">
        <v>0</v>
      </c>
      <c r="AY150" s="13">
        <v>10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38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22</v>
      </c>
      <c r="CC150" s="13">
        <v>0</v>
      </c>
      <c r="CD150" s="13">
        <v>1</v>
      </c>
      <c r="CE150" s="13">
        <v>0</v>
      </c>
      <c r="CF150" s="13">
        <f t="shared" si="58"/>
        <v>960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1</v>
      </c>
      <c r="F151" s="13">
        <f t="shared" ref="F151:CF151" si="59">SUM(F149:F150)</f>
        <v>112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24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10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15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935</v>
      </c>
      <c r="AK151" s="13">
        <f t="shared" si="59"/>
        <v>0</v>
      </c>
      <c r="AL151" s="13">
        <f t="shared" si="59"/>
        <v>3</v>
      </c>
      <c r="AM151" s="13">
        <f t="shared" si="59"/>
        <v>50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1042</v>
      </c>
      <c r="AR151" s="13">
        <f t="shared" si="59"/>
        <v>17</v>
      </c>
      <c r="AS151" s="13">
        <f t="shared" si="59"/>
        <v>0</v>
      </c>
      <c r="AT151" s="13">
        <f t="shared" si="59"/>
        <v>3</v>
      </c>
      <c r="AU151" s="13">
        <f t="shared" si="59"/>
        <v>17</v>
      </c>
      <c r="AV151" s="13">
        <f t="shared" si="59"/>
        <v>758</v>
      </c>
      <c r="AW151" s="13">
        <f t="shared" si="59"/>
        <v>2</v>
      </c>
      <c r="AX151" s="13">
        <f t="shared" si="59"/>
        <v>0</v>
      </c>
      <c r="AY151" s="13">
        <f t="shared" si="59"/>
        <v>31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54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7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6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1</v>
      </c>
      <c r="CB151" s="13">
        <f t="shared" si="59"/>
        <v>71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3180</v>
      </c>
    </row>
    <row r="152" spans="1:84" ht="8.25" customHeight="1" x14ac:dyDescent="0.15">
      <c r="A152" s="37"/>
      <c r="B152" s="47" t="s">
        <v>227</v>
      </c>
      <c r="C152" s="49" t="s">
        <v>228</v>
      </c>
      <c r="D152" s="50"/>
      <c r="E152" s="13">
        <v>1</v>
      </c>
      <c r="F152" s="13">
        <v>302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36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70</v>
      </c>
      <c r="AG152" s="13">
        <v>0</v>
      </c>
      <c r="AH152" s="13">
        <v>0</v>
      </c>
      <c r="AI152" s="13">
        <v>0</v>
      </c>
      <c r="AJ152" s="13">
        <v>513</v>
      </c>
      <c r="AK152" s="13">
        <v>0</v>
      </c>
      <c r="AL152" s="13">
        <v>0</v>
      </c>
      <c r="AM152" s="13">
        <v>22</v>
      </c>
      <c r="AN152" s="13">
        <v>0</v>
      </c>
      <c r="AO152" s="13">
        <v>0</v>
      </c>
      <c r="AP152" s="13">
        <v>0</v>
      </c>
      <c r="AQ152" s="13">
        <v>452</v>
      </c>
      <c r="AR152" s="13">
        <v>10</v>
      </c>
      <c r="AS152" s="13">
        <v>0</v>
      </c>
      <c r="AT152" s="13">
        <v>1</v>
      </c>
      <c r="AU152" s="13">
        <v>6</v>
      </c>
      <c r="AV152" s="13">
        <v>420</v>
      </c>
      <c r="AW152" s="13">
        <v>0</v>
      </c>
      <c r="AX152" s="13">
        <v>0</v>
      </c>
      <c r="AY152" s="13">
        <v>16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2</v>
      </c>
      <c r="CB152" s="13">
        <v>24</v>
      </c>
      <c r="CC152" s="13">
        <v>0</v>
      </c>
      <c r="CD152" s="13">
        <v>0</v>
      </c>
      <c r="CE152" s="13">
        <v>2</v>
      </c>
      <c r="CF152" s="13">
        <f>SUM(E152:CE152)</f>
        <v>1919</v>
      </c>
    </row>
    <row r="153" spans="1:84" ht="8.25" customHeight="1" x14ac:dyDescent="0.15">
      <c r="A153" s="37"/>
      <c r="B153" s="47"/>
      <c r="C153" s="49" t="s">
        <v>229</v>
      </c>
      <c r="D153" s="50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50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71</v>
      </c>
      <c r="AR153" s="13">
        <v>2</v>
      </c>
      <c r="AS153" s="13">
        <v>0</v>
      </c>
      <c r="AT153" s="13">
        <v>1</v>
      </c>
      <c r="AU153" s="13">
        <v>1</v>
      </c>
      <c r="AV153" s="13">
        <v>73</v>
      </c>
      <c r="AW153" s="13">
        <v>0</v>
      </c>
      <c r="AX153" s="13">
        <v>0</v>
      </c>
      <c r="AY153" s="13">
        <v>4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1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4</v>
      </c>
      <c r="CC153" s="13">
        <v>0</v>
      </c>
      <c r="CD153" s="13">
        <v>0</v>
      </c>
      <c r="CE153" s="13">
        <v>1</v>
      </c>
      <c r="CF153" s="13">
        <f>SUM(E153:CE153)</f>
        <v>240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310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36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75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563</v>
      </c>
      <c r="AK154" s="13">
        <f t="shared" si="60"/>
        <v>0</v>
      </c>
      <c r="AL154" s="13">
        <f t="shared" si="60"/>
        <v>0</v>
      </c>
      <c r="AM154" s="13">
        <f t="shared" si="60"/>
        <v>30</v>
      </c>
      <c r="AN154" s="13">
        <f t="shared" si="60"/>
        <v>0</v>
      </c>
      <c r="AO154" s="13">
        <f t="shared" si="60"/>
        <v>0</v>
      </c>
      <c r="AP154" s="13">
        <f t="shared" si="60"/>
        <v>0</v>
      </c>
      <c r="AQ154" s="13">
        <f t="shared" si="60"/>
        <v>523</v>
      </c>
      <c r="AR154" s="13">
        <f t="shared" si="60"/>
        <v>12</v>
      </c>
      <c r="AS154" s="13">
        <f t="shared" si="60"/>
        <v>0</v>
      </c>
      <c r="AT154" s="13">
        <f t="shared" si="60"/>
        <v>2</v>
      </c>
      <c r="AU154" s="13">
        <f t="shared" si="60"/>
        <v>7</v>
      </c>
      <c r="AV154" s="13">
        <f t="shared" si="60"/>
        <v>493</v>
      </c>
      <c r="AW154" s="13">
        <f t="shared" si="60"/>
        <v>0</v>
      </c>
      <c r="AX154" s="13">
        <f t="shared" si="60"/>
        <v>0</v>
      </c>
      <c r="AY154" s="13">
        <f t="shared" si="60"/>
        <v>20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2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2</v>
      </c>
      <c r="CB154" s="13">
        <f t="shared" si="61"/>
        <v>28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2159</v>
      </c>
    </row>
    <row r="155" spans="1:84" ht="8.25" customHeight="1" x14ac:dyDescent="0.15">
      <c r="A155" s="37"/>
      <c r="B155" s="42" t="s">
        <v>230</v>
      </c>
      <c r="C155" s="43"/>
      <c r="D155" s="44"/>
      <c r="E155" s="13">
        <v>8</v>
      </c>
      <c r="F155" s="13">
        <v>725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38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16</v>
      </c>
      <c r="AB155" s="13">
        <v>0</v>
      </c>
      <c r="AC155" s="13">
        <v>0</v>
      </c>
      <c r="AD155" s="13">
        <v>0</v>
      </c>
      <c r="AE155" s="13">
        <v>0</v>
      </c>
      <c r="AF155" s="13">
        <v>179</v>
      </c>
      <c r="AG155" s="13">
        <v>0</v>
      </c>
      <c r="AH155" s="13">
        <v>0</v>
      </c>
      <c r="AI155" s="13">
        <v>0</v>
      </c>
      <c r="AJ155" s="13">
        <v>574</v>
      </c>
      <c r="AK155" s="13">
        <v>1</v>
      </c>
      <c r="AL155" s="13">
        <v>0</v>
      </c>
      <c r="AM155" s="13">
        <v>76</v>
      </c>
      <c r="AN155" s="13">
        <v>1</v>
      </c>
      <c r="AO155" s="13">
        <v>0</v>
      </c>
      <c r="AP155" s="13">
        <v>4</v>
      </c>
      <c r="AQ155" s="13">
        <v>295</v>
      </c>
      <c r="AR155" s="13">
        <v>2</v>
      </c>
      <c r="AS155" s="13">
        <v>0</v>
      </c>
      <c r="AT155" s="13">
        <v>3</v>
      </c>
      <c r="AU155" s="13">
        <v>4</v>
      </c>
      <c r="AV155" s="13">
        <v>498</v>
      </c>
      <c r="AW155" s="13">
        <v>0</v>
      </c>
      <c r="AX155" s="13">
        <v>1</v>
      </c>
      <c r="AY155" s="13">
        <v>16</v>
      </c>
      <c r="AZ155" s="13">
        <v>0</v>
      </c>
      <c r="BA155" s="13">
        <v>0</v>
      </c>
      <c r="BB155" s="13">
        <v>0</v>
      </c>
      <c r="BC155" s="13">
        <v>0</v>
      </c>
      <c r="BD155" s="13">
        <v>2</v>
      </c>
      <c r="BE155" s="13">
        <v>0</v>
      </c>
      <c r="BF155" s="13">
        <v>0</v>
      </c>
      <c r="BG155" s="13">
        <v>0</v>
      </c>
      <c r="BH155" s="13">
        <v>24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5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22</v>
      </c>
      <c r="CC155" s="13">
        <v>0</v>
      </c>
      <c r="CD155" s="13">
        <v>0</v>
      </c>
      <c r="CE155" s="13">
        <v>0</v>
      </c>
      <c r="CF155" s="13">
        <f>SUM(E155:CE155)</f>
        <v>2499</v>
      </c>
    </row>
    <row r="156" spans="1:84" ht="8.25" customHeight="1" x14ac:dyDescent="0.15">
      <c r="A156" s="37"/>
      <c r="B156" s="47" t="s">
        <v>231</v>
      </c>
      <c r="C156" s="43" t="s">
        <v>232</v>
      </c>
      <c r="D156" s="44"/>
      <c r="E156" s="13">
        <v>1</v>
      </c>
      <c r="F156" s="13">
        <v>360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16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25</v>
      </c>
      <c r="AG156" s="13">
        <v>5</v>
      </c>
      <c r="AH156" s="13">
        <v>0</v>
      </c>
      <c r="AI156" s="13">
        <v>0</v>
      </c>
      <c r="AJ156" s="13">
        <v>1580</v>
      </c>
      <c r="AK156" s="13">
        <v>2</v>
      </c>
      <c r="AL156" s="13">
        <v>0</v>
      </c>
      <c r="AM156" s="13">
        <v>76</v>
      </c>
      <c r="AN156" s="13">
        <v>1</v>
      </c>
      <c r="AO156" s="13">
        <v>0</v>
      </c>
      <c r="AP156" s="13">
        <v>4</v>
      </c>
      <c r="AQ156" s="13">
        <v>1006</v>
      </c>
      <c r="AR156" s="13">
        <v>33</v>
      </c>
      <c r="AS156" s="13">
        <v>1</v>
      </c>
      <c r="AT156" s="13">
        <v>3</v>
      </c>
      <c r="AU156" s="13">
        <v>10</v>
      </c>
      <c r="AV156" s="13">
        <v>818</v>
      </c>
      <c r="AW156" s="13">
        <v>0</v>
      </c>
      <c r="AX156" s="13">
        <v>1</v>
      </c>
      <c r="AY156" s="13">
        <v>24</v>
      </c>
      <c r="AZ156" s="13">
        <v>0</v>
      </c>
      <c r="BA156" s="13">
        <v>15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87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3</v>
      </c>
      <c r="BP156" s="13">
        <v>0</v>
      </c>
      <c r="BQ156" s="13">
        <v>0</v>
      </c>
      <c r="BR156" s="13">
        <v>0</v>
      </c>
      <c r="BS156" s="13">
        <v>0</v>
      </c>
      <c r="BT156" s="13">
        <v>27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83</v>
      </c>
      <c r="CC156" s="13">
        <v>0</v>
      </c>
      <c r="CD156" s="13">
        <v>2</v>
      </c>
      <c r="CE156" s="13">
        <v>2</v>
      </c>
      <c r="CF156" s="13">
        <f>SUM(E156:CE156)</f>
        <v>4203</v>
      </c>
    </row>
    <row r="157" spans="1:84" ht="8.25" customHeight="1" x14ac:dyDescent="0.15">
      <c r="A157" s="37"/>
      <c r="B157" s="47"/>
      <c r="C157" s="43" t="s">
        <v>233</v>
      </c>
      <c r="D157" s="44"/>
      <c r="E157" s="13">
        <v>4</v>
      </c>
      <c r="F157" s="13">
        <v>390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67</v>
      </c>
      <c r="AG157" s="13">
        <v>2</v>
      </c>
      <c r="AH157" s="13">
        <v>0</v>
      </c>
      <c r="AI157" s="13">
        <v>0</v>
      </c>
      <c r="AJ157" s="13">
        <v>662</v>
      </c>
      <c r="AK157" s="13">
        <v>0</v>
      </c>
      <c r="AL157" s="13">
        <v>1</v>
      </c>
      <c r="AM157" s="13">
        <v>77</v>
      </c>
      <c r="AN157" s="13">
        <v>0</v>
      </c>
      <c r="AO157" s="13">
        <v>0</v>
      </c>
      <c r="AP157" s="13">
        <v>2</v>
      </c>
      <c r="AQ157" s="13">
        <v>566</v>
      </c>
      <c r="AR157" s="13">
        <v>17</v>
      </c>
      <c r="AS157" s="13">
        <v>0</v>
      </c>
      <c r="AT157" s="13">
        <v>2</v>
      </c>
      <c r="AU157" s="13">
        <v>6</v>
      </c>
      <c r="AV157" s="13">
        <v>566</v>
      </c>
      <c r="AW157" s="13">
        <v>0</v>
      </c>
      <c r="AX157" s="13">
        <v>0</v>
      </c>
      <c r="AY157" s="13">
        <v>13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4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22</v>
      </c>
      <c r="CC157" s="13">
        <v>0</v>
      </c>
      <c r="CD157" s="13">
        <v>0</v>
      </c>
      <c r="CE157" s="13">
        <v>1</v>
      </c>
      <c r="CF157" s="13">
        <f>SUM(E157:CE157)</f>
        <v>2435</v>
      </c>
    </row>
    <row r="158" spans="1:84" ht="8.25" customHeight="1" x14ac:dyDescent="0.15">
      <c r="A158" s="38"/>
      <c r="B158" s="33" t="s">
        <v>98</v>
      </c>
      <c r="C158" s="34"/>
      <c r="D158" s="35"/>
      <c r="E158" s="14">
        <f>SUM(E145:E148,E151,E154:E157)</f>
        <v>17</v>
      </c>
      <c r="F158" s="14">
        <f t="shared" ref="F158:BQ158" si="62">SUM(F145:F148,F151,F154:F157)</f>
        <v>2784</v>
      </c>
      <c r="G158" s="14">
        <f t="shared" si="62"/>
        <v>5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213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12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91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527</v>
      </c>
      <c r="AG158" s="14">
        <f t="shared" si="62"/>
        <v>46</v>
      </c>
      <c r="AH158" s="14">
        <f t="shared" si="62"/>
        <v>0</v>
      </c>
      <c r="AI158" s="14">
        <f t="shared" si="62"/>
        <v>0</v>
      </c>
      <c r="AJ158" s="14">
        <f t="shared" si="62"/>
        <v>9538</v>
      </c>
      <c r="AK158" s="14">
        <f t="shared" si="62"/>
        <v>6</v>
      </c>
      <c r="AL158" s="14">
        <f t="shared" si="62"/>
        <v>4</v>
      </c>
      <c r="AM158" s="14">
        <f t="shared" si="62"/>
        <v>608</v>
      </c>
      <c r="AN158" s="14">
        <f t="shared" si="62"/>
        <v>3</v>
      </c>
      <c r="AO158" s="14">
        <f t="shared" si="62"/>
        <v>0</v>
      </c>
      <c r="AP158" s="14">
        <f t="shared" si="62"/>
        <v>24</v>
      </c>
      <c r="AQ158" s="14">
        <f t="shared" si="62"/>
        <v>6284</v>
      </c>
      <c r="AR158" s="14">
        <f t="shared" si="62"/>
        <v>147</v>
      </c>
      <c r="AS158" s="14">
        <f t="shared" si="62"/>
        <v>1</v>
      </c>
      <c r="AT158" s="14">
        <f t="shared" si="62"/>
        <v>19</v>
      </c>
      <c r="AU158" s="14">
        <f t="shared" si="62"/>
        <v>82</v>
      </c>
      <c r="AV158" s="14">
        <f t="shared" si="62"/>
        <v>5809</v>
      </c>
      <c r="AW158" s="14">
        <f t="shared" si="62"/>
        <v>5</v>
      </c>
      <c r="AX158" s="14">
        <f t="shared" si="62"/>
        <v>2</v>
      </c>
      <c r="AY158" s="14">
        <f t="shared" si="62"/>
        <v>192</v>
      </c>
      <c r="AZ158" s="14">
        <f t="shared" si="62"/>
        <v>0</v>
      </c>
      <c r="BA158" s="14">
        <f t="shared" si="62"/>
        <v>29</v>
      </c>
      <c r="BB158" s="14">
        <f t="shared" si="62"/>
        <v>0</v>
      </c>
      <c r="BC158" s="14">
        <f t="shared" si="62"/>
        <v>1</v>
      </c>
      <c r="BD158" s="14">
        <f t="shared" si="62"/>
        <v>2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759</v>
      </c>
      <c r="BI158" s="14">
        <f t="shared" si="62"/>
        <v>0</v>
      </c>
      <c r="BJ158" s="14">
        <f t="shared" si="62"/>
        <v>14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23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94</v>
      </c>
      <c r="BU158" s="14">
        <f t="shared" si="63"/>
        <v>13</v>
      </c>
      <c r="BV158" s="14">
        <f t="shared" si="63"/>
        <v>17</v>
      </c>
      <c r="BW158" s="14">
        <f t="shared" si="63"/>
        <v>1</v>
      </c>
      <c r="BX158" s="14">
        <f t="shared" si="63"/>
        <v>4</v>
      </c>
      <c r="BY158" s="14">
        <f t="shared" si="63"/>
        <v>1</v>
      </c>
      <c r="BZ158" s="14">
        <f t="shared" si="63"/>
        <v>0</v>
      </c>
      <c r="CA158" s="14">
        <f t="shared" si="63"/>
        <v>14</v>
      </c>
      <c r="CB158" s="14">
        <f t="shared" si="63"/>
        <v>417</v>
      </c>
      <c r="CC158" s="14">
        <f t="shared" si="63"/>
        <v>7</v>
      </c>
      <c r="CD158" s="14">
        <f t="shared" si="63"/>
        <v>4</v>
      </c>
      <c r="CE158" s="14">
        <f t="shared" si="63"/>
        <v>14</v>
      </c>
      <c r="CF158" s="14">
        <f t="shared" si="63"/>
        <v>27840</v>
      </c>
    </row>
    <row r="159" spans="1:84" ht="8.25" customHeight="1" x14ac:dyDescent="0.15">
      <c r="A159" s="36" t="s">
        <v>234</v>
      </c>
      <c r="B159" s="39" t="s">
        <v>235</v>
      </c>
      <c r="C159" s="40"/>
      <c r="D159" s="41"/>
      <c r="E159" s="10">
        <v>0</v>
      </c>
      <c r="F159" s="10">
        <v>48</v>
      </c>
      <c r="G159" s="10">
        <v>53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49</v>
      </c>
      <c r="AG159" s="10">
        <v>4</v>
      </c>
      <c r="AH159" s="10">
        <v>0</v>
      </c>
      <c r="AI159" s="10">
        <v>0</v>
      </c>
      <c r="AJ159" s="10">
        <v>254</v>
      </c>
      <c r="AK159" s="10">
        <v>0</v>
      </c>
      <c r="AL159" s="10">
        <v>0</v>
      </c>
      <c r="AM159" s="10">
        <v>38</v>
      </c>
      <c r="AN159" s="10">
        <v>1</v>
      </c>
      <c r="AO159" s="10">
        <v>0</v>
      </c>
      <c r="AP159" s="10">
        <v>1</v>
      </c>
      <c r="AQ159" s="10">
        <v>127</v>
      </c>
      <c r="AR159" s="10">
        <v>4</v>
      </c>
      <c r="AS159" s="10">
        <v>0</v>
      </c>
      <c r="AT159" s="10">
        <v>0</v>
      </c>
      <c r="AU159" s="10">
        <v>1</v>
      </c>
      <c r="AV159" s="10">
        <v>293</v>
      </c>
      <c r="AW159" s="10">
        <v>0</v>
      </c>
      <c r="AX159" s="10">
        <v>0</v>
      </c>
      <c r="AY159" s="10">
        <v>5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5</v>
      </c>
      <c r="BU159" s="10">
        <v>0</v>
      </c>
      <c r="BV159" s="10">
        <v>3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10</v>
      </c>
      <c r="CC159" s="10">
        <v>0</v>
      </c>
      <c r="CD159" s="10">
        <v>0</v>
      </c>
      <c r="CE159" s="10">
        <v>0</v>
      </c>
      <c r="CF159" s="13">
        <f>SUM(E159:CE159)</f>
        <v>935</v>
      </c>
    </row>
    <row r="160" spans="1:84" ht="8.25" customHeight="1" x14ac:dyDescent="0.15">
      <c r="A160" s="37"/>
      <c r="B160" s="47" t="s">
        <v>236</v>
      </c>
      <c r="C160" s="49" t="s">
        <v>237</v>
      </c>
      <c r="D160" s="50"/>
      <c r="E160" s="13">
        <v>0</v>
      </c>
      <c r="F160" s="13">
        <v>368</v>
      </c>
      <c r="G160" s="13">
        <v>51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69</v>
      </c>
      <c r="AG160" s="13">
        <v>0</v>
      </c>
      <c r="AH160" s="13">
        <v>0</v>
      </c>
      <c r="AI160" s="13">
        <v>0</v>
      </c>
      <c r="AJ160" s="13">
        <v>218</v>
      </c>
      <c r="AK160" s="13">
        <v>0</v>
      </c>
      <c r="AL160" s="13">
        <v>0</v>
      </c>
      <c r="AM160" s="13">
        <v>51</v>
      </c>
      <c r="AN160" s="13">
        <v>0</v>
      </c>
      <c r="AO160" s="13">
        <v>0</v>
      </c>
      <c r="AP160" s="13">
        <v>1</v>
      </c>
      <c r="AQ160" s="13">
        <v>73</v>
      </c>
      <c r="AR160" s="13">
        <v>1</v>
      </c>
      <c r="AS160" s="13">
        <v>0</v>
      </c>
      <c r="AT160" s="13">
        <v>1</v>
      </c>
      <c r="AU160" s="13">
        <v>1</v>
      </c>
      <c r="AV160" s="13">
        <v>260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5</v>
      </c>
      <c r="CC160" s="13">
        <v>0</v>
      </c>
      <c r="CD160" s="13">
        <v>0</v>
      </c>
      <c r="CE160" s="13">
        <v>0</v>
      </c>
      <c r="CF160" s="13">
        <f>SUM(E160:CE160)</f>
        <v>1138</v>
      </c>
    </row>
    <row r="161" spans="1:84" ht="8.25" customHeight="1" x14ac:dyDescent="0.15">
      <c r="A161" s="37"/>
      <c r="B161" s="47"/>
      <c r="C161" s="49" t="s">
        <v>238</v>
      </c>
      <c r="D161" s="50"/>
      <c r="E161" s="13">
        <v>0</v>
      </c>
      <c r="F161" s="13">
        <v>107</v>
      </c>
      <c r="G161" s="13">
        <v>6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95</v>
      </c>
      <c r="AK161" s="13">
        <v>0</v>
      </c>
      <c r="AL161" s="13">
        <v>0</v>
      </c>
      <c r="AM161" s="13">
        <v>16</v>
      </c>
      <c r="AN161" s="13">
        <v>0</v>
      </c>
      <c r="AO161" s="13">
        <v>0</v>
      </c>
      <c r="AP161" s="13">
        <v>0</v>
      </c>
      <c r="AQ161" s="13">
        <v>28</v>
      </c>
      <c r="AR161" s="13">
        <v>2</v>
      </c>
      <c r="AS161" s="13">
        <v>0</v>
      </c>
      <c r="AT161" s="13">
        <v>0</v>
      </c>
      <c r="AU161" s="13">
        <v>1</v>
      </c>
      <c r="AV161" s="13">
        <v>112</v>
      </c>
      <c r="AW161" s="13">
        <v>0</v>
      </c>
      <c r="AX161" s="13">
        <v>0</v>
      </c>
      <c r="AY161" s="13">
        <v>5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412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475</v>
      </c>
      <c r="G162" s="13">
        <f t="shared" si="64"/>
        <v>57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81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313</v>
      </c>
      <c r="AK162" s="13">
        <f t="shared" si="64"/>
        <v>0</v>
      </c>
      <c r="AL162" s="13">
        <f t="shared" si="64"/>
        <v>0</v>
      </c>
      <c r="AM162" s="13">
        <f t="shared" si="64"/>
        <v>67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101</v>
      </c>
      <c r="AR162" s="13">
        <f t="shared" si="64"/>
        <v>3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372</v>
      </c>
      <c r="AW162" s="13">
        <f t="shared" si="64"/>
        <v>0</v>
      </c>
      <c r="AX162" s="13">
        <f t="shared" si="64"/>
        <v>0</v>
      </c>
      <c r="AY162" s="13">
        <f t="shared" si="64"/>
        <v>8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8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1550</v>
      </c>
    </row>
    <row r="163" spans="1:84" ht="8.25" customHeight="1" x14ac:dyDescent="0.15">
      <c r="A163" s="37"/>
      <c r="B163" s="47" t="s">
        <v>239</v>
      </c>
      <c r="C163" s="43" t="s">
        <v>240</v>
      </c>
      <c r="D163" s="44"/>
      <c r="E163" s="13">
        <v>0</v>
      </c>
      <c r="F163" s="13">
        <v>391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4</v>
      </c>
      <c r="AB163" s="13">
        <v>0</v>
      </c>
      <c r="AC163" s="13">
        <v>0</v>
      </c>
      <c r="AD163" s="13">
        <v>0</v>
      </c>
      <c r="AE163" s="13">
        <v>0</v>
      </c>
      <c r="AF163" s="13">
        <v>65</v>
      </c>
      <c r="AG163" s="13">
        <v>6</v>
      </c>
      <c r="AH163" s="13">
        <v>0</v>
      </c>
      <c r="AI163" s="13">
        <v>0</v>
      </c>
      <c r="AJ163" s="13">
        <v>642</v>
      </c>
      <c r="AK163" s="13">
        <v>0</v>
      </c>
      <c r="AL163" s="13">
        <v>1</v>
      </c>
      <c r="AM163" s="13">
        <v>123</v>
      </c>
      <c r="AN163" s="13">
        <v>0</v>
      </c>
      <c r="AO163" s="13">
        <v>0</v>
      </c>
      <c r="AP163" s="13">
        <v>3</v>
      </c>
      <c r="AQ163" s="13">
        <v>543</v>
      </c>
      <c r="AR163" s="13">
        <v>7</v>
      </c>
      <c r="AS163" s="13">
        <v>0</v>
      </c>
      <c r="AT163" s="13">
        <v>2</v>
      </c>
      <c r="AU163" s="13">
        <v>19</v>
      </c>
      <c r="AV163" s="13">
        <v>465</v>
      </c>
      <c r="AW163" s="13">
        <v>0</v>
      </c>
      <c r="AX163" s="13">
        <v>1</v>
      </c>
      <c r="AY163" s="13">
        <v>14</v>
      </c>
      <c r="AZ163" s="13">
        <v>0</v>
      </c>
      <c r="BA163" s="13">
        <v>1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11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15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30</v>
      </c>
      <c r="CC163" s="13">
        <v>0</v>
      </c>
      <c r="CD163" s="13">
        <v>0</v>
      </c>
      <c r="CE163" s="13">
        <v>1</v>
      </c>
      <c r="CF163" s="13">
        <f>SUM(E163:CE163)</f>
        <v>2374</v>
      </c>
    </row>
    <row r="164" spans="1:84" ht="8.25" customHeight="1" x14ac:dyDescent="0.15">
      <c r="A164" s="37"/>
      <c r="B164" s="47"/>
      <c r="C164" s="43" t="s">
        <v>241</v>
      </c>
      <c r="D164" s="44"/>
      <c r="E164" s="13">
        <v>0</v>
      </c>
      <c r="F164" s="13">
        <v>42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2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253</v>
      </c>
      <c r="AK164" s="13">
        <v>0</v>
      </c>
      <c r="AL164" s="13">
        <v>0</v>
      </c>
      <c r="AM164" s="13">
        <v>33</v>
      </c>
      <c r="AN164" s="13">
        <v>0</v>
      </c>
      <c r="AO164" s="13">
        <v>0</v>
      </c>
      <c r="AP164" s="13">
        <v>5</v>
      </c>
      <c r="AQ164" s="13">
        <v>207</v>
      </c>
      <c r="AR164" s="13">
        <v>4</v>
      </c>
      <c r="AS164" s="13">
        <v>0</v>
      </c>
      <c r="AT164" s="13">
        <v>2</v>
      </c>
      <c r="AU164" s="13">
        <v>2</v>
      </c>
      <c r="AV164" s="13">
        <v>252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28</v>
      </c>
      <c r="CC164" s="13">
        <v>0</v>
      </c>
      <c r="CD164" s="13">
        <v>1</v>
      </c>
      <c r="CE164" s="13">
        <v>0</v>
      </c>
      <c r="CF164" s="13">
        <f>SUM(E164:CE164)</f>
        <v>880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433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6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94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895</v>
      </c>
      <c r="AK165" s="13">
        <f t="shared" si="66"/>
        <v>0</v>
      </c>
      <c r="AL165" s="13">
        <f t="shared" si="66"/>
        <v>1</v>
      </c>
      <c r="AM165" s="13">
        <f t="shared" si="66"/>
        <v>156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750</v>
      </c>
      <c r="AR165" s="13">
        <f t="shared" si="66"/>
        <v>11</v>
      </c>
      <c r="AS165" s="13">
        <f t="shared" si="66"/>
        <v>0</v>
      </c>
      <c r="AT165" s="13">
        <f t="shared" si="66"/>
        <v>4</v>
      </c>
      <c r="AU165" s="13">
        <f t="shared" si="66"/>
        <v>21</v>
      </c>
      <c r="AV165" s="13">
        <f t="shared" si="66"/>
        <v>717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1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13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19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58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3254</v>
      </c>
    </row>
    <row r="166" spans="1:84" ht="8.25" customHeight="1" x14ac:dyDescent="0.15">
      <c r="A166" s="37"/>
      <c r="B166" s="47" t="s">
        <v>242</v>
      </c>
      <c r="C166" s="43" t="s">
        <v>243</v>
      </c>
      <c r="D166" s="44"/>
      <c r="E166" s="13">
        <v>3</v>
      </c>
      <c r="F166" s="13">
        <v>180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23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69</v>
      </c>
      <c r="AG166" s="13">
        <v>1</v>
      </c>
      <c r="AH166" s="13">
        <v>0</v>
      </c>
      <c r="AI166" s="13">
        <v>0</v>
      </c>
      <c r="AJ166" s="13">
        <v>900</v>
      </c>
      <c r="AK166" s="13">
        <v>0</v>
      </c>
      <c r="AL166" s="13">
        <v>1</v>
      </c>
      <c r="AM166" s="13">
        <v>120</v>
      </c>
      <c r="AN166" s="13">
        <v>0</v>
      </c>
      <c r="AO166" s="13">
        <v>0</v>
      </c>
      <c r="AP166" s="13">
        <v>6</v>
      </c>
      <c r="AQ166" s="13">
        <v>300</v>
      </c>
      <c r="AR166" s="13">
        <v>20</v>
      </c>
      <c r="AS166" s="13">
        <v>0</v>
      </c>
      <c r="AT166" s="13">
        <v>4</v>
      </c>
      <c r="AU166" s="13">
        <v>16</v>
      </c>
      <c r="AV166" s="13">
        <v>593</v>
      </c>
      <c r="AW166" s="13">
        <v>0</v>
      </c>
      <c r="AX166" s="13">
        <v>1</v>
      </c>
      <c r="AY166" s="13">
        <v>21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8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38</v>
      </c>
      <c r="CC166" s="13">
        <v>0</v>
      </c>
      <c r="CD166" s="13">
        <v>1</v>
      </c>
      <c r="CE166" s="13">
        <v>1</v>
      </c>
      <c r="CF166" s="13">
        <f>SUM(E166:CE166)</f>
        <v>2352</v>
      </c>
    </row>
    <row r="167" spans="1:84" ht="8.25" customHeight="1" x14ac:dyDescent="0.15">
      <c r="A167" s="37"/>
      <c r="B167" s="47"/>
      <c r="C167" s="43" t="s">
        <v>244</v>
      </c>
      <c r="D167" s="44"/>
      <c r="E167" s="13">
        <v>0</v>
      </c>
      <c r="F167" s="13">
        <v>70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8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7</v>
      </c>
      <c r="AB167" s="13">
        <v>0</v>
      </c>
      <c r="AC167" s="13">
        <v>0</v>
      </c>
      <c r="AD167" s="13">
        <v>0</v>
      </c>
      <c r="AE167" s="13">
        <v>0</v>
      </c>
      <c r="AF167" s="13">
        <v>80</v>
      </c>
      <c r="AG167" s="13">
        <v>1</v>
      </c>
      <c r="AH167" s="13">
        <v>0</v>
      </c>
      <c r="AI167" s="13">
        <v>0</v>
      </c>
      <c r="AJ167" s="13">
        <v>286</v>
      </c>
      <c r="AK167" s="13">
        <v>0</v>
      </c>
      <c r="AL167" s="13">
        <v>0</v>
      </c>
      <c r="AM167" s="13">
        <v>60</v>
      </c>
      <c r="AN167" s="13">
        <v>0</v>
      </c>
      <c r="AO167" s="13">
        <v>0</v>
      </c>
      <c r="AP167" s="13">
        <v>3</v>
      </c>
      <c r="AQ167" s="13">
        <v>196</v>
      </c>
      <c r="AR167" s="13">
        <v>10</v>
      </c>
      <c r="AS167" s="13">
        <v>0</v>
      </c>
      <c r="AT167" s="13">
        <v>4</v>
      </c>
      <c r="AU167" s="13">
        <v>7</v>
      </c>
      <c r="AV167" s="13">
        <v>411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13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7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27</v>
      </c>
      <c r="CC167" s="13">
        <v>0</v>
      </c>
      <c r="CD167" s="13">
        <v>1</v>
      </c>
      <c r="CE167" s="13">
        <v>0</v>
      </c>
      <c r="CF167" s="13">
        <f>SUM(E167:CE167)</f>
        <v>1202</v>
      </c>
    </row>
    <row r="168" spans="1:84" ht="8.25" customHeight="1" x14ac:dyDescent="0.15">
      <c r="A168" s="37"/>
      <c r="B168" s="47" t="s">
        <v>245</v>
      </c>
      <c r="C168" s="43" t="s">
        <v>246</v>
      </c>
      <c r="D168" s="44"/>
      <c r="E168" s="13">
        <v>0</v>
      </c>
      <c r="F168" s="13">
        <v>199</v>
      </c>
      <c r="G168" s="13">
        <v>45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3">
        <v>23</v>
      </c>
      <c r="AB168" s="13">
        <v>0</v>
      </c>
      <c r="AC168" s="13">
        <v>0</v>
      </c>
      <c r="AD168" s="13">
        <v>0</v>
      </c>
      <c r="AE168" s="13">
        <v>0</v>
      </c>
      <c r="AF168" s="13">
        <v>101</v>
      </c>
      <c r="AG168" s="13">
        <v>4</v>
      </c>
      <c r="AH168" s="13">
        <v>0</v>
      </c>
      <c r="AI168" s="13">
        <v>0</v>
      </c>
      <c r="AJ168" s="13">
        <v>368</v>
      </c>
      <c r="AK168" s="13">
        <v>0</v>
      </c>
      <c r="AL168" s="13">
        <v>1</v>
      </c>
      <c r="AM168" s="13">
        <v>179</v>
      </c>
      <c r="AN168" s="13">
        <v>0</v>
      </c>
      <c r="AO168" s="13">
        <v>0</v>
      </c>
      <c r="AP168" s="13">
        <v>8</v>
      </c>
      <c r="AQ168" s="13">
        <v>239</v>
      </c>
      <c r="AR168" s="13">
        <v>8</v>
      </c>
      <c r="AS168" s="13">
        <v>0</v>
      </c>
      <c r="AT168" s="13">
        <v>1</v>
      </c>
      <c r="AU168" s="13">
        <v>9</v>
      </c>
      <c r="AV168" s="13">
        <v>343</v>
      </c>
      <c r="AW168" s="13">
        <v>0</v>
      </c>
      <c r="AX168" s="13">
        <v>0</v>
      </c>
      <c r="AY168" s="13">
        <v>4</v>
      </c>
      <c r="AZ168" s="13">
        <v>0</v>
      </c>
      <c r="BA168" s="13">
        <v>4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17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34</v>
      </c>
      <c r="CC168" s="13">
        <v>0</v>
      </c>
      <c r="CD168" s="13">
        <v>0</v>
      </c>
      <c r="CE168" s="13">
        <v>0</v>
      </c>
      <c r="CF168" s="13">
        <f>SUM(E168:CE168)</f>
        <v>1618</v>
      </c>
    </row>
    <row r="169" spans="1:84" ht="8.25" customHeight="1" x14ac:dyDescent="0.15">
      <c r="A169" s="37"/>
      <c r="B169" s="48"/>
      <c r="C169" s="43" t="s">
        <v>247</v>
      </c>
      <c r="D169" s="44"/>
      <c r="E169" s="13">
        <v>0</v>
      </c>
      <c r="F169" s="13">
        <v>83</v>
      </c>
      <c r="G169" s="13">
        <v>5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12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117</v>
      </c>
      <c r="AK169" s="13">
        <v>0</v>
      </c>
      <c r="AL169" s="13">
        <v>0</v>
      </c>
      <c r="AM169" s="13">
        <v>14</v>
      </c>
      <c r="AN169" s="13">
        <v>0</v>
      </c>
      <c r="AO169" s="13">
        <v>0</v>
      </c>
      <c r="AP169" s="13">
        <v>1</v>
      </c>
      <c r="AQ169" s="13">
        <v>51</v>
      </c>
      <c r="AR169" s="13">
        <v>2</v>
      </c>
      <c r="AS169" s="13">
        <v>0</v>
      </c>
      <c r="AT169" s="13">
        <v>0</v>
      </c>
      <c r="AU169" s="13">
        <v>0</v>
      </c>
      <c r="AV169" s="13">
        <v>61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0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7</v>
      </c>
      <c r="CC169" s="13">
        <v>0</v>
      </c>
      <c r="CD169" s="13">
        <v>0</v>
      </c>
      <c r="CE169" s="13">
        <v>2</v>
      </c>
      <c r="CF169" s="13">
        <f>SUM(E169:CE169)</f>
        <v>366</v>
      </c>
    </row>
    <row r="170" spans="1:84" ht="8.25" customHeight="1" x14ac:dyDescent="0.15">
      <c r="A170" s="37"/>
      <c r="B170" s="48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282</v>
      </c>
      <c r="G170" s="13">
        <f t="shared" si="67"/>
        <v>50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1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35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106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485</v>
      </c>
      <c r="AK170" s="13">
        <f t="shared" si="67"/>
        <v>0</v>
      </c>
      <c r="AL170" s="13">
        <f t="shared" si="67"/>
        <v>1</v>
      </c>
      <c r="AM170" s="13">
        <f t="shared" si="67"/>
        <v>193</v>
      </c>
      <c r="AN170" s="13">
        <f t="shared" si="67"/>
        <v>0</v>
      </c>
      <c r="AO170" s="13">
        <f t="shared" si="67"/>
        <v>0</v>
      </c>
      <c r="AP170" s="13">
        <f t="shared" si="67"/>
        <v>9</v>
      </c>
      <c r="AQ170" s="13">
        <f t="shared" si="67"/>
        <v>290</v>
      </c>
      <c r="AR170" s="13">
        <f t="shared" si="67"/>
        <v>10</v>
      </c>
      <c r="AS170" s="13">
        <f t="shared" si="67"/>
        <v>0</v>
      </c>
      <c r="AT170" s="13">
        <f t="shared" si="67"/>
        <v>1</v>
      </c>
      <c r="AU170" s="13">
        <f t="shared" si="67"/>
        <v>9</v>
      </c>
      <c r="AV170" s="13">
        <f t="shared" si="67"/>
        <v>404</v>
      </c>
      <c r="AW170" s="13">
        <f t="shared" si="67"/>
        <v>0</v>
      </c>
      <c r="AX170" s="13">
        <f t="shared" si="67"/>
        <v>0</v>
      </c>
      <c r="AY170" s="13">
        <f t="shared" si="67"/>
        <v>7</v>
      </c>
      <c r="AZ170" s="13">
        <f t="shared" si="67"/>
        <v>0</v>
      </c>
      <c r="BA170" s="13">
        <f>SUM(BA168:BA169)</f>
        <v>4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17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6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41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1984</v>
      </c>
    </row>
    <row r="171" spans="1:84" ht="8.25" customHeight="1" x14ac:dyDescent="0.15">
      <c r="A171" s="38"/>
      <c r="B171" s="33" t="s">
        <v>98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1488</v>
      </c>
      <c r="G171" s="14">
        <f t="shared" si="68"/>
        <v>164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132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7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95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479</v>
      </c>
      <c r="AG171" s="14">
        <f t="shared" si="68"/>
        <v>16</v>
      </c>
      <c r="AH171" s="14">
        <f t="shared" si="68"/>
        <v>0</v>
      </c>
      <c r="AI171" s="14">
        <f t="shared" si="68"/>
        <v>0</v>
      </c>
      <c r="AJ171" s="14">
        <f t="shared" si="68"/>
        <v>3133</v>
      </c>
      <c r="AK171" s="14">
        <f t="shared" si="68"/>
        <v>0</v>
      </c>
      <c r="AL171" s="14">
        <f t="shared" si="68"/>
        <v>3</v>
      </c>
      <c r="AM171" s="14">
        <f t="shared" si="68"/>
        <v>634</v>
      </c>
      <c r="AN171" s="14">
        <f t="shared" si="68"/>
        <v>1</v>
      </c>
      <c r="AO171" s="14">
        <f t="shared" si="68"/>
        <v>0</v>
      </c>
      <c r="AP171" s="14">
        <f t="shared" si="68"/>
        <v>28</v>
      </c>
      <c r="AQ171" s="14">
        <f t="shared" si="68"/>
        <v>1764</v>
      </c>
      <c r="AR171" s="14">
        <f t="shared" si="68"/>
        <v>58</v>
      </c>
      <c r="AS171" s="14">
        <f t="shared" si="68"/>
        <v>0</v>
      </c>
      <c r="AT171" s="14">
        <f t="shared" si="68"/>
        <v>14</v>
      </c>
      <c r="AU171" s="14">
        <f t="shared" si="68"/>
        <v>56</v>
      </c>
      <c r="AV171" s="14">
        <f t="shared" si="68"/>
        <v>2790</v>
      </c>
      <c r="AW171" s="14">
        <f t="shared" si="68"/>
        <v>0</v>
      </c>
      <c r="AX171" s="14">
        <f t="shared" si="68"/>
        <v>3</v>
      </c>
      <c r="AY171" s="14">
        <f t="shared" si="68"/>
        <v>63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74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49</v>
      </c>
      <c r="BU171" s="14">
        <f t="shared" si="69"/>
        <v>0</v>
      </c>
      <c r="BV171" s="14">
        <f t="shared" si="69"/>
        <v>8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182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11277</v>
      </c>
    </row>
    <row r="172" spans="1:84" ht="8.25" customHeight="1" x14ac:dyDescent="0.15">
      <c r="A172" s="36" t="s">
        <v>248</v>
      </c>
      <c r="B172" s="39" t="s">
        <v>249</v>
      </c>
      <c r="C172" s="40"/>
      <c r="D172" s="41"/>
      <c r="E172" s="10">
        <v>5</v>
      </c>
      <c r="F172" s="10">
        <v>86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404</v>
      </c>
      <c r="AK172" s="10">
        <v>0</v>
      </c>
      <c r="AL172" s="10">
        <v>0</v>
      </c>
      <c r="AM172" s="10">
        <v>83</v>
      </c>
      <c r="AN172" s="10">
        <v>0</v>
      </c>
      <c r="AO172" s="10">
        <v>0</v>
      </c>
      <c r="AP172" s="10">
        <v>1</v>
      </c>
      <c r="AQ172" s="10">
        <v>167</v>
      </c>
      <c r="AR172" s="10">
        <v>5</v>
      </c>
      <c r="AS172" s="10">
        <v>0</v>
      </c>
      <c r="AT172" s="10">
        <v>1</v>
      </c>
      <c r="AU172" s="10">
        <v>6</v>
      </c>
      <c r="AV172" s="10">
        <v>304</v>
      </c>
      <c r="AW172" s="10">
        <v>1</v>
      </c>
      <c r="AX172" s="10">
        <v>0</v>
      </c>
      <c r="AY172" s="10">
        <v>6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6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23</v>
      </c>
      <c r="CC172" s="10">
        <v>0</v>
      </c>
      <c r="CD172" s="10">
        <v>0</v>
      </c>
      <c r="CE172" s="10">
        <v>0</v>
      </c>
      <c r="CF172" s="13">
        <f>SUM(E172:CE172)</f>
        <v>1114</v>
      </c>
    </row>
    <row r="173" spans="1:84" ht="8.25" customHeight="1" x14ac:dyDescent="0.15">
      <c r="A173" s="37"/>
      <c r="B173" s="47" t="s">
        <v>250</v>
      </c>
      <c r="C173" s="49" t="s">
        <v>248</v>
      </c>
      <c r="D173" s="50"/>
      <c r="E173" s="13">
        <v>0</v>
      </c>
      <c r="F173" s="13">
        <v>215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3</v>
      </c>
      <c r="AB173" s="13">
        <v>0</v>
      </c>
      <c r="AC173" s="13">
        <v>0</v>
      </c>
      <c r="AD173" s="13">
        <v>0</v>
      </c>
      <c r="AE173" s="13">
        <v>0</v>
      </c>
      <c r="AF173" s="13">
        <v>13</v>
      </c>
      <c r="AG173" s="13">
        <v>0</v>
      </c>
      <c r="AH173" s="13">
        <v>0</v>
      </c>
      <c r="AI173" s="13">
        <v>0</v>
      </c>
      <c r="AJ173" s="13">
        <v>279</v>
      </c>
      <c r="AK173" s="13">
        <v>1</v>
      </c>
      <c r="AL173" s="13">
        <v>0</v>
      </c>
      <c r="AM173" s="13">
        <v>38</v>
      </c>
      <c r="AN173" s="13">
        <v>3</v>
      </c>
      <c r="AO173" s="13">
        <v>0</v>
      </c>
      <c r="AP173" s="13">
        <v>1</v>
      </c>
      <c r="AQ173" s="13">
        <v>184</v>
      </c>
      <c r="AR173" s="13">
        <v>3</v>
      </c>
      <c r="AS173" s="13">
        <v>0</v>
      </c>
      <c r="AT173" s="13">
        <v>1</v>
      </c>
      <c r="AU173" s="13">
        <v>9</v>
      </c>
      <c r="AV173" s="13">
        <v>293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0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14</v>
      </c>
      <c r="CC173" s="13">
        <v>1</v>
      </c>
      <c r="CD173" s="13">
        <v>1</v>
      </c>
      <c r="CE173" s="13">
        <v>0</v>
      </c>
      <c r="CF173" s="13">
        <f>SUM(E173:CE173)</f>
        <v>1087</v>
      </c>
    </row>
    <row r="174" spans="1:84" ht="8.25" customHeight="1" x14ac:dyDescent="0.15">
      <c r="A174" s="37"/>
      <c r="B174" s="47"/>
      <c r="C174" s="49" t="s">
        <v>251</v>
      </c>
      <c r="D174" s="50"/>
      <c r="E174" s="13">
        <v>0</v>
      </c>
      <c r="F174" s="13">
        <v>14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3</v>
      </c>
      <c r="AG174" s="13">
        <v>1</v>
      </c>
      <c r="AH174" s="13">
        <v>0</v>
      </c>
      <c r="AI174" s="13">
        <v>0</v>
      </c>
      <c r="AJ174" s="13">
        <v>223</v>
      </c>
      <c r="AK174" s="13">
        <v>0</v>
      </c>
      <c r="AL174" s="13">
        <v>0</v>
      </c>
      <c r="AM174" s="13">
        <v>26</v>
      </c>
      <c r="AN174" s="13">
        <v>0</v>
      </c>
      <c r="AO174" s="13">
        <v>0</v>
      </c>
      <c r="AP174" s="13">
        <v>1</v>
      </c>
      <c r="AQ174" s="13">
        <v>127</v>
      </c>
      <c r="AR174" s="13">
        <v>0</v>
      </c>
      <c r="AS174" s="13">
        <v>0</v>
      </c>
      <c r="AT174" s="13">
        <v>3</v>
      </c>
      <c r="AU174" s="13">
        <v>6</v>
      </c>
      <c r="AV174" s="13">
        <v>243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3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8</v>
      </c>
      <c r="CC174" s="13">
        <v>0</v>
      </c>
      <c r="CD174" s="13">
        <v>0</v>
      </c>
      <c r="CE174" s="13">
        <v>0</v>
      </c>
      <c r="CF174" s="13">
        <f>SUM(E174:CE174)</f>
        <v>670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229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3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16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502</v>
      </c>
      <c r="AK175" s="13">
        <f t="shared" si="70"/>
        <v>1</v>
      </c>
      <c r="AL175" s="13">
        <f t="shared" si="70"/>
        <v>0</v>
      </c>
      <c r="AM175" s="13">
        <f t="shared" si="70"/>
        <v>64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311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15</v>
      </c>
      <c r="AV175" s="13">
        <f t="shared" si="70"/>
        <v>536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3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22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1757</v>
      </c>
    </row>
    <row r="176" spans="1:84" ht="8.25" customHeight="1" x14ac:dyDescent="0.15">
      <c r="A176" s="37"/>
      <c r="B176" s="42" t="s">
        <v>252</v>
      </c>
      <c r="C176" s="43"/>
      <c r="D176" s="44"/>
      <c r="E176" s="13">
        <v>5</v>
      </c>
      <c r="F176" s="13">
        <v>414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7</v>
      </c>
      <c r="AB176" s="13">
        <v>0</v>
      </c>
      <c r="AC176" s="13">
        <v>0</v>
      </c>
      <c r="AD176" s="13">
        <v>0</v>
      </c>
      <c r="AE176" s="13">
        <v>0</v>
      </c>
      <c r="AF176" s="13">
        <v>98</v>
      </c>
      <c r="AG176" s="13">
        <v>11</v>
      </c>
      <c r="AH176" s="13">
        <v>0</v>
      </c>
      <c r="AI176" s="13">
        <v>0</v>
      </c>
      <c r="AJ176" s="13">
        <v>861</v>
      </c>
      <c r="AK176" s="13">
        <v>1</v>
      </c>
      <c r="AL176" s="13">
        <v>0</v>
      </c>
      <c r="AM176" s="13">
        <v>129</v>
      </c>
      <c r="AN176" s="13">
        <v>1</v>
      </c>
      <c r="AO176" s="13">
        <v>0</v>
      </c>
      <c r="AP176" s="13">
        <v>2</v>
      </c>
      <c r="AQ176" s="13">
        <v>350</v>
      </c>
      <c r="AR176" s="13">
        <v>12</v>
      </c>
      <c r="AS176" s="13">
        <v>0</v>
      </c>
      <c r="AT176" s="13">
        <v>6</v>
      </c>
      <c r="AU176" s="13">
        <v>12</v>
      </c>
      <c r="AV176" s="13">
        <v>626</v>
      </c>
      <c r="AW176" s="13">
        <v>1</v>
      </c>
      <c r="AX176" s="13">
        <v>0</v>
      </c>
      <c r="AY176" s="13">
        <v>19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10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26</v>
      </c>
      <c r="CC176" s="13">
        <v>0</v>
      </c>
      <c r="CD176" s="13">
        <v>0</v>
      </c>
      <c r="CE176" s="13">
        <v>4</v>
      </c>
      <c r="CF176" s="13">
        <f>SUM(E176:CE176)</f>
        <v>2659</v>
      </c>
    </row>
    <row r="177" spans="1:84" ht="8.25" customHeight="1" x14ac:dyDescent="0.15">
      <c r="A177" s="37"/>
      <c r="B177" s="42" t="s">
        <v>253</v>
      </c>
      <c r="C177" s="43"/>
      <c r="D177" s="44"/>
      <c r="E177" s="13">
        <v>6</v>
      </c>
      <c r="F177" s="13">
        <v>108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32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16</v>
      </c>
      <c r="AG177" s="13">
        <v>0</v>
      </c>
      <c r="AH177" s="13">
        <v>0</v>
      </c>
      <c r="AI177" s="13">
        <v>0</v>
      </c>
      <c r="AJ177" s="13">
        <v>423</v>
      </c>
      <c r="AK177" s="13">
        <v>0</v>
      </c>
      <c r="AL177" s="13">
        <v>0</v>
      </c>
      <c r="AM177" s="13">
        <v>64</v>
      </c>
      <c r="AN177" s="13">
        <v>0</v>
      </c>
      <c r="AO177" s="13">
        <v>0</v>
      </c>
      <c r="AP177" s="13">
        <v>1</v>
      </c>
      <c r="AQ177" s="13">
        <v>173</v>
      </c>
      <c r="AR177" s="13">
        <v>3</v>
      </c>
      <c r="AS177" s="13">
        <v>0</v>
      </c>
      <c r="AT177" s="13">
        <v>4</v>
      </c>
      <c r="AU177" s="13">
        <v>11</v>
      </c>
      <c r="AV177" s="13">
        <v>342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20</v>
      </c>
      <c r="CC177" s="13">
        <v>0</v>
      </c>
      <c r="CD177" s="13">
        <v>0</v>
      </c>
      <c r="CE177" s="13">
        <v>0</v>
      </c>
      <c r="CF177" s="13">
        <f>SUM(E177:CE177)</f>
        <v>1226</v>
      </c>
    </row>
    <row r="178" spans="1:84" ht="8.25" customHeight="1" x14ac:dyDescent="0.15">
      <c r="A178" s="38"/>
      <c r="B178" s="33" t="s">
        <v>98</v>
      </c>
      <c r="C178" s="34"/>
      <c r="D178" s="35"/>
      <c r="E178" s="14">
        <f>SUM(E172,E175:E177)</f>
        <v>16</v>
      </c>
      <c r="F178" s="14">
        <f t="shared" ref="F178:BQ178" si="72">SUM(F172,F175:F177)</f>
        <v>837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124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3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11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132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2190</v>
      </c>
      <c r="AK178" s="14">
        <f t="shared" si="72"/>
        <v>2</v>
      </c>
      <c r="AL178" s="14">
        <f t="shared" si="72"/>
        <v>0</v>
      </c>
      <c r="AM178" s="14">
        <f t="shared" si="72"/>
        <v>340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1001</v>
      </c>
      <c r="AR178" s="14">
        <f t="shared" si="72"/>
        <v>23</v>
      </c>
      <c r="AS178" s="14">
        <f t="shared" si="72"/>
        <v>0</v>
      </c>
      <c r="AT178" s="14">
        <f t="shared" si="72"/>
        <v>15</v>
      </c>
      <c r="AU178" s="14">
        <f t="shared" si="72"/>
        <v>44</v>
      </c>
      <c r="AV178" s="14">
        <f t="shared" si="72"/>
        <v>1808</v>
      </c>
      <c r="AW178" s="14">
        <f t="shared" si="72"/>
        <v>3</v>
      </c>
      <c r="AX178" s="14">
        <f t="shared" si="72"/>
        <v>0</v>
      </c>
      <c r="AY178" s="14">
        <f t="shared" si="72"/>
        <v>41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22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91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6756</v>
      </c>
    </row>
    <row r="179" spans="1:84" ht="8.25" customHeight="1" x14ac:dyDescent="0.15">
      <c r="A179" s="36" t="s">
        <v>254</v>
      </c>
      <c r="B179" s="46" t="s">
        <v>285</v>
      </c>
      <c r="C179" s="40" t="s">
        <v>255</v>
      </c>
      <c r="D179" s="41"/>
      <c r="E179" s="10">
        <v>0</v>
      </c>
      <c r="F179" s="10">
        <v>35</v>
      </c>
      <c r="G179" s="10">
        <v>53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15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8</v>
      </c>
      <c r="AB179" s="10">
        <v>1</v>
      </c>
      <c r="AC179" s="10">
        <v>0</v>
      </c>
      <c r="AD179" s="10">
        <v>0</v>
      </c>
      <c r="AE179" s="10">
        <v>0</v>
      </c>
      <c r="AF179" s="10">
        <v>7</v>
      </c>
      <c r="AG179" s="10">
        <v>15</v>
      </c>
      <c r="AH179" s="10">
        <v>0</v>
      </c>
      <c r="AI179" s="10">
        <v>0</v>
      </c>
      <c r="AJ179" s="10">
        <v>1491</v>
      </c>
      <c r="AK179" s="10">
        <v>0</v>
      </c>
      <c r="AL179" s="10">
        <v>1</v>
      </c>
      <c r="AM179" s="10">
        <v>47</v>
      </c>
      <c r="AN179" s="10">
        <v>0</v>
      </c>
      <c r="AO179" s="10">
        <v>0</v>
      </c>
      <c r="AP179" s="10">
        <v>1</v>
      </c>
      <c r="AQ179" s="10">
        <v>341</v>
      </c>
      <c r="AR179" s="10">
        <v>16</v>
      </c>
      <c r="AS179" s="10">
        <v>0</v>
      </c>
      <c r="AT179" s="10">
        <v>2</v>
      </c>
      <c r="AU179" s="10">
        <v>3</v>
      </c>
      <c r="AV179" s="10">
        <v>336</v>
      </c>
      <c r="AW179" s="10">
        <v>0</v>
      </c>
      <c r="AX179" s="10">
        <v>0</v>
      </c>
      <c r="AY179" s="10">
        <v>3</v>
      </c>
      <c r="AZ179" s="10">
        <v>0</v>
      </c>
      <c r="BA179" s="10">
        <v>6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3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21</v>
      </c>
      <c r="BU179" s="10">
        <v>0</v>
      </c>
      <c r="BV179" s="10">
        <v>6</v>
      </c>
      <c r="BW179" s="10">
        <v>0</v>
      </c>
      <c r="BX179" s="10">
        <v>1</v>
      </c>
      <c r="BY179" s="10">
        <v>1</v>
      </c>
      <c r="BZ179" s="10">
        <v>0</v>
      </c>
      <c r="CA179" s="10">
        <v>2</v>
      </c>
      <c r="CB179" s="10">
        <v>70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2491</v>
      </c>
    </row>
    <row r="180" spans="1:84" ht="8.25" customHeight="1" x14ac:dyDescent="0.15">
      <c r="A180" s="37"/>
      <c r="B180" s="47"/>
      <c r="C180" s="43" t="s">
        <v>256</v>
      </c>
      <c r="D180" s="44"/>
      <c r="E180" s="13">
        <v>0</v>
      </c>
      <c r="F180" s="13">
        <v>95</v>
      </c>
      <c r="G180" s="13">
        <v>31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19</v>
      </c>
      <c r="AB180" s="13">
        <v>0</v>
      </c>
      <c r="AC180" s="13">
        <v>0</v>
      </c>
      <c r="AD180" s="13">
        <v>0</v>
      </c>
      <c r="AE180" s="13">
        <v>0</v>
      </c>
      <c r="AF180" s="13">
        <v>9</v>
      </c>
      <c r="AG180" s="13">
        <v>2</v>
      </c>
      <c r="AH180" s="13">
        <v>0</v>
      </c>
      <c r="AI180" s="13">
        <v>0</v>
      </c>
      <c r="AJ180" s="13">
        <v>403</v>
      </c>
      <c r="AK180" s="13">
        <v>0</v>
      </c>
      <c r="AL180" s="13">
        <v>0</v>
      </c>
      <c r="AM180" s="13">
        <v>39</v>
      </c>
      <c r="AN180" s="13">
        <v>0</v>
      </c>
      <c r="AO180" s="13">
        <v>0</v>
      </c>
      <c r="AP180" s="13">
        <v>0</v>
      </c>
      <c r="AQ180" s="13">
        <v>404</v>
      </c>
      <c r="AR180" s="13">
        <v>15</v>
      </c>
      <c r="AS180" s="13">
        <v>0</v>
      </c>
      <c r="AT180" s="13">
        <v>2</v>
      </c>
      <c r="AU180" s="13">
        <v>4</v>
      </c>
      <c r="AV180" s="13">
        <v>274</v>
      </c>
      <c r="AW180" s="13">
        <v>0</v>
      </c>
      <c r="AX180" s="13">
        <v>0</v>
      </c>
      <c r="AY180" s="13">
        <v>5</v>
      </c>
      <c r="AZ180" s="13">
        <v>0</v>
      </c>
      <c r="BA180" s="13">
        <v>3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15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1</v>
      </c>
      <c r="CB180" s="13">
        <v>40</v>
      </c>
      <c r="CC180" s="13">
        <v>0</v>
      </c>
      <c r="CD180" s="13">
        <v>0</v>
      </c>
      <c r="CE180" s="13">
        <v>0</v>
      </c>
      <c r="CF180" s="13">
        <f t="shared" si="74"/>
        <v>1375</v>
      </c>
    </row>
    <row r="181" spans="1:84" ht="8.25" customHeight="1" x14ac:dyDescent="0.15">
      <c r="A181" s="37"/>
      <c r="B181" s="47"/>
      <c r="C181" s="43" t="s">
        <v>257</v>
      </c>
      <c r="D181" s="44"/>
      <c r="E181" s="13">
        <v>1</v>
      </c>
      <c r="F181" s="13">
        <v>63</v>
      </c>
      <c r="G181" s="13">
        <v>33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17</v>
      </c>
      <c r="AB181" s="13">
        <v>0</v>
      </c>
      <c r="AC181" s="13">
        <v>0</v>
      </c>
      <c r="AD181" s="13">
        <v>0</v>
      </c>
      <c r="AE181" s="13">
        <v>0</v>
      </c>
      <c r="AF181" s="13">
        <v>32</v>
      </c>
      <c r="AG181" s="13">
        <v>11</v>
      </c>
      <c r="AH181" s="13">
        <v>0</v>
      </c>
      <c r="AI181" s="13">
        <v>0</v>
      </c>
      <c r="AJ181" s="13">
        <v>401</v>
      </c>
      <c r="AK181" s="13">
        <v>0</v>
      </c>
      <c r="AL181" s="13">
        <v>0</v>
      </c>
      <c r="AM181" s="13">
        <v>28</v>
      </c>
      <c r="AN181" s="13">
        <v>2</v>
      </c>
      <c r="AO181" s="13">
        <v>0</v>
      </c>
      <c r="AP181" s="13">
        <v>5</v>
      </c>
      <c r="AQ181" s="13">
        <v>237</v>
      </c>
      <c r="AR181" s="13">
        <v>9</v>
      </c>
      <c r="AS181" s="13">
        <v>0</v>
      </c>
      <c r="AT181" s="13">
        <v>0</v>
      </c>
      <c r="AU181" s="13">
        <v>3</v>
      </c>
      <c r="AV181" s="13">
        <v>331</v>
      </c>
      <c r="AW181" s="13">
        <v>0</v>
      </c>
      <c r="AX181" s="13">
        <v>1</v>
      </c>
      <c r="AY181" s="13">
        <v>7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5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35</v>
      </c>
      <c r="CC181" s="13">
        <v>0</v>
      </c>
      <c r="CD181" s="13">
        <v>0</v>
      </c>
      <c r="CE181" s="13">
        <v>4</v>
      </c>
      <c r="CF181" s="13">
        <f t="shared" si="74"/>
        <v>1246</v>
      </c>
    </row>
    <row r="182" spans="1:84" ht="8.25" customHeight="1" x14ac:dyDescent="0.15">
      <c r="A182" s="37"/>
      <c r="B182" s="47"/>
      <c r="C182" s="43" t="s">
        <v>258</v>
      </c>
      <c r="D182" s="44"/>
      <c r="E182" s="13">
        <v>0</v>
      </c>
      <c r="F182" s="13">
        <v>35</v>
      </c>
      <c r="G182" s="13">
        <v>19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7</v>
      </c>
      <c r="AG182" s="13">
        <v>0</v>
      </c>
      <c r="AH182" s="13">
        <v>0</v>
      </c>
      <c r="AI182" s="13">
        <v>0</v>
      </c>
      <c r="AJ182" s="13">
        <v>146</v>
      </c>
      <c r="AK182" s="13">
        <v>0</v>
      </c>
      <c r="AL182" s="13">
        <v>0</v>
      </c>
      <c r="AM182" s="13">
        <v>12</v>
      </c>
      <c r="AN182" s="13">
        <v>0</v>
      </c>
      <c r="AO182" s="13">
        <v>0</v>
      </c>
      <c r="AP182" s="13">
        <v>0</v>
      </c>
      <c r="AQ182" s="13">
        <v>91</v>
      </c>
      <c r="AR182" s="13">
        <v>5</v>
      </c>
      <c r="AS182" s="13">
        <v>0</v>
      </c>
      <c r="AT182" s="13">
        <v>1</v>
      </c>
      <c r="AU182" s="13">
        <v>1</v>
      </c>
      <c r="AV182" s="13">
        <v>161</v>
      </c>
      <c r="AW182" s="13">
        <v>0</v>
      </c>
      <c r="AX182" s="13">
        <v>0</v>
      </c>
      <c r="AY182" s="13">
        <v>3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0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1</v>
      </c>
      <c r="CB182" s="13">
        <v>12</v>
      </c>
      <c r="CC182" s="13">
        <v>0</v>
      </c>
      <c r="CD182" s="13">
        <v>0</v>
      </c>
      <c r="CE182" s="13">
        <v>1</v>
      </c>
      <c r="CF182" s="13">
        <f t="shared" si="74"/>
        <v>522</v>
      </c>
    </row>
    <row r="183" spans="1:84" ht="8.25" customHeight="1" x14ac:dyDescent="0.15">
      <c r="A183" s="37"/>
      <c r="B183" s="42" t="s">
        <v>259</v>
      </c>
      <c r="C183" s="43"/>
      <c r="D183" s="44"/>
      <c r="E183" s="13">
        <v>0</v>
      </c>
      <c r="F183" s="13">
        <v>206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18</v>
      </c>
      <c r="AB183" s="13">
        <v>0</v>
      </c>
      <c r="AC183" s="13">
        <v>0</v>
      </c>
      <c r="AD183" s="13">
        <v>0</v>
      </c>
      <c r="AE183" s="13">
        <v>0</v>
      </c>
      <c r="AF183" s="13">
        <v>36</v>
      </c>
      <c r="AG183" s="13">
        <v>1</v>
      </c>
      <c r="AH183" s="13">
        <v>0</v>
      </c>
      <c r="AI183" s="13">
        <v>0</v>
      </c>
      <c r="AJ183" s="13">
        <v>450</v>
      </c>
      <c r="AK183" s="13">
        <v>0</v>
      </c>
      <c r="AL183" s="13">
        <v>0</v>
      </c>
      <c r="AM183" s="13">
        <v>32</v>
      </c>
      <c r="AN183" s="13">
        <v>2</v>
      </c>
      <c r="AO183" s="13">
        <v>0</v>
      </c>
      <c r="AP183" s="13">
        <v>3</v>
      </c>
      <c r="AQ183" s="13">
        <v>204</v>
      </c>
      <c r="AR183" s="13">
        <v>4</v>
      </c>
      <c r="AS183" s="13">
        <v>0</v>
      </c>
      <c r="AT183" s="13">
        <v>1</v>
      </c>
      <c r="AU183" s="13">
        <v>5</v>
      </c>
      <c r="AV183" s="13">
        <v>313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2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6</v>
      </c>
      <c r="BU183" s="13">
        <v>0</v>
      </c>
      <c r="BV183" s="13">
        <v>0</v>
      </c>
      <c r="BW183" s="13">
        <v>0</v>
      </c>
      <c r="BX183" s="13">
        <v>1</v>
      </c>
      <c r="BY183" s="13">
        <v>0</v>
      </c>
      <c r="BZ183" s="13">
        <v>0</v>
      </c>
      <c r="CA183" s="13">
        <v>2</v>
      </c>
      <c r="CB183" s="13">
        <v>29</v>
      </c>
      <c r="CC183" s="13">
        <v>0</v>
      </c>
      <c r="CD183" s="13">
        <v>0</v>
      </c>
      <c r="CE183" s="13">
        <v>1</v>
      </c>
      <c r="CF183" s="13">
        <f t="shared" si="74"/>
        <v>1336</v>
      </c>
    </row>
    <row r="184" spans="1:84" ht="8.25" customHeight="1" x14ac:dyDescent="0.15">
      <c r="A184" s="37"/>
      <c r="B184" s="47" t="s">
        <v>260</v>
      </c>
      <c r="C184" s="43" t="s">
        <v>261</v>
      </c>
      <c r="D184" s="44"/>
      <c r="E184" s="13">
        <v>0</v>
      </c>
      <c r="F184" s="13">
        <v>133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18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29</v>
      </c>
      <c r="AB184" s="13">
        <v>0</v>
      </c>
      <c r="AC184" s="13">
        <v>0</v>
      </c>
      <c r="AD184" s="13">
        <v>0</v>
      </c>
      <c r="AE184" s="13">
        <v>0</v>
      </c>
      <c r="AF184" s="13">
        <v>59</v>
      </c>
      <c r="AG184" s="13">
        <v>7</v>
      </c>
      <c r="AH184" s="13">
        <v>0</v>
      </c>
      <c r="AI184" s="13">
        <v>0</v>
      </c>
      <c r="AJ184" s="13">
        <v>436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139</v>
      </c>
      <c r="AR184" s="13">
        <v>6</v>
      </c>
      <c r="AS184" s="13">
        <v>0</v>
      </c>
      <c r="AT184" s="13">
        <v>2</v>
      </c>
      <c r="AU184" s="13">
        <v>7</v>
      </c>
      <c r="AV184" s="13">
        <v>360</v>
      </c>
      <c r="AW184" s="13">
        <v>0</v>
      </c>
      <c r="AX184" s="13">
        <v>0</v>
      </c>
      <c r="AY184" s="13">
        <v>9</v>
      </c>
      <c r="AZ184" s="13">
        <v>0</v>
      </c>
      <c r="BA184" s="13">
        <v>1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2</v>
      </c>
      <c r="BP184" s="13">
        <v>0</v>
      </c>
      <c r="BQ184" s="13">
        <v>1</v>
      </c>
      <c r="BR184" s="13">
        <v>0</v>
      </c>
      <c r="BS184" s="13">
        <v>0</v>
      </c>
      <c r="BT184" s="13">
        <v>1</v>
      </c>
      <c r="BU184" s="13">
        <v>0</v>
      </c>
      <c r="BV184" s="13">
        <v>2</v>
      </c>
      <c r="BW184" s="13">
        <v>1</v>
      </c>
      <c r="BX184" s="13">
        <v>0</v>
      </c>
      <c r="BY184" s="13">
        <v>0</v>
      </c>
      <c r="BZ184" s="13">
        <v>0</v>
      </c>
      <c r="CA184" s="13">
        <v>1</v>
      </c>
      <c r="CB184" s="13">
        <v>26</v>
      </c>
      <c r="CC184" s="13">
        <v>0</v>
      </c>
      <c r="CD184" s="13">
        <v>2</v>
      </c>
      <c r="CE184" s="13">
        <v>1</v>
      </c>
      <c r="CF184" s="13">
        <f t="shared" si="74"/>
        <v>1287</v>
      </c>
    </row>
    <row r="185" spans="1:84" ht="8.25" customHeight="1" x14ac:dyDescent="0.15">
      <c r="A185" s="37"/>
      <c r="B185" s="47"/>
      <c r="C185" s="43" t="s">
        <v>262</v>
      </c>
      <c r="D185" s="44"/>
      <c r="E185" s="13">
        <v>0</v>
      </c>
      <c r="F185" s="13">
        <v>57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9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8</v>
      </c>
      <c r="AB185" s="13">
        <v>0</v>
      </c>
      <c r="AC185" s="13">
        <v>0</v>
      </c>
      <c r="AD185" s="13">
        <v>0</v>
      </c>
      <c r="AE185" s="13">
        <v>0</v>
      </c>
      <c r="AF185" s="13">
        <v>7</v>
      </c>
      <c r="AG185" s="13">
        <v>2</v>
      </c>
      <c r="AH185" s="13">
        <v>0</v>
      </c>
      <c r="AI185" s="13">
        <v>0</v>
      </c>
      <c r="AJ185" s="13">
        <v>183</v>
      </c>
      <c r="AK185" s="13">
        <v>0</v>
      </c>
      <c r="AL185" s="13">
        <v>0</v>
      </c>
      <c r="AM185" s="13">
        <v>17</v>
      </c>
      <c r="AN185" s="13">
        <v>0</v>
      </c>
      <c r="AO185" s="13">
        <v>0</v>
      </c>
      <c r="AP185" s="13">
        <v>1</v>
      </c>
      <c r="AQ185" s="13">
        <v>43</v>
      </c>
      <c r="AR185" s="13">
        <v>0</v>
      </c>
      <c r="AS185" s="13">
        <v>0</v>
      </c>
      <c r="AT185" s="13">
        <v>5</v>
      </c>
      <c r="AU185" s="13">
        <v>0</v>
      </c>
      <c r="AV185" s="13">
        <v>142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1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1</v>
      </c>
      <c r="CB185" s="13">
        <v>8</v>
      </c>
      <c r="CC185" s="13">
        <v>0</v>
      </c>
      <c r="CD185" s="13">
        <v>0</v>
      </c>
      <c r="CE185" s="13">
        <v>0</v>
      </c>
      <c r="CF185" s="13">
        <f t="shared" si="74"/>
        <v>493</v>
      </c>
    </row>
    <row r="186" spans="1:84" ht="8.25" customHeight="1" x14ac:dyDescent="0.15">
      <c r="A186" s="37"/>
      <c r="B186" s="47"/>
      <c r="C186" s="43" t="s">
        <v>263</v>
      </c>
      <c r="D186" s="44"/>
      <c r="E186" s="13">
        <v>0</v>
      </c>
      <c r="F186" s="13">
        <v>85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48</v>
      </c>
      <c r="AK186" s="13">
        <v>0</v>
      </c>
      <c r="AL186" s="13">
        <v>0</v>
      </c>
      <c r="AM186" s="13">
        <v>13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27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187</v>
      </c>
    </row>
    <row r="187" spans="1:84" ht="8.25" customHeight="1" x14ac:dyDescent="0.15">
      <c r="A187" s="37"/>
      <c r="B187" s="42" t="s">
        <v>264</v>
      </c>
      <c r="C187" s="43"/>
      <c r="D187" s="44"/>
      <c r="E187" s="13">
        <v>0</v>
      </c>
      <c r="F187" s="13">
        <v>458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32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2</v>
      </c>
      <c r="W187" s="13">
        <v>0</v>
      </c>
      <c r="X187" s="13">
        <v>0</v>
      </c>
      <c r="Y187" s="13">
        <v>0</v>
      </c>
      <c r="Z187" s="13">
        <v>0</v>
      </c>
      <c r="AA187" s="13">
        <v>74</v>
      </c>
      <c r="AB187" s="13">
        <v>0</v>
      </c>
      <c r="AC187" s="13">
        <v>0</v>
      </c>
      <c r="AD187" s="13">
        <v>0</v>
      </c>
      <c r="AE187" s="13">
        <v>0</v>
      </c>
      <c r="AF187" s="13">
        <v>46</v>
      </c>
      <c r="AG187" s="13">
        <v>2</v>
      </c>
      <c r="AH187" s="13">
        <v>0</v>
      </c>
      <c r="AI187" s="13">
        <v>0</v>
      </c>
      <c r="AJ187" s="13">
        <v>1089</v>
      </c>
      <c r="AK187" s="13">
        <v>1</v>
      </c>
      <c r="AL187" s="13">
        <v>1</v>
      </c>
      <c r="AM187" s="13">
        <v>124</v>
      </c>
      <c r="AN187" s="13">
        <v>0</v>
      </c>
      <c r="AO187" s="13">
        <v>0</v>
      </c>
      <c r="AP187" s="13">
        <v>1</v>
      </c>
      <c r="AQ187" s="13">
        <v>763</v>
      </c>
      <c r="AR187" s="13">
        <v>37</v>
      </c>
      <c r="AS187" s="13">
        <v>0</v>
      </c>
      <c r="AT187" s="13">
        <v>3</v>
      </c>
      <c r="AU187" s="13">
        <v>9</v>
      </c>
      <c r="AV187" s="13">
        <v>597</v>
      </c>
      <c r="AW187" s="13">
        <v>0</v>
      </c>
      <c r="AX187" s="13">
        <v>0</v>
      </c>
      <c r="AY187" s="13">
        <v>11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22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18</v>
      </c>
      <c r="BU187" s="13">
        <v>0</v>
      </c>
      <c r="BV187" s="13">
        <v>1</v>
      </c>
      <c r="BW187" s="13">
        <v>3</v>
      </c>
      <c r="BX187" s="13">
        <v>0</v>
      </c>
      <c r="BY187" s="13">
        <v>0</v>
      </c>
      <c r="BZ187" s="13">
        <v>0</v>
      </c>
      <c r="CA187" s="13">
        <v>1</v>
      </c>
      <c r="CB187" s="13">
        <v>56</v>
      </c>
      <c r="CC187" s="13">
        <v>1</v>
      </c>
      <c r="CD187" s="13">
        <v>2</v>
      </c>
      <c r="CE187" s="13">
        <v>1</v>
      </c>
      <c r="CF187" s="13">
        <f t="shared" si="74"/>
        <v>3371</v>
      </c>
    </row>
    <row r="188" spans="1:84" ht="8.25" customHeight="1" x14ac:dyDescent="0.15">
      <c r="A188" s="37"/>
      <c r="B188" s="42" t="s">
        <v>265</v>
      </c>
      <c r="C188" s="43"/>
      <c r="D188" s="44"/>
      <c r="E188" s="13">
        <v>3</v>
      </c>
      <c r="F188" s="13">
        <v>263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90</v>
      </c>
      <c r="AG188" s="13">
        <v>3</v>
      </c>
      <c r="AH188" s="13">
        <v>0</v>
      </c>
      <c r="AI188" s="13">
        <v>0</v>
      </c>
      <c r="AJ188" s="13">
        <v>430</v>
      </c>
      <c r="AK188" s="13">
        <v>0</v>
      </c>
      <c r="AL188" s="13">
        <v>0</v>
      </c>
      <c r="AM188" s="13">
        <v>92</v>
      </c>
      <c r="AN188" s="13">
        <v>0</v>
      </c>
      <c r="AO188" s="13">
        <v>0</v>
      </c>
      <c r="AP188" s="13">
        <v>4</v>
      </c>
      <c r="AQ188" s="13">
        <v>266</v>
      </c>
      <c r="AR188" s="13">
        <v>21</v>
      </c>
      <c r="AS188" s="13">
        <v>0</v>
      </c>
      <c r="AT188" s="13">
        <v>1</v>
      </c>
      <c r="AU188" s="13">
        <v>6</v>
      </c>
      <c r="AV188" s="13">
        <v>461</v>
      </c>
      <c r="AW188" s="13">
        <v>1</v>
      </c>
      <c r="AX188" s="13">
        <v>0</v>
      </c>
      <c r="AY188" s="13">
        <v>11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4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9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2</v>
      </c>
      <c r="CB188" s="13">
        <v>38</v>
      </c>
      <c r="CC188" s="13">
        <v>0</v>
      </c>
      <c r="CD188" s="13">
        <v>1</v>
      </c>
      <c r="CE188" s="13">
        <v>1</v>
      </c>
      <c r="CF188" s="13">
        <f t="shared" si="74"/>
        <v>1803</v>
      </c>
    </row>
    <row r="189" spans="1:84" ht="8.25" customHeight="1" x14ac:dyDescent="0.15">
      <c r="A189" s="37"/>
      <c r="B189" s="42" t="s">
        <v>266</v>
      </c>
      <c r="C189" s="43"/>
      <c r="D189" s="44"/>
      <c r="E189" s="13">
        <v>1</v>
      </c>
      <c r="F189" s="13">
        <v>102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</v>
      </c>
      <c r="W189" s="13">
        <v>0</v>
      </c>
      <c r="X189" s="13">
        <v>0</v>
      </c>
      <c r="Y189" s="13">
        <v>0</v>
      </c>
      <c r="Z189" s="13">
        <v>0</v>
      </c>
      <c r="AA189" s="13">
        <v>31</v>
      </c>
      <c r="AB189" s="13">
        <v>0</v>
      </c>
      <c r="AC189" s="13">
        <v>0</v>
      </c>
      <c r="AD189" s="13">
        <v>0</v>
      </c>
      <c r="AE189" s="13">
        <v>0</v>
      </c>
      <c r="AF189" s="13">
        <v>9</v>
      </c>
      <c r="AG189" s="13">
        <v>4</v>
      </c>
      <c r="AH189" s="13">
        <v>0</v>
      </c>
      <c r="AI189" s="13">
        <v>0</v>
      </c>
      <c r="AJ189" s="13">
        <v>619</v>
      </c>
      <c r="AK189" s="13">
        <v>0</v>
      </c>
      <c r="AL189" s="13">
        <v>0</v>
      </c>
      <c r="AM189" s="13">
        <v>67</v>
      </c>
      <c r="AN189" s="13">
        <v>1</v>
      </c>
      <c r="AO189" s="13">
        <v>0</v>
      </c>
      <c r="AP189" s="13">
        <v>0</v>
      </c>
      <c r="AQ189" s="13">
        <v>253</v>
      </c>
      <c r="AR189" s="13">
        <v>14</v>
      </c>
      <c r="AS189" s="13">
        <v>0</v>
      </c>
      <c r="AT189" s="13">
        <v>2</v>
      </c>
      <c r="AU189" s="13">
        <v>6</v>
      </c>
      <c r="AV189" s="13">
        <v>515</v>
      </c>
      <c r="AW189" s="13">
        <v>0</v>
      </c>
      <c r="AX189" s="13">
        <v>0</v>
      </c>
      <c r="AY189" s="13">
        <v>11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4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3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2</v>
      </c>
      <c r="CB189" s="13">
        <v>50</v>
      </c>
      <c r="CC189" s="13">
        <v>0</v>
      </c>
      <c r="CD189" s="13">
        <v>0</v>
      </c>
      <c r="CE189" s="13">
        <v>1</v>
      </c>
      <c r="CF189" s="13">
        <f t="shared" si="74"/>
        <v>1722</v>
      </c>
    </row>
    <row r="190" spans="1:84" ht="8.25" customHeight="1" x14ac:dyDescent="0.15">
      <c r="A190" s="37"/>
      <c r="B190" s="45" t="s">
        <v>267</v>
      </c>
      <c r="C190" s="43" t="s">
        <v>267</v>
      </c>
      <c r="D190" s="44"/>
      <c r="E190" s="13">
        <v>0</v>
      </c>
      <c r="F190" s="13">
        <v>274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20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25</v>
      </c>
      <c r="AB190" s="13">
        <v>0</v>
      </c>
      <c r="AC190" s="13">
        <v>0</v>
      </c>
      <c r="AD190" s="13">
        <v>0</v>
      </c>
      <c r="AE190" s="13">
        <v>0</v>
      </c>
      <c r="AF190" s="13">
        <v>200</v>
      </c>
      <c r="AG190" s="13">
        <v>8</v>
      </c>
      <c r="AH190" s="13">
        <v>0</v>
      </c>
      <c r="AI190" s="13">
        <v>0</v>
      </c>
      <c r="AJ190" s="13">
        <v>587</v>
      </c>
      <c r="AK190" s="13">
        <v>0</v>
      </c>
      <c r="AL190" s="13">
        <v>0</v>
      </c>
      <c r="AM190" s="13">
        <v>67</v>
      </c>
      <c r="AN190" s="13">
        <v>0</v>
      </c>
      <c r="AO190" s="13">
        <v>0</v>
      </c>
      <c r="AP190" s="13">
        <v>4</v>
      </c>
      <c r="AQ190" s="13">
        <v>269</v>
      </c>
      <c r="AR190" s="13">
        <v>12</v>
      </c>
      <c r="AS190" s="13">
        <v>0</v>
      </c>
      <c r="AT190" s="13">
        <v>2</v>
      </c>
      <c r="AU190" s="13">
        <v>7</v>
      </c>
      <c r="AV190" s="13">
        <v>575</v>
      </c>
      <c r="AW190" s="13">
        <v>0</v>
      </c>
      <c r="AX190" s="13">
        <v>0</v>
      </c>
      <c r="AY190" s="13">
        <v>21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17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14</v>
      </c>
      <c r="BU190" s="13">
        <v>0</v>
      </c>
      <c r="BV190" s="13">
        <v>1</v>
      </c>
      <c r="BW190" s="13">
        <v>4</v>
      </c>
      <c r="BX190" s="13">
        <v>0</v>
      </c>
      <c r="BY190" s="13">
        <v>0</v>
      </c>
      <c r="BZ190" s="13">
        <v>0</v>
      </c>
      <c r="CA190" s="13">
        <v>3</v>
      </c>
      <c r="CB190" s="13">
        <v>83</v>
      </c>
      <c r="CC190" s="13">
        <v>0</v>
      </c>
      <c r="CD190" s="13">
        <v>2</v>
      </c>
      <c r="CE190" s="13">
        <v>7</v>
      </c>
      <c r="CF190" s="13">
        <f t="shared" si="74"/>
        <v>2209</v>
      </c>
    </row>
    <row r="191" spans="1:84" ht="8.25" customHeight="1" x14ac:dyDescent="0.15">
      <c r="A191" s="37"/>
      <c r="B191" s="45"/>
      <c r="C191" s="43" t="s">
        <v>268</v>
      </c>
      <c r="D191" s="44"/>
      <c r="E191" s="13">
        <f>SUM(E203:E204)</f>
        <v>0</v>
      </c>
      <c r="F191" s="13">
        <f t="shared" ref="F191:CE191" si="75">SUM(F203:F204)</f>
        <v>49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61</v>
      </c>
      <c r="AK191" s="13">
        <f t="shared" si="75"/>
        <v>0</v>
      </c>
      <c r="AL191" s="13">
        <f t="shared" si="75"/>
        <v>0</v>
      </c>
      <c r="AM191" s="13">
        <f t="shared" si="75"/>
        <v>10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24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2</v>
      </c>
      <c r="AV191" s="13">
        <f t="shared" si="75"/>
        <v>87</v>
      </c>
      <c r="AW191" s="13">
        <f t="shared" si="75"/>
        <v>0</v>
      </c>
      <c r="AX191" s="13">
        <f t="shared" si="75"/>
        <v>0</v>
      </c>
      <c r="AY191" s="13">
        <f t="shared" si="75"/>
        <v>8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1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278</v>
      </c>
    </row>
    <row r="192" spans="1:84" ht="8.25" customHeight="1" x14ac:dyDescent="0.15">
      <c r="A192" s="38"/>
      <c r="B192" s="33" t="s">
        <v>98</v>
      </c>
      <c r="C192" s="34"/>
      <c r="D192" s="35"/>
      <c r="E192" s="14">
        <f>SUM(E179:E191)</f>
        <v>5</v>
      </c>
      <c r="F192" s="14">
        <f t="shared" ref="F192:CF192" si="76">SUM(F179:F191)</f>
        <v>1855</v>
      </c>
      <c r="G192" s="14">
        <f t="shared" si="76"/>
        <v>181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172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9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284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519</v>
      </c>
      <c r="AG192" s="14">
        <f t="shared" si="76"/>
        <v>57</v>
      </c>
      <c r="AH192" s="14">
        <f t="shared" si="76"/>
        <v>0</v>
      </c>
      <c r="AI192" s="14">
        <f t="shared" si="76"/>
        <v>0</v>
      </c>
      <c r="AJ192" s="14">
        <f t="shared" si="76"/>
        <v>6344</v>
      </c>
      <c r="AK192" s="14">
        <f t="shared" si="76"/>
        <v>1</v>
      </c>
      <c r="AL192" s="14">
        <f t="shared" si="76"/>
        <v>2</v>
      </c>
      <c r="AM192" s="14">
        <f t="shared" si="76"/>
        <v>585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3039</v>
      </c>
      <c r="AR192" s="14">
        <f t="shared" si="76"/>
        <v>139</v>
      </c>
      <c r="AS192" s="14">
        <f t="shared" si="76"/>
        <v>0</v>
      </c>
      <c r="AT192" s="14">
        <f t="shared" si="76"/>
        <v>21</v>
      </c>
      <c r="AU192" s="14">
        <f t="shared" si="76"/>
        <v>53</v>
      </c>
      <c r="AV192" s="14">
        <f t="shared" si="76"/>
        <v>4179</v>
      </c>
      <c r="AW192" s="14">
        <f t="shared" si="76"/>
        <v>1</v>
      </c>
      <c r="AX192" s="14">
        <f t="shared" si="76"/>
        <v>1</v>
      </c>
      <c r="AY192" s="14">
        <f t="shared" si="76"/>
        <v>95</v>
      </c>
      <c r="AZ192" s="14">
        <f t="shared" si="76"/>
        <v>0</v>
      </c>
      <c r="BA192" s="14">
        <f>SUM(BA179:BA191)</f>
        <v>16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66</v>
      </c>
      <c r="BI192" s="14">
        <f t="shared" si="76"/>
        <v>0</v>
      </c>
      <c r="BJ192" s="14">
        <f t="shared" si="76"/>
        <v>7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17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100</v>
      </c>
      <c r="BU192" s="14">
        <f t="shared" si="76"/>
        <v>0</v>
      </c>
      <c r="BV192" s="14">
        <f t="shared" si="76"/>
        <v>17</v>
      </c>
      <c r="BW192" s="14">
        <f t="shared" si="76"/>
        <v>16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16</v>
      </c>
      <c r="CB192" s="14">
        <f t="shared" si="76"/>
        <v>454</v>
      </c>
      <c r="CC192" s="14">
        <f t="shared" si="76"/>
        <v>1</v>
      </c>
      <c r="CD192" s="14">
        <f t="shared" si="76"/>
        <v>7</v>
      </c>
      <c r="CE192" s="14">
        <f t="shared" si="76"/>
        <v>19</v>
      </c>
      <c r="CF192" s="14">
        <f t="shared" si="76"/>
        <v>18320</v>
      </c>
    </row>
    <row r="193" spans="1:84" ht="8.25" customHeight="1" x14ac:dyDescent="0.15">
      <c r="A193" s="36" t="s">
        <v>269</v>
      </c>
      <c r="B193" s="39" t="s">
        <v>270</v>
      </c>
      <c r="C193" s="40"/>
      <c r="D193" s="41"/>
      <c r="E193" s="10">
        <v>1</v>
      </c>
      <c r="F193" s="10">
        <v>30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43</v>
      </c>
      <c r="AG193" s="10">
        <v>2</v>
      </c>
      <c r="AH193" s="10">
        <v>0</v>
      </c>
      <c r="AI193" s="10">
        <v>0</v>
      </c>
      <c r="AJ193" s="10">
        <v>798</v>
      </c>
      <c r="AK193" s="10">
        <v>0</v>
      </c>
      <c r="AL193" s="10">
        <v>0</v>
      </c>
      <c r="AM193" s="10">
        <v>76</v>
      </c>
      <c r="AN193" s="10">
        <v>0</v>
      </c>
      <c r="AO193" s="10">
        <v>0</v>
      </c>
      <c r="AP193" s="10">
        <v>2</v>
      </c>
      <c r="AQ193" s="10">
        <v>748</v>
      </c>
      <c r="AR193" s="10">
        <v>3</v>
      </c>
      <c r="AS193" s="10">
        <v>0</v>
      </c>
      <c r="AT193" s="10">
        <v>0</v>
      </c>
      <c r="AU193" s="10">
        <v>6</v>
      </c>
      <c r="AV193" s="10">
        <v>727</v>
      </c>
      <c r="AW193" s="10">
        <v>0</v>
      </c>
      <c r="AX193" s="10">
        <v>0</v>
      </c>
      <c r="AY193" s="10">
        <v>4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6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21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15</v>
      </c>
      <c r="CC193" s="10">
        <v>0</v>
      </c>
      <c r="CD193" s="10">
        <v>0</v>
      </c>
      <c r="CE193" s="10">
        <v>2</v>
      </c>
      <c r="CF193" s="13">
        <f>SUM(E193:CE193)</f>
        <v>2518</v>
      </c>
    </row>
    <row r="194" spans="1:84" ht="8.25" customHeight="1" x14ac:dyDescent="0.15">
      <c r="A194" s="37"/>
      <c r="B194" s="42" t="s">
        <v>271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6</v>
      </c>
      <c r="AH194" s="13">
        <v>0</v>
      </c>
      <c r="AI194" s="13">
        <v>0</v>
      </c>
      <c r="AJ194" s="13">
        <v>42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119</v>
      </c>
      <c r="AR194" s="13">
        <v>0</v>
      </c>
      <c r="AS194" s="13">
        <v>0</v>
      </c>
      <c r="AT194" s="13">
        <v>0</v>
      </c>
      <c r="AU194" s="13">
        <v>0</v>
      </c>
      <c r="AV194" s="13">
        <v>55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241</v>
      </c>
    </row>
    <row r="195" spans="1:84" ht="8.25" customHeight="1" x14ac:dyDescent="0.15">
      <c r="A195" s="37"/>
      <c r="B195" s="42" t="s">
        <v>272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6</v>
      </c>
      <c r="AG195" s="13">
        <v>4</v>
      </c>
      <c r="AH195" s="13">
        <v>0</v>
      </c>
      <c r="AI195" s="13">
        <v>0</v>
      </c>
      <c r="AJ195" s="13">
        <v>67</v>
      </c>
      <c r="AK195" s="13">
        <v>0</v>
      </c>
      <c r="AL195" s="13">
        <v>0</v>
      </c>
      <c r="AM195" s="13">
        <v>3</v>
      </c>
      <c r="AN195" s="13">
        <v>0</v>
      </c>
      <c r="AO195" s="13">
        <v>0</v>
      </c>
      <c r="AP195" s="13">
        <v>0</v>
      </c>
      <c r="AQ195" s="13">
        <v>58</v>
      </c>
      <c r="AR195" s="13">
        <v>0</v>
      </c>
      <c r="AS195" s="13">
        <v>0</v>
      </c>
      <c r="AT195" s="13">
        <v>3</v>
      </c>
      <c r="AU195" s="13">
        <v>0</v>
      </c>
      <c r="AV195" s="13">
        <v>24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192</v>
      </c>
    </row>
    <row r="196" spans="1:84" ht="8.25" customHeight="1" x14ac:dyDescent="0.15">
      <c r="A196" s="38"/>
      <c r="B196" s="33" t="s">
        <v>98</v>
      </c>
      <c r="C196" s="34"/>
      <c r="D196" s="35"/>
      <c r="E196" s="14">
        <f t="shared" ref="E196:CF196" si="77">SUM(E193:E195)</f>
        <v>1</v>
      </c>
      <c r="F196" s="14">
        <f t="shared" si="77"/>
        <v>47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55</v>
      </c>
      <c r="AG196" s="14">
        <f t="shared" si="77"/>
        <v>12</v>
      </c>
      <c r="AH196" s="14">
        <f t="shared" si="77"/>
        <v>0</v>
      </c>
      <c r="AI196" s="14">
        <f t="shared" si="77"/>
        <v>0</v>
      </c>
      <c r="AJ196" s="14">
        <f t="shared" si="77"/>
        <v>907</v>
      </c>
      <c r="AK196" s="14">
        <f t="shared" si="77"/>
        <v>0</v>
      </c>
      <c r="AL196" s="14">
        <f t="shared" si="77"/>
        <v>0</v>
      </c>
      <c r="AM196" s="14">
        <f t="shared" si="77"/>
        <v>88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925</v>
      </c>
      <c r="AR196" s="14">
        <f t="shared" si="77"/>
        <v>3</v>
      </c>
      <c r="AS196" s="14">
        <f t="shared" si="77"/>
        <v>0</v>
      </c>
      <c r="AT196" s="14">
        <f t="shared" si="77"/>
        <v>3</v>
      </c>
      <c r="AU196" s="14">
        <f t="shared" si="77"/>
        <v>6</v>
      </c>
      <c r="AV196" s="14">
        <f t="shared" si="77"/>
        <v>806</v>
      </c>
      <c r="AW196" s="14">
        <f t="shared" si="77"/>
        <v>0</v>
      </c>
      <c r="AX196" s="14">
        <f t="shared" si="77"/>
        <v>0</v>
      </c>
      <c r="AY196" s="14">
        <f t="shared" si="77"/>
        <v>4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6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28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17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2951</v>
      </c>
    </row>
    <row r="197" spans="1:84" ht="8.25" customHeight="1" x14ac:dyDescent="0.15">
      <c r="A197" s="26" t="s">
        <v>273</v>
      </c>
      <c r="B197" s="27"/>
      <c r="C197" s="27"/>
      <c r="D197" s="28"/>
      <c r="E197" s="21">
        <f t="shared" ref="E197:BP197" si="78">SUM(E19,E40,E100,E118,E144,E158,E171,E178,E192,E196)</f>
        <v>44</v>
      </c>
      <c r="F197" s="21">
        <f t="shared" si="78"/>
        <v>15725</v>
      </c>
      <c r="G197" s="21">
        <f t="shared" si="78"/>
        <v>1337</v>
      </c>
      <c r="H197" s="21">
        <f t="shared" si="78"/>
        <v>0</v>
      </c>
      <c r="I197" s="21">
        <f t="shared" si="78"/>
        <v>1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1085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4</v>
      </c>
      <c r="T197" s="21">
        <f t="shared" si="78"/>
        <v>0</v>
      </c>
      <c r="U197" s="21">
        <f t="shared" si="78"/>
        <v>1</v>
      </c>
      <c r="V197" s="21">
        <f t="shared" si="78"/>
        <v>52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788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3792</v>
      </c>
      <c r="AG197" s="21">
        <f t="shared" si="78"/>
        <v>233</v>
      </c>
      <c r="AH197" s="21">
        <f t="shared" si="78"/>
        <v>0</v>
      </c>
      <c r="AI197" s="21">
        <f t="shared" si="78"/>
        <v>0</v>
      </c>
      <c r="AJ197" s="21">
        <f t="shared" si="78"/>
        <v>53944</v>
      </c>
      <c r="AK197" s="21">
        <f t="shared" si="78"/>
        <v>12</v>
      </c>
      <c r="AL197" s="21">
        <f t="shared" si="78"/>
        <v>53</v>
      </c>
      <c r="AM197" s="21">
        <f t="shared" si="78"/>
        <v>5519</v>
      </c>
      <c r="AN197" s="21">
        <f t="shared" si="78"/>
        <v>37</v>
      </c>
      <c r="AO197" s="21">
        <f t="shared" si="78"/>
        <v>1</v>
      </c>
      <c r="AP197" s="21">
        <f t="shared" si="78"/>
        <v>303</v>
      </c>
      <c r="AQ197" s="21">
        <f t="shared" si="78"/>
        <v>34056</v>
      </c>
      <c r="AR197" s="21">
        <f t="shared" si="78"/>
        <v>1326</v>
      </c>
      <c r="AS197" s="21">
        <f t="shared" si="78"/>
        <v>100</v>
      </c>
      <c r="AT197" s="21">
        <f t="shared" si="78"/>
        <v>123</v>
      </c>
      <c r="AU197" s="21">
        <f t="shared" si="78"/>
        <v>653</v>
      </c>
      <c r="AV197" s="21">
        <f t="shared" si="78"/>
        <v>33608</v>
      </c>
      <c r="AW197" s="21">
        <f t="shared" si="78"/>
        <v>20</v>
      </c>
      <c r="AX197" s="21">
        <f t="shared" si="78"/>
        <v>15</v>
      </c>
      <c r="AY197" s="21">
        <f t="shared" si="78"/>
        <v>780</v>
      </c>
      <c r="AZ197" s="21">
        <f t="shared" si="78"/>
        <v>0</v>
      </c>
      <c r="BA197" s="21">
        <f t="shared" si="78"/>
        <v>155</v>
      </c>
      <c r="BB197" s="21">
        <f t="shared" si="78"/>
        <v>0</v>
      </c>
      <c r="BC197" s="21">
        <f t="shared" si="78"/>
        <v>4</v>
      </c>
      <c r="BD197" s="21">
        <f t="shared" si="78"/>
        <v>3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1116</v>
      </c>
      <c r="BI197" s="21">
        <f t="shared" si="78"/>
        <v>0</v>
      </c>
      <c r="BJ197" s="21">
        <f t="shared" si="78"/>
        <v>86</v>
      </c>
      <c r="BK197" s="21">
        <f t="shared" si="78"/>
        <v>5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111</v>
      </c>
      <c r="BP197" s="21">
        <f t="shared" si="78"/>
        <v>0</v>
      </c>
      <c r="BQ197" s="21">
        <f t="shared" ref="BQ197:CF197" si="79">SUM(BQ19,BQ40,BQ100,BQ118,BQ144,BQ158,BQ171,BQ178,BQ192,BQ196)</f>
        <v>5</v>
      </c>
      <c r="BR197" s="21">
        <f t="shared" si="79"/>
        <v>0</v>
      </c>
      <c r="BS197" s="21">
        <f t="shared" si="79"/>
        <v>7</v>
      </c>
      <c r="BT197" s="21">
        <f t="shared" si="79"/>
        <v>1091</v>
      </c>
      <c r="BU197" s="21">
        <f t="shared" si="79"/>
        <v>20</v>
      </c>
      <c r="BV197" s="21">
        <f t="shared" si="79"/>
        <v>96</v>
      </c>
      <c r="BW197" s="21">
        <f t="shared" si="79"/>
        <v>22</v>
      </c>
      <c r="BX197" s="21">
        <f t="shared" si="79"/>
        <v>47</v>
      </c>
      <c r="BY197" s="21">
        <f t="shared" si="79"/>
        <v>8</v>
      </c>
      <c r="BZ197" s="21">
        <f t="shared" si="79"/>
        <v>0</v>
      </c>
      <c r="CA197" s="21">
        <f t="shared" si="79"/>
        <v>86</v>
      </c>
      <c r="CB197" s="21">
        <f t="shared" si="79"/>
        <v>3147</v>
      </c>
      <c r="CC197" s="21">
        <f t="shared" si="79"/>
        <v>51</v>
      </c>
      <c r="CD197" s="21">
        <f t="shared" si="79"/>
        <v>29</v>
      </c>
      <c r="CE197" s="21">
        <f t="shared" si="79"/>
        <v>97</v>
      </c>
      <c r="CF197" s="21">
        <f t="shared" si="79"/>
        <v>159821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274</v>
      </c>
      <c r="B203" s="30" t="s">
        <v>267</v>
      </c>
      <c r="C203" s="32" t="s">
        <v>275</v>
      </c>
      <c r="D203" s="20" t="s">
        <v>267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268</v>
      </c>
      <c r="E204" s="25">
        <v>0</v>
      </c>
      <c r="F204" s="25">
        <v>49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60</v>
      </c>
      <c r="AK204" s="25">
        <v>0</v>
      </c>
      <c r="AL204" s="25">
        <v>0</v>
      </c>
      <c r="AM204" s="25">
        <v>9</v>
      </c>
      <c r="AN204" s="25">
        <v>0</v>
      </c>
      <c r="AO204" s="25">
        <v>0</v>
      </c>
      <c r="AP204" s="25">
        <v>1</v>
      </c>
      <c r="AQ204" s="25">
        <v>24</v>
      </c>
      <c r="AR204" s="25">
        <v>0</v>
      </c>
      <c r="AS204" s="25">
        <v>0</v>
      </c>
      <c r="AT204" s="25">
        <v>0</v>
      </c>
      <c r="AU204" s="25">
        <v>2</v>
      </c>
      <c r="AV204" s="25">
        <v>87</v>
      </c>
      <c r="AW204" s="25">
        <v>0</v>
      </c>
      <c r="AX204" s="25">
        <v>0</v>
      </c>
      <c r="AY204" s="25">
        <v>8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1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275</v>
      </c>
    </row>
    <row r="205" spans="1:84" ht="9.75" customHeight="1" x14ac:dyDescent="0.15"/>
  </sheetData>
  <mergeCells count="194"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  <mergeCell ref="C12:D12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B34:B39"/>
    <mergeCell ref="C34:C38"/>
    <mergeCell ref="C39:D39"/>
    <mergeCell ref="B40:D40"/>
    <mergeCell ref="B41:B44"/>
    <mergeCell ref="C41:D41"/>
    <mergeCell ref="C42:C44"/>
    <mergeCell ref="B45:B49"/>
    <mergeCell ref="C45:C48"/>
    <mergeCell ref="C60:C62"/>
    <mergeCell ref="C63:D63"/>
    <mergeCell ref="B64:B77"/>
    <mergeCell ref="C64:C66"/>
    <mergeCell ref="C67:C70"/>
    <mergeCell ref="C71:C73"/>
    <mergeCell ref="C74:C77"/>
    <mergeCell ref="C49:D49"/>
    <mergeCell ref="B50:B53"/>
    <mergeCell ref="C50:D50"/>
    <mergeCell ref="C51:D51"/>
    <mergeCell ref="C52:D52"/>
    <mergeCell ref="C53:D53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A41:A100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39:B143"/>
    <mergeCell ref="C139:D139"/>
    <mergeCell ref="C140:D140"/>
    <mergeCell ref="C141:D141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B158:D158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A159:A171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B171:D171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</mergeCells>
  <phoneticPr fontId="3"/>
  <printOptions horizontalCentered="1" verticalCentered="1"/>
  <pageMargins left="0.31496062992125984" right="0.31496062992125984" top="7.874015748031496E-2" bottom="0" header="0" footer="0"/>
  <pageSetup paperSize="9" scale="71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2BEE-3FE0-4FDF-B964-E43336C68241}">
  <dimension ref="A1:CF205"/>
  <sheetViews>
    <sheetView zoomScaleNormal="100" zoomScaleSheetLayoutView="10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10.050000000000001" customHeight="1" x14ac:dyDescent="0.15">
      <c r="A2" s="65" t="s">
        <v>286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144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19</v>
      </c>
      <c r="AG4" s="10">
        <v>4</v>
      </c>
      <c r="AH4" s="10">
        <v>0</v>
      </c>
      <c r="AI4" s="10">
        <v>0</v>
      </c>
      <c r="AJ4" s="10">
        <v>1097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14</v>
      </c>
      <c r="AQ4" s="10">
        <v>1543</v>
      </c>
      <c r="AR4" s="10">
        <v>49</v>
      </c>
      <c r="AS4" s="10">
        <v>6</v>
      </c>
      <c r="AT4" s="10">
        <v>0</v>
      </c>
      <c r="AU4" s="10">
        <v>2</v>
      </c>
      <c r="AV4" s="10">
        <v>517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25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115</v>
      </c>
      <c r="CC4" s="10">
        <v>0</v>
      </c>
      <c r="CD4" s="10">
        <v>1</v>
      </c>
      <c r="CE4" s="10">
        <v>2</v>
      </c>
      <c r="CF4" s="10">
        <f t="shared" ref="CF4:CF17" si="0">SUM(E4:CE4)</f>
        <v>3621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20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2</v>
      </c>
      <c r="AH5" s="13">
        <v>0</v>
      </c>
      <c r="AI5" s="13">
        <v>0</v>
      </c>
      <c r="AJ5" s="13">
        <v>140</v>
      </c>
      <c r="AK5" s="13">
        <v>1</v>
      </c>
      <c r="AL5" s="13">
        <v>0</v>
      </c>
      <c r="AM5" s="13">
        <v>8</v>
      </c>
      <c r="AN5" s="13">
        <v>0</v>
      </c>
      <c r="AO5" s="13">
        <v>0</v>
      </c>
      <c r="AP5" s="13">
        <v>0</v>
      </c>
      <c r="AQ5" s="13">
        <v>145</v>
      </c>
      <c r="AR5" s="13">
        <v>5</v>
      </c>
      <c r="AS5" s="13">
        <v>5</v>
      </c>
      <c r="AT5" s="13">
        <v>0</v>
      </c>
      <c r="AU5" s="13">
        <v>3</v>
      </c>
      <c r="AV5" s="13">
        <v>161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3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546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18</v>
      </c>
      <c r="AG6" s="13">
        <v>4</v>
      </c>
      <c r="AH6" s="13">
        <v>0</v>
      </c>
      <c r="AI6" s="13">
        <v>0</v>
      </c>
      <c r="AJ6" s="13">
        <v>146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275</v>
      </c>
      <c r="AR6" s="13">
        <v>17</v>
      </c>
      <c r="AS6" s="13">
        <v>16</v>
      </c>
      <c r="AT6" s="13">
        <v>0</v>
      </c>
      <c r="AU6" s="13">
        <v>4</v>
      </c>
      <c r="AV6" s="13">
        <v>222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29</v>
      </c>
      <c r="CC6" s="13">
        <v>1</v>
      </c>
      <c r="CD6" s="13">
        <v>1</v>
      </c>
      <c r="CE6" s="13">
        <v>0</v>
      </c>
      <c r="CF6" s="13">
        <f t="shared" si="0"/>
        <v>829</v>
      </c>
    </row>
    <row r="7" spans="1:84" s="9" customFormat="1" ht="8.25" customHeight="1" x14ac:dyDescent="0.2">
      <c r="A7" s="59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33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46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115</v>
      </c>
      <c r="AR7" s="13">
        <v>10</v>
      </c>
      <c r="AS7" s="13">
        <v>1</v>
      </c>
      <c r="AT7" s="13">
        <v>0</v>
      </c>
      <c r="AU7" s="13">
        <v>0</v>
      </c>
      <c r="AV7" s="13">
        <v>54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14</v>
      </c>
      <c r="CC7" s="13">
        <v>0</v>
      </c>
      <c r="CD7" s="13">
        <v>0</v>
      </c>
      <c r="CE7" s="13">
        <v>0</v>
      </c>
      <c r="CF7" s="13">
        <f t="shared" si="0"/>
        <v>316</v>
      </c>
    </row>
    <row r="8" spans="1:84" s="9" customFormat="1" ht="8.25" customHeight="1" x14ac:dyDescent="0.2">
      <c r="A8" s="59"/>
      <c r="B8" s="47"/>
      <c r="C8" s="49" t="s">
        <v>90</v>
      </c>
      <c r="D8" s="50"/>
      <c r="E8" s="13">
        <v>0</v>
      </c>
      <c r="F8" s="13">
        <v>2</v>
      </c>
      <c r="G8" s="13">
        <v>11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25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94</v>
      </c>
      <c r="AR8" s="13">
        <v>7</v>
      </c>
      <c r="AS8" s="13">
        <v>1</v>
      </c>
      <c r="AT8" s="13">
        <v>0</v>
      </c>
      <c r="AU8" s="13">
        <v>0</v>
      </c>
      <c r="AV8" s="13">
        <v>44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3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193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44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71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209</v>
      </c>
      <c r="AR9" s="13">
        <f t="shared" si="1"/>
        <v>17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98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5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19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509</v>
      </c>
    </row>
    <row r="10" spans="1:84" s="9" customFormat="1" ht="8.25" customHeight="1" x14ac:dyDescent="0.2">
      <c r="A10" s="59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2</v>
      </c>
      <c r="AH10" s="13">
        <v>0</v>
      </c>
      <c r="AI10" s="13">
        <v>0</v>
      </c>
      <c r="AJ10" s="13">
        <v>43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98</v>
      </c>
      <c r="AR10" s="13">
        <v>5</v>
      </c>
      <c r="AS10" s="13">
        <v>9</v>
      </c>
      <c r="AT10" s="13">
        <v>0</v>
      </c>
      <c r="AU10" s="13">
        <v>0</v>
      </c>
      <c r="AV10" s="13">
        <v>82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289</v>
      </c>
    </row>
    <row r="11" spans="1:84" s="9" customFormat="1" ht="8.25" customHeight="1" x14ac:dyDescent="0.2">
      <c r="A11" s="59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18</v>
      </c>
      <c r="AR11" s="13">
        <v>1</v>
      </c>
      <c r="AS11" s="13">
        <v>11</v>
      </c>
      <c r="AT11" s="13">
        <v>0</v>
      </c>
      <c r="AU11" s="13">
        <v>0</v>
      </c>
      <c r="AV11" s="13">
        <v>14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1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70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14</v>
      </c>
      <c r="G12" s="13">
        <f t="shared" ref="G12:BR12" si="3">SUM(G10:G11)</f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2</v>
      </c>
      <c r="AH12" s="13">
        <f t="shared" si="3"/>
        <v>0</v>
      </c>
      <c r="AI12" s="13">
        <f t="shared" si="3"/>
        <v>0</v>
      </c>
      <c r="AJ12" s="13">
        <f t="shared" si="3"/>
        <v>64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116</v>
      </c>
      <c r="AR12" s="13">
        <f t="shared" si="3"/>
        <v>6</v>
      </c>
      <c r="AS12" s="13">
        <f t="shared" si="3"/>
        <v>20</v>
      </c>
      <c r="AT12" s="13">
        <f t="shared" si="3"/>
        <v>0</v>
      </c>
      <c r="AU12" s="13">
        <f t="shared" si="3"/>
        <v>0</v>
      </c>
      <c r="AV12" s="13">
        <f t="shared" si="3"/>
        <v>96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3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359</v>
      </c>
    </row>
    <row r="13" spans="1:84" s="9" customFormat="1" ht="8.25" customHeight="1" x14ac:dyDescent="0.2">
      <c r="A13" s="59"/>
      <c r="B13" s="61" t="s">
        <v>277</v>
      </c>
      <c r="C13" s="49" t="s">
        <v>278</v>
      </c>
      <c r="D13" s="50"/>
      <c r="E13" s="13">
        <v>0</v>
      </c>
      <c r="F13" s="13">
        <v>1</v>
      </c>
      <c r="G13" s="13">
        <v>11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72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45</v>
      </c>
      <c r="AR13" s="13">
        <v>3</v>
      </c>
      <c r="AS13" s="13">
        <v>4</v>
      </c>
      <c r="AT13" s="13">
        <v>0</v>
      </c>
      <c r="AU13" s="13">
        <v>1</v>
      </c>
      <c r="AV13" s="13">
        <v>38</v>
      </c>
      <c r="AW13" s="13">
        <v>0</v>
      </c>
      <c r="AX13" s="13">
        <v>0</v>
      </c>
      <c r="AY13" s="13">
        <v>3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7</v>
      </c>
      <c r="CC13" s="13">
        <v>0</v>
      </c>
      <c r="CD13" s="13">
        <v>0</v>
      </c>
      <c r="CE13" s="13">
        <v>1</v>
      </c>
      <c r="CF13" s="13">
        <f t="shared" si="0"/>
        <v>194</v>
      </c>
    </row>
    <row r="14" spans="1:84" s="9" customFormat="1" ht="8.25" customHeight="1" x14ac:dyDescent="0.2">
      <c r="A14" s="59"/>
      <c r="B14" s="62"/>
      <c r="C14" s="49" t="s">
        <v>279</v>
      </c>
      <c r="D14" s="50"/>
      <c r="E14" s="13">
        <v>0</v>
      </c>
      <c r="F14" s="13">
        <v>1</v>
      </c>
      <c r="G14" s="13">
        <v>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47</v>
      </c>
      <c r="AK14" s="13">
        <v>0</v>
      </c>
      <c r="AL14" s="13">
        <v>0</v>
      </c>
      <c r="AM14" s="13">
        <v>8</v>
      </c>
      <c r="AN14" s="13">
        <v>0</v>
      </c>
      <c r="AO14" s="13">
        <v>0</v>
      </c>
      <c r="AP14" s="13">
        <v>2</v>
      </c>
      <c r="AQ14" s="13">
        <v>58</v>
      </c>
      <c r="AR14" s="13">
        <v>6</v>
      </c>
      <c r="AS14" s="13">
        <v>7</v>
      </c>
      <c r="AT14" s="13">
        <v>0</v>
      </c>
      <c r="AU14" s="13">
        <v>2</v>
      </c>
      <c r="AV14" s="13">
        <v>54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1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7</v>
      </c>
      <c r="CC14" s="13">
        <v>0</v>
      </c>
      <c r="CD14" s="13">
        <v>0</v>
      </c>
      <c r="CE14" s="13">
        <v>1</v>
      </c>
      <c r="CF14" s="13">
        <f t="shared" si="0"/>
        <v>208</v>
      </c>
    </row>
    <row r="15" spans="1:84" s="9" customFormat="1" ht="8.25" customHeight="1" x14ac:dyDescent="0.2">
      <c r="A15" s="59"/>
      <c r="B15" s="46"/>
      <c r="C15" s="49" t="s">
        <v>91</v>
      </c>
      <c r="D15" s="50"/>
      <c r="E15" s="13">
        <f>SUM(E13:E14)</f>
        <v>0</v>
      </c>
      <c r="F15" s="13">
        <f t="shared" ref="F15:BQ15" si="5">SUM(F13:F14)</f>
        <v>2</v>
      </c>
      <c r="G15" s="13">
        <f t="shared" si="5"/>
        <v>19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119</v>
      </c>
      <c r="AK15" s="13">
        <f t="shared" si="5"/>
        <v>0</v>
      </c>
      <c r="AL15" s="13">
        <f t="shared" si="5"/>
        <v>0</v>
      </c>
      <c r="AM15" s="13">
        <f t="shared" si="5"/>
        <v>11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103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3</v>
      </c>
      <c r="AV15" s="13">
        <f t="shared" si="5"/>
        <v>92</v>
      </c>
      <c r="AW15" s="13">
        <f t="shared" si="5"/>
        <v>0</v>
      </c>
      <c r="AX15" s="13">
        <f t="shared" si="5"/>
        <v>0</v>
      </c>
      <c r="AY15" s="13">
        <f t="shared" si="5"/>
        <v>3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3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14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402</v>
      </c>
    </row>
    <row r="16" spans="1:84" s="9" customFormat="1" ht="8.25" customHeight="1" x14ac:dyDescent="0.2">
      <c r="A16" s="59"/>
      <c r="B16" s="47" t="s">
        <v>96</v>
      </c>
      <c r="C16" s="49" t="s">
        <v>97</v>
      </c>
      <c r="D16" s="50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93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0</v>
      </c>
      <c r="AQ16" s="13">
        <v>65</v>
      </c>
      <c r="AR16" s="13">
        <v>9</v>
      </c>
      <c r="AS16" s="13">
        <v>4</v>
      </c>
      <c r="AT16" s="13">
        <v>0</v>
      </c>
      <c r="AU16" s="13">
        <v>2</v>
      </c>
      <c r="AV16" s="13">
        <v>137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8</v>
      </c>
      <c r="CC16" s="13">
        <v>1</v>
      </c>
      <c r="CD16" s="13">
        <v>0</v>
      </c>
      <c r="CE16" s="13">
        <v>0</v>
      </c>
      <c r="CF16" s="13">
        <f t="shared" si="0"/>
        <v>370</v>
      </c>
    </row>
    <row r="17" spans="1:84" s="9" customFormat="1" ht="8.25" customHeight="1" x14ac:dyDescent="0.2">
      <c r="A17" s="59"/>
      <c r="B17" s="47"/>
      <c r="C17" s="49" t="s">
        <v>94</v>
      </c>
      <c r="D17" s="50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0</v>
      </c>
      <c r="AM17" s="13">
        <v>2</v>
      </c>
      <c r="AN17" s="13">
        <v>0</v>
      </c>
      <c r="AO17" s="13">
        <v>0</v>
      </c>
      <c r="AP17" s="13">
        <v>0</v>
      </c>
      <c r="AQ17" s="13"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17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39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96</v>
      </c>
      <c r="AK18" s="13">
        <f t="shared" si="7"/>
        <v>0</v>
      </c>
      <c r="AL18" s="13">
        <f t="shared" si="7"/>
        <v>0</v>
      </c>
      <c r="AM18" s="13">
        <f t="shared" si="7"/>
        <v>7</v>
      </c>
      <c r="AN18" s="13">
        <f t="shared" si="7"/>
        <v>0</v>
      </c>
      <c r="AO18" s="13">
        <f t="shared" si="7"/>
        <v>0</v>
      </c>
      <c r="AP18" s="13">
        <f t="shared" si="7"/>
        <v>0</v>
      </c>
      <c r="AQ18" s="13">
        <f t="shared" si="7"/>
        <v>78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2</v>
      </c>
      <c r="AV18" s="13">
        <f t="shared" si="7"/>
        <v>154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0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8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409</v>
      </c>
    </row>
    <row r="19" spans="1:84" s="9" customFormat="1" ht="8.25" customHeight="1" x14ac:dyDescent="0.2">
      <c r="A19" s="60"/>
      <c r="B19" s="33" t="s">
        <v>98</v>
      </c>
      <c r="C19" s="34"/>
      <c r="D19" s="35"/>
      <c r="E19" s="14">
        <f>SUM(E4:E6,E9,E12,E15,E18)</f>
        <v>0</v>
      </c>
      <c r="F19" s="14">
        <f t="shared" ref="F19:BQ19" si="9">SUM(F4:F6,F9,F12,F15,F18)</f>
        <v>85</v>
      </c>
      <c r="G19" s="14">
        <f t="shared" si="9"/>
        <v>329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19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69</v>
      </c>
      <c r="AG19" s="14">
        <f t="shared" si="9"/>
        <v>13</v>
      </c>
      <c r="AH19" s="14">
        <f t="shared" si="9"/>
        <v>0</v>
      </c>
      <c r="AI19" s="14">
        <f t="shared" si="9"/>
        <v>0</v>
      </c>
      <c r="AJ19" s="14">
        <f t="shared" si="9"/>
        <v>1733</v>
      </c>
      <c r="AK19" s="14">
        <f t="shared" si="9"/>
        <v>1</v>
      </c>
      <c r="AL19" s="14">
        <f t="shared" si="9"/>
        <v>0</v>
      </c>
      <c r="AM19" s="14">
        <f t="shared" si="9"/>
        <v>95</v>
      </c>
      <c r="AN19" s="14">
        <f t="shared" si="9"/>
        <v>2</v>
      </c>
      <c r="AO19" s="14">
        <f t="shared" si="9"/>
        <v>0</v>
      </c>
      <c r="AP19" s="14">
        <f t="shared" si="9"/>
        <v>23</v>
      </c>
      <c r="AQ19" s="14">
        <f t="shared" si="9"/>
        <v>2469</v>
      </c>
      <c r="AR19" s="14">
        <f t="shared" si="9"/>
        <v>112</v>
      </c>
      <c r="AS19" s="14">
        <f t="shared" si="9"/>
        <v>64</v>
      </c>
      <c r="AT19" s="14">
        <f t="shared" si="9"/>
        <v>0</v>
      </c>
      <c r="AU19" s="14">
        <f t="shared" si="9"/>
        <v>14</v>
      </c>
      <c r="AV19" s="14">
        <f t="shared" si="9"/>
        <v>1340</v>
      </c>
      <c r="AW19" s="14">
        <f t="shared" si="9"/>
        <v>0</v>
      </c>
      <c r="AX19" s="14">
        <f t="shared" si="9"/>
        <v>0</v>
      </c>
      <c r="AY19" s="14">
        <f t="shared" si="9"/>
        <v>4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8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47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202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6675</v>
      </c>
    </row>
    <row r="20" spans="1:84" s="9" customFormat="1" ht="8.25" customHeight="1" x14ac:dyDescent="0.2">
      <c r="A20" s="36" t="s">
        <v>99</v>
      </c>
      <c r="B20" s="46" t="s">
        <v>100</v>
      </c>
      <c r="C20" s="52" t="s">
        <v>101</v>
      </c>
      <c r="D20" s="15" t="s">
        <v>102</v>
      </c>
      <c r="E20" s="10">
        <v>0</v>
      </c>
      <c r="F20" s="10">
        <v>136</v>
      </c>
      <c r="G20" s="10">
        <v>60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2</v>
      </c>
      <c r="AB20" s="10">
        <v>2</v>
      </c>
      <c r="AC20" s="10">
        <v>0</v>
      </c>
      <c r="AD20" s="10">
        <v>0</v>
      </c>
      <c r="AE20" s="10">
        <v>0</v>
      </c>
      <c r="AF20" s="10">
        <v>23</v>
      </c>
      <c r="AG20" s="10">
        <v>4</v>
      </c>
      <c r="AH20" s="10">
        <v>0</v>
      </c>
      <c r="AI20" s="10">
        <v>0</v>
      </c>
      <c r="AJ20" s="10">
        <v>227</v>
      </c>
      <c r="AK20" s="10">
        <v>0</v>
      </c>
      <c r="AL20" s="10">
        <v>0</v>
      </c>
      <c r="AM20" s="10">
        <v>27</v>
      </c>
      <c r="AN20" s="10">
        <v>0</v>
      </c>
      <c r="AO20" s="10">
        <v>0</v>
      </c>
      <c r="AP20" s="10">
        <v>0</v>
      </c>
      <c r="AQ20" s="10">
        <v>276</v>
      </c>
      <c r="AR20" s="10">
        <v>7</v>
      </c>
      <c r="AS20" s="10">
        <v>0</v>
      </c>
      <c r="AT20" s="10">
        <v>0</v>
      </c>
      <c r="AU20" s="10">
        <v>2</v>
      </c>
      <c r="AV20" s="10">
        <v>363</v>
      </c>
      <c r="AW20" s="10">
        <v>0</v>
      </c>
      <c r="AX20" s="10">
        <v>0</v>
      </c>
      <c r="AY20" s="10">
        <v>3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2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11</v>
      </c>
      <c r="CC20" s="10">
        <v>0</v>
      </c>
      <c r="CD20" s="10">
        <v>0</v>
      </c>
      <c r="CE20" s="10">
        <v>0</v>
      </c>
      <c r="CF20" s="16">
        <f>SUM(E20:CE20)</f>
        <v>1158</v>
      </c>
    </row>
    <row r="21" spans="1:84" s="9" customFormat="1" ht="8.25" customHeight="1" x14ac:dyDescent="0.2">
      <c r="A21" s="78"/>
      <c r="B21" s="46"/>
      <c r="C21" s="57"/>
      <c r="D21" s="12" t="s">
        <v>103</v>
      </c>
      <c r="E21" s="13">
        <v>0</v>
      </c>
      <c r="F21" s="13">
        <v>3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7</v>
      </c>
      <c r="AG21" s="13">
        <v>0</v>
      </c>
      <c r="AH21" s="13">
        <v>0</v>
      </c>
      <c r="AI21" s="13">
        <v>0</v>
      </c>
      <c r="AJ21" s="13">
        <v>67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69</v>
      </c>
      <c r="AR21" s="13">
        <v>3</v>
      </c>
      <c r="AS21" s="13">
        <v>0</v>
      </c>
      <c r="AT21" s="13">
        <v>0</v>
      </c>
      <c r="AU21" s="13">
        <v>1</v>
      </c>
      <c r="AV21" s="13">
        <v>142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5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325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139</v>
      </c>
      <c r="G22" s="13">
        <f t="shared" si="11"/>
        <v>69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12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3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30</v>
      </c>
      <c r="AG22" s="13">
        <f t="shared" si="11"/>
        <v>4</v>
      </c>
      <c r="AH22" s="13">
        <f t="shared" si="11"/>
        <v>0</v>
      </c>
      <c r="AI22" s="13">
        <f t="shared" si="11"/>
        <v>0</v>
      </c>
      <c r="AJ22" s="13">
        <f t="shared" si="11"/>
        <v>294</v>
      </c>
      <c r="AK22" s="13">
        <f t="shared" si="11"/>
        <v>0</v>
      </c>
      <c r="AL22" s="13">
        <f t="shared" si="11"/>
        <v>0</v>
      </c>
      <c r="AM22" s="13">
        <f t="shared" si="11"/>
        <v>34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345</v>
      </c>
      <c r="AR22" s="13">
        <f t="shared" si="11"/>
        <v>10</v>
      </c>
      <c r="AS22" s="13">
        <f t="shared" si="11"/>
        <v>0</v>
      </c>
      <c r="AT22" s="13">
        <f t="shared" si="11"/>
        <v>0</v>
      </c>
      <c r="AU22" s="13">
        <f t="shared" si="11"/>
        <v>3</v>
      </c>
      <c r="AV22" s="13">
        <f t="shared" si="11"/>
        <v>505</v>
      </c>
      <c r="AW22" s="13">
        <f t="shared" si="11"/>
        <v>0</v>
      </c>
      <c r="AX22" s="13">
        <f t="shared" si="11"/>
        <v>0</v>
      </c>
      <c r="AY22" s="13">
        <f t="shared" si="11"/>
        <v>3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0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7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19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1483</v>
      </c>
    </row>
    <row r="23" spans="1:84" s="9" customFormat="1" ht="8.25" customHeight="1" x14ac:dyDescent="0.2">
      <c r="A23" s="37"/>
      <c r="B23" s="47"/>
      <c r="C23" s="43" t="s">
        <v>104</v>
      </c>
      <c r="D23" s="44"/>
      <c r="E23" s="13">
        <v>0</v>
      </c>
      <c r="F23" s="13">
        <v>22</v>
      </c>
      <c r="G23" s="13">
        <v>32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12</v>
      </c>
      <c r="AG23" s="13">
        <v>3</v>
      </c>
      <c r="AH23" s="13">
        <v>0</v>
      </c>
      <c r="AI23" s="13">
        <v>0</v>
      </c>
      <c r="AJ23" s="13">
        <v>183</v>
      </c>
      <c r="AK23" s="13">
        <v>0</v>
      </c>
      <c r="AL23" s="13">
        <v>0</v>
      </c>
      <c r="AM23" s="13">
        <v>46</v>
      </c>
      <c r="AN23" s="13">
        <v>0</v>
      </c>
      <c r="AO23" s="13">
        <v>0</v>
      </c>
      <c r="AP23" s="13">
        <v>0</v>
      </c>
      <c r="AQ23" s="13">
        <v>252</v>
      </c>
      <c r="AR23" s="13">
        <v>9</v>
      </c>
      <c r="AS23" s="13">
        <v>0</v>
      </c>
      <c r="AT23" s="13">
        <v>0</v>
      </c>
      <c r="AU23" s="13">
        <v>3</v>
      </c>
      <c r="AV23" s="13">
        <v>259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14</v>
      </c>
      <c r="CC23" s="13">
        <v>0</v>
      </c>
      <c r="CD23" s="13">
        <v>0</v>
      </c>
      <c r="CE23" s="13">
        <v>0</v>
      </c>
      <c r="CF23" s="13">
        <f>SUM(E23:CE23)</f>
        <v>845</v>
      </c>
    </row>
    <row r="24" spans="1:84" s="9" customFormat="1" ht="8.25" customHeight="1" x14ac:dyDescent="0.2">
      <c r="A24" s="37"/>
      <c r="B24" s="47" t="s">
        <v>105</v>
      </c>
      <c r="C24" s="79" t="s">
        <v>106</v>
      </c>
      <c r="D24" s="80"/>
      <c r="E24" s="13">
        <v>0</v>
      </c>
      <c r="F24" s="13">
        <v>40</v>
      </c>
      <c r="G24" s="13">
        <v>37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5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29</v>
      </c>
      <c r="AG24" s="13">
        <v>0</v>
      </c>
      <c r="AH24" s="13">
        <v>0</v>
      </c>
      <c r="AI24" s="13">
        <v>0</v>
      </c>
      <c r="AJ24" s="13">
        <v>319</v>
      </c>
      <c r="AK24" s="13">
        <v>0</v>
      </c>
      <c r="AL24" s="13">
        <v>0</v>
      </c>
      <c r="AM24" s="13">
        <v>48</v>
      </c>
      <c r="AN24" s="13">
        <v>3</v>
      </c>
      <c r="AO24" s="13">
        <v>0</v>
      </c>
      <c r="AP24" s="13">
        <v>0</v>
      </c>
      <c r="AQ24" s="13">
        <v>177</v>
      </c>
      <c r="AR24" s="13">
        <v>12</v>
      </c>
      <c r="AS24" s="13">
        <v>0</v>
      </c>
      <c r="AT24" s="13">
        <v>0</v>
      </c>
      <c r="AU24" s="13">
        <v>4</v>
      </c>
      <c r="AV24" s="13">
        <v>293</v>
      </c>
      <c r="AW24" s="13">
        <v>0</v>
      </c>
      <c r="AX24" s="13">
        <v>0</v>
      </c>
      <c r="AY24" s="13">
        <v>6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3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11</v>
      </c>
      <c r="CC24" s="13">
        <v>0</v>
      </c>
      <c r="CD24" s="13">
        <v>0</v>
      </c>
      <c r="CE24" s="13">
        <v>1</v>
      </c>
      <c r="CF24" s="13">
        <f>SUM(E24:CE24)</f>
        <v>992</v>
      </c>
    </row>
    <row r="25" spans="1:84" s="9" customFormat="1" ht="8.25" customHeight="1" x14ac:dyDescent="0.2">
      <c r="A25" s="37"/>
      <c r="B25" s="47"/>
      <c r="C25" s="49" t="s">
        <v>107</v>
      </c>
      <c r="D25" s="50"/>
      <c r="E25" s="13">
        <v>0</v>
      </c>
      <c r="F25" s="13">
        <v>18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5</v>
      </c>
      <c r="AG25" s="13">
        <v>1</v>
      </c>
      <c r="AH25" s="13">
        <v>0</v>
      </c>
      <c r="AI25" s="13">
        <v>0</v>
      </c>
      <c r="AJ25" s="13">
        <v>172</v>
      </c>
      <c r="AK25" s="13">
        <v>0</v>
      </c>
      <c r="AL25" s="13">
        <v>0</v>
      </c>
      <c r="AM25" s="13">
        <v>21</v>
      </c>
      <c r="AN25" s="13">
        <v>0</v>
      </c>
      <c r="AO25" s="13">
        <v>0</v>
      </c>
      <c r="AP25" s="13">
        <v>2</v>
      </c>
      <c r="AQ25" s="13">
        <v>175</v>
      </c>
      <c r="AR25" s="13">
        <v>8</v>
      </c>
      <c r="AS25" s="13">
        <v>1</v>
      </c>
      <c r="AT25" s="13">
        <v>0</v>
      </c>
      <c r="AU25" s="13">
        <v>0</v>
      </c>
      <c r="AV25" s="13">
        <v>134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1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4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9</v>
      </c>
      <c r="CC25" s="13">
        <v>0</v>
      </c>
      <c r="CD25" s="13">
        <v>0</v>
      </c>
      <c r="CE25" s="13">
        <v>0</v>
      </c>
      <c r="CF25" s="13">
        <f>SUM(E25:CE25)</f>
        <v>566</v>
      </c>
    </row>
    <row r="26" spans="1:84" s="9" customFormat="1" ht="8.25" customHeight="1" x14ac:dyDescent="0.2">
      <c r="A26" s="37"/>
      <c r="B26" s="47"/>
      <c r="C26" s="49" t="s">
        <v>108</v>
      </c>
      <c r="D26" s="50"/>
      <c r="E26" s="13">
        <v>0</v>
      </c>
      <c r="F26" s="13">
        <v>22</v>
      </c>
      <c r="G26" s="13">
        <v>24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10</v>
      </c>
      <c r="AG26" s="13">
        <v>0</v>
      </c>
      <c r="AH26" s="13">
        <v>0</v>
      </c>
      <c r="AI26" s="13">
        <v>0</v>
      </c>
      <c r="AJ26" s="13">
        <v>72</v>
      </c>
      <c r="AK26" s="13">
        <v>0</v>
      </c>
      <c r="AL26" s="13">
        <v>0</v>
      </c>
      <c r="AM26" s="13">
        <v>16</v>
      </c>
      <c r="AN26" s="13">
        <v>0</v>
      </c>
      <c r="AO26" s="13">
        <v>0</v>
      </c>
      <c r="AP26" s="13">
        <v>0</v>
      </c>
      <c r="AQ26" s="13">
        <v>48</v>
      </c>
      <c r="AR26" s="13">
        <v>3</v>
      </c>
      <c r="AS26" s="13">
        <v>0</v>
      </c>
      <c r="AT26" s="13">
        <v>0</v>
      </c>
      <c r="AU26" s="13">
        <v>5</v>
      </c>
      <c r="AV26" s="13">
        <v>149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355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73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9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1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44</v>
      </c>
      <c r="AG27" s="13">
        <f t="shared" si="13"/>
        <v>1</v>
      </c>
      <c r="AH27" s="13">
        <f t="shared" si="13"/>
        <v>0</v>
      </c>
      <c r="AI27" s="13">
        <f t="shared" si="13"/>
        <v>0</v>
      </c>
      <c r="AJ27" s="13">
        <f t="shared" si="13"/>
        <v>563</v>
      </c>
      <c r="AK27" s="13">
        <f t="shared" si="13"/>
        <v>0</v>
      </c>
      <c r="AL27" s="13">
        <f t="shared" si="13"/>
        <v>0</v>
      </c>
      <c r="AM27" s="13">
        <f t="shared" si="13"/>
        <v>85</v>
      </c>
      <c r="AN27" s="13">
        <f t="shared" si="13"/>
        <v>3</v>
      </c>
      <c r="AO27" s="13">
        <f t="shared" si="13"/>
        <v>0</v>
      </c>
      <c r="AP27" s="13">
        <f t="shared" si="13"/>
        <v>2</v>
      </c>
      <c r="AQ27" s="13">
        <f t="shared" si="13"/>
        <v>400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9</v>
      </c>
      <c r="AV27" s="13">
        <f t="shared" si="13"/>
        <v>576</v>
      </c>
      <c r="AW27" s="13">
        <f t="shared" si="13"/>
        <v>0</v>
      </c>
      <c r="AX27" s="13">
        <f t="shared" si="13"/>
        <v>0</v>
      </c>
      <c r="AY27" s="13">
        <f t="shared" si="13"/>
        <v>8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2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8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22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1913</v>
      </c>
    </row>
    <row r="28" spans="1:84" s="9" customFormat="1" ht="8.25" customHeight="1" x14ac:dyDescent="0.2">
      <c r="A28" s="37"/>
      <c r="B28" s="47" t="s">
        <v>109</v>
      </c>
      <c r="C28" s="43" t="s">
        <v>110</v>
      </c>
      <c r="D28" s="44"/>
      <c r="E28" s="13">
        <v>0</v>
      </c>
      <c r="F28" s="13">
        <v>956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43</v>
      </c>
      <c r="AG28" s="13">
        <v>3</v>
      </c>
      <c r="AH28" s="13">
        <v>0</v>
      </c>
      <c r="AI28" s="13">
        <v>0</v>
      </c>
      <c r="AJ28" s="13">
        <v>658</v>
      </c>
      <c r="AK28" s="13">
        <v>0</v>
      </c>
      <c r="AL28" s="13">
        <v>0</v>
      </c>
      <c r="AM28" s="13">
        <v>102</v>
      </c>
      <c r="AN28" s="13">
        <v>0</v>
      </c>
      <c r="AO28" s="13">
        <v>0</v>
      </c>
      <c r="AP28" s="13">
        <v>14</v>
      </c>
      <c r="AQ28" s="13">
        <v>343</v>
      </c>
      <c r="AR28" s="13">
        <v>19</v>
      </c>
      <c r="AS28" s="13">
        <v>0</v>
      </c>
      <c r="AT28" s="13">
        <v>2</v>
      </c>
      <c r="AU28" s="13">
        <v>5</v>
      </c>
      <c r="AV28" s="13">
        <v>357</v>
      </c>
      <c r="AW28" s="13">
        <v>0</v>
      </c>
      <c r="AX28" s="13">
        <v>0</v>
      </c>
      <c r="AY28" s="13">
        <v>11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2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9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26</v>
      </c>
      <c r="CC28" s="13">
        <v>1</v>
      </c>
      <c r="CD28" s="13">
        <v>0</v>
      </c>
      <c r="CE28" s="13">
        <v>1</v>
      </c>
      <c r="CF28" s="13">
        <f>SUM(E28:CE28)</f>
        <v>2571</v>
      </c>
    </row>
    <row r="29" spans="1:84" s="9" customFormat="1" ht="8.25" customHeight="1" x14ac:dyDescent="0.2">
      <c r="A29" s="37"/>
      <c r="B29" s="47"/>
      <c r="C29" s="43" t="s">
        <v>111</v>
      </c>
      <c r="D29" s="44"/>
      <c r="E29" s="13">
        <v>0</v>
      </c>
      <c r="F29" s="13">
        <v>32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8</v>
      </c>
      <c r="AG29" s="13">
        <v>0</v>
      </c>
      <c r="AH29" s="13">
        <v>0</v>
      </c>
      <c r="AI29" s="13">
        <v>0</v>
      </c>
      <c r="AJ29" s="13">
        <v>526</v>
      </c>
      <c r="AK29" s="13">
        <v>0</v>
      </c>
      <c r="AL29" s="13">
        <v>0</v>
      </c>
      <c r="AM29" s="13">
        <v>46</v>
      </c>
      <c r="AN29" s="13">
        <v>0</v>
      </c>
      <c r="AO29" s="13">
        <v>0</v>
      </c>
      <c r="AP29" s="13">
        <v>0</v>
      </c>
      <c r="AQ29" s="13">
        <v>131</v>
      </c>
      <c r="AR29" s="13">
        <v>12</v>
      </c>
      <c r="AS29" s="13">
        <v>0</v>
      </c>
      <c r="AT29" s="13">
        <v>0</v>
      </c>
      <c r="AU29" s="13">
        <v>2</v>
      </c>
      <c r="AV29" s="13">
        <v>119</v>
      </c>
      <c r="AW29" s="13">
        <v>0</v>
      </c>
      <c r="AX29" s="13">
        <v>0</v>
      </c>
      <c r="AY29" s="13">
        <v>1</v>
      </c>
      <c r="AZ29" s="13">
        <v>0</v>
      </c>
      <c r="BA29" s="13">
        <v>4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11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6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36</v>
      </c>
      <c r="CC29" s="13">
        <v>2</v>
      </c>
      <c r="CD29" s="13">
        <v>0</v>
      </c>
      <c r="CE29" s="13">
        <v>0</v>
      </c>
      <c r="CF29" s="13">
        <f>SUM(E29:CE29)</f>
        <v>951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988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1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51</v>
      </c>
      <c r="AG30" s="13">
        <f t="shared" si="14"/>
        <v>3</v>
      </c>
      <c r="AH30" s="13">
        <f t="shared" si="14"/>
        <v>0</v>
      </c>
      <c r="AI30" s="13">
        <f t="shared" si="14"/>
        <v>0</v>
      </c>
      <c r="AJ30" s="13">
        <f t="shared" si="14"/>
        <v>1184</v>
      </c>
      <c r="AK30" s="13">
        <f t="shared" si="14"/>
        <v>0</v>
      </c>
      <c r="AL30" s="13">
        <f t="shared" si="14"/>
        <v>0</v>
      </c>
      <c r="AM30" s="13">
        <f t="shared" si="14"/>
        <v>148</v>
      </c>
      <c r="AN30" s="13">
        <f t="shared" si="14"/>
        <v>0</v>
      </c>
      <c r="AO30" s="13">
        <f t="shared" si="14"/>
        <v>0</v>
      </c>
      <c r="AP30" s="13">
        <f t="shared" si="14"/>
        <v>14</v>
      </c>
      <c r="AQ30" s="13">
        <f t="shared" si="14"/>
        <v>474</v>
      </c>
      <c r="AR30" s="13">
        <f t="shared" si="14"/>
        <v>31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476</v>
      </c>
      <c r="AW30" s="13">
        <f t="shared" si="14"/>
        <v>0</v>
      </c>
      <c r="AX30" s="13">
        <f t="shared" si="14"/>
        <v>0</v>
      </c>
      <c r="AY30" s="13">
        <f t="shared" si="14"/>
        <v>12</v>
      </c>
      <c r="AZ30" s="13">
        <f t="shared" si="14"/>
        <v>0</v>
      </c>
      <c r="BA30" s="13">
        <f>SUM(BA28:BA29)</f>
        <v>4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18</v>
      </c>
      <c r="BI30" s="13">
        <f t="shared" si="14"/>
        <v>0</v>
      </c>
      <c r="BJ30" s="13">
        <f t="shared" si="14"/>
        <v>2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15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62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3522</v>
      </c>
    </row>
    <row r="31" spans="1:84" s="9" customFormat="1" ht="8.25" customHeight="1" x14ac:dyDescent="0.2">
      <c r="A31" s="37"/>
      <c r="B31" s="42" t="s">
        <v>112</v>
      </c>
      <c r="C31" s="43"/>
      <c r="D31" s="44"/>
      <c r="E31" s="13">
        <v>0</v>
      </c>
      <c r="F31" s="13">
        <v>705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56</v>
      </c>
      <c r="AG31" s="13">
        <v>2</v>
      </c>
      <c r="AH31" s="13">
        <v>0</v>
      </c>
      <c r="AI31" s="13">
        <v>0</v>
      </c>
      <c r="AJ31" s="13">
        <v>363</v>
      </c>
      <c r="AK31" s="13">
        <v>0</v>
      </c>
      <c r="AL31" s="13">
        <v>0</v>
      </c>
      <c r="AM31" s="13">
        <v>56</v>
      </c>
      <c r="AN31" s="13">
        <v>0</v>
      </c>
      <c r="AO31" s="13">
        <v>0</v>
      </c>
      <c r="AP31" s="13">
        <v>1</v>
      </c>
      <c r="AQ31" s="13">
        <v>277</v>
      </c>
      <c r="AR31" s="13">
        <v>10</v>
      </c>
      <c r="AS31" s="13">
        <v>0</v>
      </c>
      <c r="AT31" s="13">
        <v>0</v>
      </c>
      <c r="AU31" s="13">
        <v>2</v>
      </c>
      <c r="AV31" s="13">
        <v>410</v>
      </c>
      <c r="AW31" s="13">
        <v>0</v>
      </c>
      <c r="AX31" s="13">
        <v>0</v>
      </c>
      <c r="AY31" s="13">
        <v>8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0</v>
      </c>
      <c r="BT31" s="13">
        <v>7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10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1920</v>
      </c>
    </row>
    <row r="32" spans="1:84" s="9" customFormat="1" ht="8.25" customHeight="1" x14ac:dyDescent="0.2">
      <c r="A32" s="37"/>
      <c r="B32" s="47" t="s">
        <v>113</v>
      </c>
      <c r="C32" s="43" t="s">
        <v>114</v>
      </c>
      <c r="D32" s="44"/>
      <c r="E32" s="13">
        <v>0</v>
      </c>
      <c r="F32" s="13">
        <v>482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36</v>
      </c>
      <c r="AG32" s="13">
        <v>1</v>
      </c>
      <c r="AH32" s="13">
        <v>0</v>
      </c>
      <c r="AI32" s="13">
        <v>0</v>
      </c>
      <c r="AJ32" s="13">
        <v>398</v>
      </c>
      <c r="AK32" s="13">
        <v>0</v>
      </c>
      <c r="AL32" s="13">
        <v>0</v>
      </c>
      <c r="AM32" s="13">
        <v>76</v>
      </c>
      <c r="AN32" s="13">
        <v>0</v>
      </c>
      <c r="AO32" s="13">
        <v>0</v>
      </c>
      <c r="AP32" s="13">
        <v>1</v>
      </c>
      <c r="AQ32" s="13">
        <v>250</v>
      </c>
      <c r="AR32" s="13">
        <v>13</v>
      </c>
      <c r="AS32" s="13">
        <v>2</v>
      </c>
      <c r="AT32" s="13">
        <v>2</v>
      </c>
      <c r="AU32" s="13">
        <v>8</v>
      </c>
      <c r="AV32" s="13">
        <v>257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1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1564</v>
      </c>
    </row>
    <row r="33" spans="1:84" s="9" customFormat="1" ht="8.25" customHeight="1" x14ac:dyDescent="0.2">
      <c r="A33" s="37"/>
      <c r="B33" s="47"/>
      <c r="C33" s="43" t="s">
        <v>115</v>
      </c>
      <c r="D33" s="44"/>
      <c r="E33" s="13">
        <v>0</v>
      </c>
      <c r="F33" s="13">
        <v>259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21</v>
      </c>
      <c r="AG33" s="13">
        <v>1</v>
      </c>
      <c r="AH33" s="13">
        <v>0</v>
      </c>
      <c r="AI33" s="13">
        <v>0</v>
      </c>
      <c r="AJ33" s="13">
        <v>153</v>
      </c>
      <c r="AK33" s="13">
        <v>0</v>
      </c>
      <c r="AL33" s="13">
        <v>0</v>
      </c>
      <c r="AM33" s="13">
        <v>41</v>
      </c>
      <c r="AN33" s="13">
        <v>0</v>
      </c>
      <c r="AO33" s="13">
        <v>0</v>
      </c>
      <c r="AP33" s="13">
        <v>0</v>
      </c>
      <c r="AQ33" s="13">
        <v>123</v>
      </c>
      <c r="AR33" s="13">
        <v>7</v>
      </c>
      <c r="AS33" s="13">
        <v>1</v>
      </c>
      <c r="AT33" s="13">
        <v>1</v>
      </c>
      <c r="AU33" s="13">
        <v>1</v>
      </c>
      <c r="AV33" s="13">
        <v>75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2</v>
      </c>
      <c r="BU33" s="13">
        <v>0</v>
      </c>
      <c r="BV33" s="13">
        <v>1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0</v>
      </c>
      <c r="CF33" s="13">
        <f t="shared" si="15"/>
        <v>697</v>
      </c>
    </row>
    <row r="34" spans="1:84" s="9" customFormat="1" ht="8.25" customHeight="1" x14ac:dyDescent="0.2">
      <c r="A34" s="37"/>
      <c r="B34" s="47" t="s">
        <v>116</v>
      </c>
      <c r="C34" s="52" t="s">
        <v>116</v>
      </c>
      <c r="D34" s="12" t="s">
        <v>116</v>
      </c>
      <c r="E34" s="13">
        <v>0</v>
      </c>
      <c r="F34" s="13">
        <v>89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58</v>
      </c>
      <c r="AG34" s="13">
        <v>0</v>
      </c>
      <c r="AH34" s="13">
        <v>0</v>
      </c>
      <c r="AI34" s="13">
        <v>0</v>
      </c>
      <c r="AJ34" s="13">
        <v>305</v>
      </c>
      <c r="AK34" s="13">
        <v>0</v>
      </c>
      <c r="AL34" s="13">
        <v>0</v>
      </c>
      <c r="AM34" s="13">
        <v>32</v>
      </c>
      <c r="AN34" s="13">
        <v>1</v>
      </c>
      <c r="AO34" s="13">
        <v>0</v>
      </c>
      <c r="AP34" s="13">
        <v>1</v>
      </c>
      <c r="AQ34" s="13">
        <v>330</v>
      </c>
      <c r="AR34" s="13">
        <v>16</v>
      </c>
      <c r="AS34" s="13">
        <v>5</v>
      </c>
      <c r="AT34" s="13">
        <v>0</v>
      </c>
      <c r="AU34" s="13">
        <v>9</v>
      </c>
      <c r="AV34" s="13">
        <v>326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9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13</v>
      </c>
      <c r="CC34" s="13">
        <v>0</v>
      </c>
      <c r="CD34" s="13">
        <v>0</v>
      </c>
      <c r="CE34" s="13">
        <v>1</v>
      </c>
      <c r="CF34" s="13">
        <f t="shared" si="15"/>
        <v>1218</v>
      </c>
    </row>
    <row r="35" spans="1:84" s="9" customFormat="1" ht="8.25" customHeight="1" x14ac:dyDescent="0.2">
      <c r="A35" s="37"/>
      <c r="B35" s="47"/>
      <c r="C35" s="52"/>
      <c r="D35" s="12" t="s">
        <v>117</v>
      </c>
      <c r="E35" s="13">
        <v>0</v>
      </c>
      <c r="F35" s="13">
        <v>181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32</v>
      </c>
      <c r="AG35" s="13">
        <v>0</v>
      </c>
      <c r="AH35" s="13">
        <v>0</v>
      </c>
      <c r="AI35" s="13">
        <v>0</v>
      </c>
      <c r="AJ35" s="13">
        <v>170</v>
      </c>
      <c r="AK35" s="13">
        <v>0</v>
      </c>
      <c r="AL35" s="13">
        <v>0</v>
      </c>
      <c r="AM35" s="13">
        <v>31</v>
      </c>
      <c r="AN35" s="13">
        <v>0</v>
      </c>
      <c r="AO35" s="13">
        <v>0</v>
      </c>
      <c r="AP35" s="13">
        <v>0</v>
      </c>
      <c r="AQ35" s="13">
        <v>165</v>
      </c>
      <c r="AR35" s="13">
        <v>6</v>
      </c>
      <c r="AS35" s="13">
        <v>1</v>
      </c>
      <c r="AT35" s="13">
        <v>0</v>
      </c>
      <c r="AU35" s="13">
        <v>3</v>
      </c>
      <c r="AV35" s="13">
        <v>171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4</v>
      </c>
      <c r="CC35" s="13">
        <v>0</v>
      </c>
      <c r="CD35" s="13">
        <v>0</v>
      </c>
      <c r="CE35" s="13">
        <v>1</v>
      </c>
      <c r="CF35" s="13">
        <f t="shared" si="15"/>
        <v>780</v>
      </c>
    </row>
    <row r="36" spans="1:84" s="9" customFormat="1" ht="8.25" customHeight="1" x14ac:dyDescent="0.2">
      <c r="A36" s="37"/>
      <c r="B36" s="47"/>
      <c r="C36" s="52"/>
      <c r="D36" s="12" t="s">
        <v>118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19</v>
      </c>
      <c r="AG36" s="13">
        <v>3</v>
      </c>
      <c r="AH36" s="13">
        <v>0</v>
      </c>
      <c r="AI36" s="13">
        <v>0</v>
      </c>
      <c r="AJ36" s="13">
        <v>153</v>
      </c>
      <c r="AK36" s="13">
        <v>0</v>
      </c>
      <c r="AL36" s="13">
        <v>0</v>
      </c>
      <c r="AM36" s="13">
        <v>21</v>
      </c>
      <c r="AN36" s="13">
        <v>0</v>
      </c>
      <c r="AO36" s="13">
        <v>0</v>
      </c>
      <c r="AP36" s="13">
        <v>0</v>
      </c>
      <c r="AQ36" s="13">
        <v>184</v>
      </c>
      <c r="AR36" s="13">
        <v>8</v>
      </c>
      <c r="AS36" s="13">
        <v>1</v>
      </c>
      <c r="AT36" s="13">
        <v>0</v>
      </c>
      <c r="AU36" s="13">
        <v>2</v>
      </c>
      <c r="AV36" s="13">
        <v>82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6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7</v>
      </c>
      <c r="CC36" s="13">
        <v>0</v>
      </c>
      <c r="CD36" s="13">
        <v>1</v>
      </c>
      <c r="CE36" s="13">
        <v>0</v>
      </c>
      <c r="CF36" s="13">
        <f t="shared" si="15"/>
        <v>499</v>
      </c>
    </row>
    <row r="37" spans="1:84" s="9" customFormat="1" ht="8.25" customHeight="1" x14ac:dyDescent="0.2">
      <c r="A37" s="37"/>
      <c r="B37" s="47"/>
      <c r="C37" s="52"/>
      <c r="D37" s="12" t="s">
        <v>119</v>
      </c>
      <c r="E37" s="13">
        <v>0</v>
      </c>
      <c r="F37" s="13">
        <v>47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35</v>
      </c>
      <c r="AK37" s="13">
        <v>0</v>
      </c>
      <c r="AL37" s="13">
        <v>0</v>
      </c>
      <c r="AM37" s="13">
        <v>9</v>
      </c>
      <c r="AN37" s="13">
        <v>0</v>
      </c>
      <c r="AO37" s="13">
        <v>0</v>
      </c>
      <c r="AP37" s="13">
        <v>0</v>
      </c>
      <c r="AQ37" s="13">
        <v>58</v>
      </c>
      <c r="AR37" s="13">
        <v>1</v>
      </c>
      <c r="AS37" s="13">
        <v>0</v>
      </c>
      <c r="AT37" s="13">
        <v>3</v>
      </c>
      <c r="AU37" s="13">
        <v>0</v>
      </c>
      <c r="AV37" s="13">
        <v>38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3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203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323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18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110</v>
      </c>
      <c r="AG38" s="13">
        <f t="shared" si="16"/>
        <v>3</v>
      </c>
      <c r="AH38" s="13">
        <f t="shared" si="16"/>
        <v>0</v>
      </c>
      <c r="AI38" s="13">
        <f t="shared" si="16"/>
        <v>0</v>
      </c>
      <c r="AJ38" s="13">
        <f t="shared" si="16"/>
        <v>663</v>
      </c>
      <c r="AK38" s="13">
        <f t="shared" si="16"/>
        <v>0</v>
      </c>
      <c r="AL38" s="13">
        <f t="shared" si="16"/>
        <v>0</v>
      </c>
      <c r="AM38" s="13">
        <f t="shared" si="16"/>
        <v>93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737</v>
      </c>
      <c r="AR38" s="13">
        <f t="shared" si="16"/>
        <v>31</v>
      </c>
      <c r="AS38" s="13">
        <f t="shared" si="16"/>
        <v>7</v>
      </c>
      <c r="AT38" s="13">
        <f t="shared" si="16"/>
        <v>3</v>
      </c>
      <c r="AU38" s="13">
        <f t="shared" si="16"/>
        <v>14</v>
      </c>
      <c r="AV38" s="13">
        <f t="shared" si="16"/>
        <v>617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20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29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2700</v>
      </c>
    </row>
    <row r="39" spans="1:84" s="9" customFormat="1" ht="8.25" customHeight="1" x14ac:dyDescent="0.2">
      <c r="A39" s="37"/>
      <c r="B39" s="47"/>
      <c r="C39" s="43" t="s">
        <v>120</v>
      </c>
      <c r="D39" s="44"/>
      <c r="E39" s="13">
        <v>0</v>
      </c>
      <c r="F39" s="13">
        <v>87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11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30</v>
      </c>
      <c r="AG39" s="13">
        <v>0</v>
      </c>
      <c r="AH39" s="13">
        <v>0</v>
      </c>
      <c r="AI39" s="13">
        <v>0</v>
      </c>
      <c r="AJ39" s="13">
        <v>148</v>
      </c>
      <c r="AK39" s="13">
        <v>0</v>
      </c>
      <c r="AL39" s="13">
        <v>0</v>
      </c>
      <c r="AM39" s="13">
        <v>36</v>
      </c>
      <c r="AN39" s="13">
        <v>0</v>
      </c>
      <c r="AO39" s="13">
        <v>0</v>
      </c>
      <c r="AP39" s="13">
        <v>0</v>
      </c>
      <c r="AQ39" s="13">
        <v>163</v>
      </c>
      <c r="AR39" s="13">
        <v>8</v>
      </c>
      <c r="AS39" s="13">
        <v>0</v>
      </c>
      <c r="AT39" s="13">
        <v>0</v>
      </c>
      <c r="AU39" s="13">
        <v>3</v>
      </c>
      <c r="AV39" s="13">
        <v>139</v>
      </c>
      <c r="AW39" s="13">
        <v>0</v>
      </c>
      <c r="AX39" s="13">
        <v>0</v>
      </c>
      <c r="AY39" s="13">
        <v>3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7</v>
      </c>
      <c r="CC39" s="13">
        <v>0</v>
      </c>
      <c r="CD39" s="13">
        <v>0</v>
      </c>
      <c r="CE39" s="13">
        <v>0</v>
      </c>
      <c r="CF39" s="13">
        <f>SUM(E39:CE39)</f>
        <v>649</v>
      </c>
    </row>
    <row r="40" spans="1:84" s="9" customFormat="1" ht="8.25" customHeight="1" x14ac:dyDescent="0.2">
      <c r="A40" s="38"/>
      <c r="B40" s="33" t="s">
        <v>98</v>
      </c>
      <c r="C40" s="34"/>
      <c r="D40" s="35"/>
      <c r="E40" s="14">
        <f>SUM(E22:E23,E27,E30:E33,E38:E39)</f>
        <v>0</v>
      </c>
      <c r="F40" s="14">
        <f t="shared" ref="F40:BQ40" si="17">SUM(F22:F23,F27,F30:F33,F38:F39)</f>
        <v>3085</v>
      </c>
      <c r="G40" s="14">
        <f t="shared" si="17"/>
        <v>174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90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5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11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390</v>
      </c>
      <c r="AG40" s="14">
        <f t="shared" si="17"/>
        <v>18</v>
      </c>
      <c r="AH40" s="14">
        <f t="shared" si="17"/>
        <v>0</v>
      </c>
      <c r="AI40" s="14">
        <f t="shared" si="17"/>
        <v>0</v>
      </c>
      <c r="AJ40" s="14">
        <f t="shared" si="17"/>
        <v>3949</v>
      </c>
      <c r="AK40" s="14">
        <f t="shared" si="17"/>
        <v>0</v>
      </c>
      <c r="AL40" s="14">
        <f t="shared" si="17"/>
        <v>0</v>
      </c>
      <c r="AM40" s="14">
        <f t="shared" si="17"/>
        <v>615</v>
      </c>
      <c r="AN40" s="14">
        <f t="shared" si="17"/>
        <v>6</v>
      </c>
      <c r="AO40" s="14">
        <f t="shared" si="17"/>
        <v>0</v>
      </c>
      <c r="AP40" s="14">
        <f t="shared" si="17"/>
        <v>19</v>
      </c>
      <c r="AQ40" s="14">
        <f t="shared" si="17"/>
        <v>3021</v>
      </c>
      <c r="AR40" s="14">
        <f t="shared" si="17"/>
        <v>142</v>
      </c>
      <c r="AS40" s="14">
        <f t="shared" si="17"/>
        <v>11</v>
      </c>
      <c r="AT40" s="14">
        <f t="shared" si="17"/>
        <v>8</v>
      </c>
      <c r="AU40" s="14">
        <f t="shared" si="17"/>
        <v>50</v>
      </c>
      <c r="AV40" s="14">
        <f t="shared" si="17"/>
        <v>3314</v>
      </c>
      <c r="AW40" s="14">
        <f t="shared" si="17"/>
        <v>2</v>
      </c>
      <c r="AX40" s="14">
        <f t="shared" si="17"/>
        <v>0</v>
      </c>
      <c r="AY40" s="14">
        <f t="shared" si="17"/>
        <v>58</v>
      </c>
      <c r="AZ40" s="14">
        <f t="shared" si="17"/>
        <v>0</v>
      </c>
      <c r="BA40" s="14">
        <f t="shared" si="17"/>
        <v>8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32</v>
      </c>
      <c r="BI40" s="14">
        <f t="shared" si="17"/>
        <v>0</v>
      </c>
      <c r="BJ40" s="14">
        <f t="shared" si="17"/>
        <v>7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2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0</v>
      </c>
      <c r="BT40" s="14">
        <f t="shared" si="18"/>
        <v>73</v>
      </c>
      <c r="BU40" s="14">
        <f t="shared" si="18"/>
        <v>1</v>
      </c>
      <c r="BV40" s="14">
        <f t="shared" si="18"/>
        <v>2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176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15293</v>
      </c>
    </row>
    <row r="41" spans="1:84" s="9" customFormat="1" ht="8.25" customHeight="1" x14ac:dyDescent="0.2">
      <c r="A41" s="58" t="s">
        <v>121</v>
      </c>
      <c r="B41" s="73" t="s">
        <v>122</v>
      </c>
      <c r="C41" s="74" t="s">
        <v>123</v>
      </c>
      <c r="D41" s="75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8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46</v>
      </c>
      <c r="AG41" s="10">
        <v>0</v>
      </c>
      <c r="AH41" s="10">
        <v>0</v>
      </c>
      <c r="AI41" s="10">
        <v>0</v>
      </c>
      <c r="AJ41" s="10">
        <v>469</v>
      </c>
      <c r="AK41" s="10">
        <v>0</v>
      </c>
      <c r="AL41" s="10">
        <v>0</v>
      </c>
      <c r="AM41" s="10">
        <v>56</v>
      </c>
      <c r="AN41" s="10">
        <v>2</v>
      </c>
      <c r="AO41" s="10">
        <v>0</v>
      </c>
      <c r="AP41" s="10">
        <v>0</v>
      </c>
      <c r="AQ41" s="10">
        <v>563</v>
      </c>
      <c r="AR41" s="10">
        <v>33</v>
      </c>
      <c r="AS41" s="10">
        <v>3</v>
      </c>
      <c r="AT41" s="10">
        <v>1</v>
      </c>
      <c r="AU41" s="10">
        <v>11</v>
      </c>
      <c r="AV41" s="10">
        <v>330</v>
      </c>
      <c r="AW41" s="10">
        <v>0</v>
      </c>
      <c r="AX41" s="10">
        <v>1</v>
      </c>
      <c r="AY41" s="10">
        <v>2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17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1</v>
      </c>
      <c r="CB41" s="10">
        <v>35</v>
      </c>
      <c r="CC41" s="10">
        <v>0</v>
      </c>
      <c r="CD41" s="10">
        <v>0</v>
      </c>
      <c r="CE41" s="10">
        <v>1</v>
      </c>
      <c r="CF41" s="16">
        <f>SUM(E41:CE41)</f>
        <v>1708</v>
      </c>
    </row>
    <row r="42" spans="1:84" s="9" customFormat="1" ht="8.25" customHeight="1" x14ac:dyDescent="0.2">
      <c r="A42" s="59"/>
      <c r="B42" s="47"/>
      <c r="C42" s="52" t="s">
        <v>124</v>
      </c>
      <c r="D42" s="12" t="s">
        <v>125</v>
      </c>
      <c r="E42" s="18">
        <v>0</v>
      </c>
      <c r="F42" s="18">
        <v>22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7</v>
      </c>
      <c r="AB42" s="18">
        <v>0</v>
      </c>
      <c r="AC42" s="18">
        <v>0</v>
      </c>
      <c r="AD42" s="18">
        <v>0</v>
      </c>
      <c r="AE42" s="18">
        <v>0</v>
      </c>
      <c r="AF42" s="18">
        <v>12</v>
      </c>
      <c r="AG42" s="18">
        <v>0</v>
      </c>
      <c r="AH42" s="18">
        <v>0</v>
      </c>
      <c r="AI42" s="18">
        <v>0</v>
      </c>
      <c r="AJ42" s="18">
        <v>229</v>
      </c>
      <c r="AK42" s="18">
        <v>0</v>
      </c>
      <c r="AL42" s="18">
        <v>0</v>
      </c>
      <c r="AM42" s="18">
        <v>39</v>
      </c>
      <c r="AN42" s="18">
        <v>0</v>
      </c>
      <c r="AO42" s="18">
        <v>0</v>
      </c>
      <c r="AP42" s="18">
        <v>0</v>
      </c>
      <c r="AQ42" s="18">
        <v>278</v>
      </c>
      <c r="AR42" s="18">
        <v>16</v>
      </c>
      <c r="AS42" s="18">
        <v>0</v>
      </c>
      <c r="AT42" s="18">
        <v>0</v>
      </c>
      <c r="AU42" s="18">
        <v>7</v>
      </c>
      <c r="AV42" s="18">
        <v>162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8</v>
      </c>
      <c r="BU42" s="18">
        <v>0</v>
      </c>
      <c r="BV42" s="18">
        <v>1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  <c r="CB42" s="18">
        <v>23</v>
      </c>
      <c r="CC42" s="18">
        <v>0</v>
      </c>
      <c r="CD42" s="18">
        <v>1</v>
      </c>
      <c r="CE42" s="18">
        <v>1</v>
      </c>
      <c r="CF42" s="13">
        <f>SUM(E42:CE42)</f>
        <v>816</v>
      </c>
    </row>
    <row r="43" spans="1:84" s="9" customFormat="1" ht="8.25" customHeight="1" x14ac:dyDescent="0.2">
      <c r="A43" s="59"/>
      <c r="B43" s="47"/>
      <c r="C43" s="57"/>
      <c r="D43" s="12" t="s">
        <v>126</v>
      </c>
      <c r="E43" s="18">
        <v>0</v>
      </c>
      <c r="F43" s="18">
        <v>6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0</v>
      </c>
      <c r="AC43" s="18">
        <v>0</v>
      </c>
      <c r="AD43" s="18">
        <v>0</v>
      </c>
      <c r="AE43" s="18">
        <v>0</v>
      </c>
      <c r="AF43" s="18">
        <v>30</v>
      </c>
      <c r="AG43" s="18">
        <v>0</v>
      </c>
      <c r="AH43" s="18">
        <v>0</v>
      </c>
      <c r="AI43" s="18">
        <v>0</v>
      </c>
      <c r="AJ43" s="18">
        <v>258</v>
      </c>
      <c r="AK43" s="18">
        <v>0</v>
      </c>
      <c r="AL43" s="18">
        <v>0</v>
      </c>
      <c r="AM43" s="18">
        <v>104</v>
      </c>
      <c r="AN43" s="18">
        <v>0</v>
      </c>
      <c r="AO43" s="18">
        <v>0</v>
      </c>
      <c r="AP43" s="18">
        <v>0</v>
      </c>
      <c r="AQ43" s="18">
        <v>304</v>
      </c>
      <c r="AR43" s="18">
        <v>18</v>
      </c>
      <c r="AS43" s="18">
        <v>0</v>
      </c>
      <c r="AT43" s="18">
        <v>0</v>
      </c>
      <c r="AU43" s="18">
        <v>9</v>
      </c>
      <c r="AV43" s="18">
        <v>161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7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38</v>
      </c>
      <c r="CC43" s="18">
        <v>1</v>
      </c>
      <c r="CD43" s="18">
        <v>0</v>
      </c>
      <c r="CE43" s="18">
        <v>0</v>
      </c>
      <c r="CF43" s="13">
        <f>SUM(E43:CE43)</f>
        <v>951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28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2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1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42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487</v>
      </c>
      <c r="AK44" s="13">
        <f t="shared" si="19"/>
        <v>0</v>
      </c>
      <c r="AL44" s="13">
        <f t="shared" si="19"/>
        <v>0</v>
      </c>
      <c r="AM44" s="13">
        <f t="shared" si="19"/>
        <v>143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582</v>
      </c>
      <c r="AR44" s="13">
        <f t="shared" si="19"/>
        <v>34</v>
      </c>
      <c r="AS44" s="13">
        <f t="shared" si="19"/>
        <v>0</v>
      </c>
      <c r="AT44" s="13">
        <f t="shared" si="19"/>
        <v>0</v>
      </c>
      <c r="AU44" s="13">
        <f t="shared" si="19"/>
        <v>16</v>
      </c>
      <c r="AV44" s="13">
        <f t="shared" si="19"/>
        <v>323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15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0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61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1767</v>
      </c>
    </row>
    <row r="45" spans="1:84" s="9" customFormat="1" ht="8.25" customHeight="1" x14ac:dyDescent="0.2">
      <c r="A45" s="59"/>
      <c r="B45" s="47" t="s">
        <v>280</v>
      </c>
      <c r="C45" s="52" t="s">
        <v>280</v>
      </c>
      <c r="D45" s="12" t="s">
        <v>128</v>
      </c>
      <c r="E45" s="13">
        <v>0</v>
      </c>
      <c r="F45" s="13">
        <v>27</v>
      </c>
      <c r="G45" s="13">
        <v>2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26</v>
      </c>
      <c r="AG45" s="13">
        <v>1</v>
      </c>
      <c r="AH45" s="13">
        <v>0</v>
      </c>
      <c r="AI45" s="13">
        <v>0</v>
      </c>
      <c r="AJ45" s="13">
        <v>404</v>
      </c>
      <c r="AK45" s="13">
        <v>0</v>
      </c>
      <c r="AL45" s="13">
        <v>2</v>
      </c>
      <c r="AM45" s="13">
        <v>131</v>
      </c>
      <c r="AN45" s="13">
        <v>0</v>
      </c>
      <c r="AO45" s="13">
        <v>0</v>
      </c>
      <c r="AP45" s="13">
        <v>0</v>
      </c>
      <c r="AQ45" s="13">
        <v>347</v>
      </c>
      <c r="AR45" s="13">
        <v>30</v>
      </c>
      <c r="AS45" s="13">
        <v>3</v>
      </c>
      <c r="AT45" s="13">
        <v>0</v>
      </c>
      <c r="AU45" s="13">
        <v>8</v>
      </c>
      <c r="AV45" s="13">
        <v>224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16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21</v>
      </c>
      <c r="CC45" s="13">
        <v>1</v>
      </c>
      <c r="CD45" s="13">
        <v>0</v>
      </c>
      <c r="CE45" s="13">
        <v>1</v>
      </c>
      <c r="CF45" s="13">
        <f>SUM(E45:CE45)</f>
        <v>1265</v>
      </c>
    </row>
    <row r="46" spans="1:84" s="9" customFormat="1" ht="8.25" customHeight="1" x14ac:dyDescent="0.2">
      <c r="A46" s="59"/>
      <c r="B46" s="47"/>
      <c r="C46" s="52"/>
      <c r="D46" s="12" t="s">
        <v>129</v>
      </c>
      <c r="E46" s="13">
        <v>0</v>
      </c>
      <c r="F46" s="13">
        <v>13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9</v>
      </c>
      <c r="AG46" s="13">
        <v>0</v>
      </c>
      <c r="AH46" s="13">
        <v>0</v>
      </c>
      <c r="AI46" s="13">
        <v>0</v>
      </c>
      <c r="AJ46" s="13">
        <v>92</v>
      </c>
      <c r="AK46" s="13">
        <v>0</v>
      </c>
      <c r="AL46" s="13">
        <v>0</v>
      </c>
      <c r="AM46" s="13">
        <v>10</v>
      </c>
      <c r="AN46" s="13">
        <v>0</v>
      </c>
      <c r="AO46" s="13">
        <v>0</v>
      </c>
      <c r="AP46" s="13">
        <v>0</v>
      </c>
      <c r="AQ46" s="13">
        <v>110</v>
      </c>
      <c r="AR46" s="13">
        <v>6</v>
      </c>
      <c r="AS46" s="13">
        <v>2</v>
      </c>
      <c r="AT46" s="13">
        <v>0</v>
      </c>
      <c r="AU46" s="13">
        <v>2</v>
      </c>
      <c r="AV46" s="13">
        <v>58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4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5</v>
      </c>
      <c r="CC46" s="13">
        <v>0</v>
      </c>
      <c r="CD46" s="13">
        <v>0</v>
      </c>
      <c r="CE46" s="13">
        <v>0</v>
      </c>
      <c r="CF46" s="13">
        <f t="shared" ref="CF46" si="20">SUM(E46:CE46)</f>
        <v>314</v>
      </c>
    </row>
    <row r="47" spans="1:84" s="9" customFormat="1" ht="8.25" customHeight="1" x14ac:dyDescent="0.2">
      <c r="A47" s="59"/>
      <c r="B47" s="47"/>
      <c r="C47" s="52"/>
      <c r="D47" s="12" t="s">
        <v>281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37</v>
      </c>
      <c r="AK47" s="13">
        <v>0</v>
      </c>
      <c r="AL47" s="13">
        <v>0</v>
      </c>
      <c r="AM47" s="13">
        <v>1</v>
      </c>
      <c r="AN47" s="13">
        <v>0</v>
      </c>
      <c r="AO47" s="13">
        <v>0</v>
      </c>
      <c r="AP47" s="13">
        <v>0</v>
      </c>
      <c r="AQ47" s="13">
        <v>27</v>
      </c>
      <c r="AR47" s="13">
        <v>7</v>
      </c>
      <c r="AS47" s="13">
        <v>1</v>
      </c>
      <c r="AT47" s="13">
        <v>0</v>
      </c>
      <c r="AU47" s="13">
        <v>0</v>
      </c>
      <c r="AV47" s="13">
        <v>35</v>
      </c>
      <c r="AW47" s="13">
        <v>0</v>
      </c>
      <c r="AX47" s="13">
        <v>0</v>
      </c>
      <c r="AY47" s="13">
        <v>3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128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47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1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0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41</v>
      </c>
      <c r="AG48" s="13">
        <f t="shared" si="21"/>
        <v>1</v>
      </c>
      <c r="AH48" s="13">
        <f t="shared" si="21"/>
        <v>0</v>
      </c>
      <c r="AI48" s="13">
        <f t="shared" si="21"/>
        <v>0</v>
      </c>
      <c r="AJ48" s="13">
        <f t="shared" si="21"/>
        <v>533</v>
      </c>
      <c r="AK48" s="13">
        <f t="shared" si="21"/>
        <v>0</v>
      </c>
      <c r="AL48" s="13">
        <f t="shared" si="21"/>
        <v>2</v>
      </c>
      <c r="AM48" s="13">
        <f t="shared" si="21"/>
        <v>142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484</v>
      </c>
      <c r="AR48" s="13">
        <f t="shared" si="21"/>
        <v>43</v>
      </c>
      <c r="AS48" s="13">
        <f t="shared" si="21"/>
        <v>6</v>
      </c>
      <c r="AT48" s="13">
        <f t="shared" si="21"/>
        <v>0</v>
      </c>
      <c r="AU48" s="13">
        <f t="shared" si="21"/>
        <v>10</v>
      </c>
      <c r="AV48" s="13">
        <f t="shared" si="21"/>
        <v>317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21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28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1707</v>
      </c>
    </row>
    <row r="49" spans="1:84" s="9" customFormat="1" ht="8.25" customHeight="1" x14ac:dyDescent="0.2">
      <c r="A49" s="59"/>
      <c r="B49" s="47"/>
      <c r="C49" s="43" t="s">
        <v>130</v>
      </c>
      <c r="D49" s="44"/>
      <c r="E49" s="13">
        <v>0</v>
      </c>
      <c r="F49" s="13">
        <v>26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37</v>
      </c>
      <c r="AG49" s="13">
        <v>0</v>
      </c>
      <c r="AH49" s="13">
        <v>0</v>
      </c>
      <c r="AI49" s="13">
        <v>0</v>
      </c>
      <c r="AJ49" s="13">
        <v>198</v>
      </c>
      <c r="AK49" s="13">
        <v>0</v>
      </c>
      <c r="AL49" s="13">
        <v>0</v>
      </c>
      <c r="AM49" s="13">
        <v>29</v>
      </c>
      <c r="AN49" s="13">
        <v>0</v>
      </c>
      <c r="AO49" s="13">
        <v>0</v>
      </c>
      <c r="AP49" s="13">
        <v>2</v>
      </c>
      <c r="AQ49" s="13">
        <v>182</v>
      </c>
      <c r="AR49" s="13">
        <v>12</v>
      </c>
      <c r="AS49" s="13">
        <v>1</v>
      </c>
      <c r="AT49" s="13">
        <v>0</v>
      </c>
      <c r="AU49" s="13">
        <v>4</v>
      </c>
      <c r="AV49" s="13">
        <v>216</v>
      </c>
      <c r="AW49" s="13">
        <v>0</v>
      </c>
      <c r="AX49" s="13">
        <v>0</v>
      </c>
      <c r="AY49" s="13">
        <v>3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6</v>
      </c>
      <c r="BU49" s="13">
        <v>0</v>
      </c>
      <c r="BV49" s="13">
        <v>0</v>
      </c>
      <c r="BW49" s="13">
        <v>0</v>
      </c>
      <c r="BX49" s="13">
        <v>0</v>
      </c>
      <c r="BY49" s="13">
        <v>1</v>
      </c>
      <c r="BZ49" s="13">
        <v>0</v>
      </c>
      <c r="CA49" s="13">
        <v>3</v>
      </c>
      <c r="CB49" s="13">
        <v>20</v>
      </c>
      <c r="CC49" s="13">
        <v>0</v>
      </c>
      <c r="CD49" s="13">
        <v>0</v>
      </c>
      <c r="CE49" s="13">
        <v>0</v>
      </c>
      <c r="CF49" s="13">
        <f>SUM(E49:CE49)</f>
        <v>747</v>
      </c>
    </row>
    <row r="50" spans="1:84" s="9" customFormat="1" ht="8.25" customHeight="1" x14ac:dyDescent="0.2">
      <c r="A50" s="59"/>
      <c r="B50" s="47" t="s">
        <v>131</v>
      </c>
      <c r="C50" s="43" t="s">
        <v>132</v>
      </c>
      <c r="D50" s="44"/>
      <c r="E50" s="13">
        <v>0</v>
      </c>
      <c r="F50" s="13">
        <v>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16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62</v>
      </c>
      <c r="AG50" s="13">
        <v>0</v>
      </c>
      <c r="AH50" s="13">
        <v>0</v>
      </c>
      <c r="AI50" s="13">
        <v>0</v>
      </c>
      <c r="AJ50" s="13">
        <v>459</v>
      </c>
      <c r="AK50" s="13">
        <v>0</v>
      </c>
      <c r="AL50" s="13">
        <v>0</v>
      </c>
      <c r="AM50" s="13">
        <v>78</v>
      </c>
      <c r="AN50" s="13">
        <v>0</v>
      </c>
      <c r="AO50" s="13">
        <v>0</v>
      </c>
      <c r="AP50" s="13">
        <v>0</v>
      </c>
      <c r="AQ50" s="13">
        <v>628</v>
      </c>
      <c r="AR50" s="13">
        <v>31</v>
      </c>
      <c r="AS50" s="13">
        <v>1</v>
      </c>
      <c r="AT50" s="13">
        <v>2</v>
      </c>
      <c r="AU50" s="13">
        <v>18</v>
      </c>
      <c r="AV50" s="13">
        <v>480</v>
      </c>
      <c r="AW50" s="13">
        <v>1</v>
      </c>
      <c r="AX50" s="13">
        <v>0</v>
      </c>
      <c r="AY50" s="13">
        <v>3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1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31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48</v>
      </c>
      <c r="CC50" s="13">
        <v>1</v>
      </c>
      <c r="CD50" s="13">
        <v>1</v>
      </c>
      <c r="CE50" s="13">
        <v>1</v>
      </c>
      <c r="CF50" s="13">
        <f>SUM(E50:CE50)</f>
        <v>1931</v>
      </c>
    </row>
    <row r="51" spans="1:84" s="9" customFormat="1" ht="8.25" customHeight="1" x14ac:dyDescent="0.2">
      <c r="A51" s="59"/>
      <c r="B51" s="48"/>
      <c r="C51" s="49" t="s">
        <v>133</v>
      </c>
      <c r="D51" s="50"/>
      <c r="E51" s="13">
        <v>0</v>
      </c>
      <c r="F51" s="13">
        <v>11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14</v>
      </c>
      <c r="AG51" s="13">
        <v>0</v>
      </c>
      <c r="AH51" s="13">
        <v>0</v>
      </c>
      <c r="AI51" s="13">
        <v>0</v>
      </c>
      <c r="AJ51" s="13">
        <v>181</v>
      </c>
      <c r="AK51" s="13">
        <v>0</v>
      </c>
      <c r="AL51" s="13">
        <v>0</v>
      </c>
      <c r="AM51" s="13">
        <v>33</v>
      </c>
      <c r="AN51" s="13">
        <v>0</v>
      </c>
      <c r="AO51" s="13">
        <v>0</v>
      </c>
      <c r="AP51" s="13">
        <v>1</v>
      </c>
      <c r="AQ51" s="13">
        <v>189</v>
      </c>
      <c r="AR51" s="13">
        <v>13</v>
      </c>
      <c r="AS51" s="13">
        <v>0</v>
      </c>
      <c r="AT51" s="13">
        <v>0</v>
      </c>
      <c r="AU51" s="13">
        <v>2</v>
      </c>
      <c r="AV51" s="13">
        <v>123</v>
      </c>
      <c r="AW51" s="13">
        <v>0</v>
      </c>
      <c r="AX51" s="13">
        <v>0</v>
      </c>
      <c r="AY51" s="13">
        <v>3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6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20</v>
      </c>
      <c r="CC51" s="13">
        <v>0</v>
      </c>
      <c r="CD51" s="13">
        <v>0</v>
      </c>
      <c r="CE51" s="13">
        <v>0</v>
      </c>
      <c r="CF51" s="13">
        <f>SUM(E51:CE51)</f>
        <v>601</v>
      </c>
    </row>
    <row r="52" spans="1:84" s="9" customFormat="1" ht="8.25" customHeight="1" x14ac:dyDescent="0.2">
      <c r="A52" s="59"/>
      <c r="B52" s="48"/>
      <c r="C52" s="49" t="s">
        <v>134</v>
      </c>
      <c r="D52" s="50"/>
      <c r="E52" s="13">
        <v>0</v>
      </c>
      <c r="F52" s="13">
        <v>7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231</v>
      </c>
      <c r="AK52" s="13">
        <v>0</v>
      </c>
      <c r="AL52" s="13">
        <v>0</v>
      </c>
      <c r="AM52" s="13">
        <v>11</v>
      </c>
      <c r="AN52" s="13">
        <v>0</v>
      </c>
      <c r="AO52" s="13">
        <v>0</v>
      </c>
      <c r="AP52" s="13">
        <v>0</v>
      </c>
      <c r="AQ52" s="13">
        <v>175</v>
      </c>
      <c r="AR52" s="13">
        <v>8</v>
      </c>
      <c r="AS52" s="13">
        <v>0</v>
      </c>
      <c r="AT52" s="13">
        <v>0</v>
      </c>
      <c r="AU52" s="13">
        <v>4</v>
      </c>
      <c r="AV52" s="13">
        <v>116</v>
      </c>
      <c r="AW52" s="13">
        <v>0</v>
      </c>
      <c r="AX52" s="13">
        <v>0</v>
      </c>
      <c r="AY52" s="13">
        <v>1</v>
      </c>
      <c r="AZ52" s="13">
        <v>0</v>
      </c>
      <c r="BA52" s="13">
        <v>1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16</v>
      </c>
      <c r="CC52" s="13">
        <v>0</v>
      </c>
      <c r="CD52" s="13">
        <v>0</v>
      </c>
      <c r="CE52" s="13">
        <v>0</v>
      </c>
      <c r="CF52" s="13">
        <f>SUM(E52:CE52)</f>
        <v>593</v>
      </c>
    </row>
    <row r="53" spans="1:84" s="9" customFormat="1" ht="8.25" customHeight="1" x14ac:dyDescent="0.2">
      <c r="A53" s="59"/>
      <c r="B53" s="48"/>
      <c r="C53" s="49" t="s">
        <v>91</v>
      </c>
      <c r="D53" s="50"/>
      <c r="E53" s="13">
        <f>SUM(E50:E52)</f>
        <v>0</v>
      </c>
      <c r="F53" s="13">
        <f t="shared" ref="F53:CF53" si="23">SUM(F50:F52)</f>
        <v>77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19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1</v>
      </c>
      <c r="T53" s="13">
        <f t="shared" si="23"/>
        <v>0</v>
      </c>
      <c r="U53" s="13">
        <f t="shared" si="23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78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871</v>
      </c>
      <c r="AK53" s="13">
        <f t="shared" si="23"/>
        <v>0</v>
      </c>
      <c r="AL53" s="13">
        <f t="shared" si="23"/>
        <v>0</v>
      </c>
      <c r="AM53" s="13">
        <f t="shared" si="23"/>
        <v>122</v>
      </c>
      <c r="AN53" s="13">
        <f t="shared" si="23"/>
        <v>0</v>
      </c>
      <c r="AO53" s="13">
        <f t="shared" si="23"/>
        <v>0</v>
      </c>
      <c r="AP53" s="13">
        <f t="shared" si="23"/>
        <v>1</v>
      </c>
      <c r="AQ53" s="13">
        <f t="shared" si="23"/>
        <v>992</v>
      </c>
      <c r="AR53" s="13">
        <f t="shared" si="23"/>
        <v>52</v>
      </c>
      <c r="AS53" s="13">
        <f t="shared" si="23"/>
        <v>1</v>
      </c>
      <c r="AT53" s="13">
        <f t="shared" si="23"/>
        <v>2</v>
      </c>
      <c r="AU53" s="13">
        <f t="shared" si="23"/>
        <v>24</v>
      </c>
      <c r="AV53" s="13">
        <f t="shared" si="23"/>
        <v>719</v>
      </c>
      <c r="AW53" s="13">
        <f t="shared" si="23"/>
        <v>1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3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1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48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84</v>
      </c>
      <c r="CC53" s="13">
        <f t="shared" si="23"/>
        <v>1</v>
      </c>
      <c r="CD53" s="13">
        <f t="shared" si="23"/>
        <v>1</v>
      </c>
      <c r="CE53" s="13">
        <f t="shared" si="23"/>
        <v>1</v>
      </c>
      <c r="CF53" s="13">
        <f t="shared" si="23"/>
        <v>3125</v>
      </c>
    </row>
    <row r="54" spans="1:84" s="9" customFormat="1" ht="8.25" customHeight="1" x14ac:dyDescent="0.2">
      <c r="A54" s="59"/>
      <c r="B54" s="61" t="s">
        <v>135</v>
      </c>
      <c r="C54" s="52" t="s">
        <v>136</v>
      </c>
      <c r="D54" s="12" t="s">
        <v>137</v>
      </c>
      <c r="E54" s="13">
        <v>0</v>
      </c>
      <c r="F54" s="13">
        <v>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6</v>
      </c>
      <c r="AB54" s="13">
        <v>0</v>
      </c>
      <c r="AC54" s="13">
        <v>0</v>
      </c>
      <c r="AD54" s="13">
        <v>0</v>
      </c>
      <c r="AE54" s="13">
        <v>0</v>
      </c>
      <c r="AF54" s="13">
        <v>18</v>
      </c>
      <c r="AG54" s="13">
        <v>2</v>
      </c>
      <c r="AH54" s="13">
        <v>0</v>
      </c>
      <c r="AI54" s="13">
        <v>0</v>
      </c>
      <c r="AJ54" s="13">
        <v>902</v>
      </c>
      <c r="AK54" s="13">
        <v>0</v>
      </c>
      <c r="AL54" s="13">
        <v>0</v>
      </c>
      <c r="AM54" s="13">
        <v>78</v>
      </c>
      <c r="AN54" s="13">
        <v>0</v>
      </c>
      <c r="AO54" s="13">
        <v>0</v>
      </c>
      <c r="AP54" s="13">
        <v>0</v>
      </c>
      <c r="AQ54" s="13">
        <v>320</v>
      </c>
      <c r="AR54" s="13">
        <v>14</v>
      </c>
      <c r="AS54" s="13">
        <v>1</v>
      </c>
      <c r="AT54" s="13">
        <v>1</v>
      </c>
      <c r="AU54" s="13">
        <v>8</v>
      </c>
      <c r="AV54" s="13">
        <v>311</v>
      </c>
      <c r="AW54" s="13">
        <v>0</v>
      </c>
      <c r="AX54" s="13">
        <v>1</v>
      </c>
      <c r="AY54" s="13">
        <v>9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3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21</v>
      </c>
      <c r="BU54" s="13">
        <v>0</v>
      </c>
      <c r="BV54" s="13">
        <v>3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49</v>
      </c>
      <c r="CC54" s="13">
        <v>0</v>
      </c>
      <c r="CD54" s="13">
        <v>0</v>
      </c>
      <c r="CE54" s="13">
        <v>0</v>
      </c>
      <c r="CF54" s="13">
        <f>SUM(E54:CE54)</f>
        <v>1792</v>
      </c>
    </row>
    <row r="55" spans="1:84" s="9" customFormat="1" ht="8.25" customHeight="1" x14ac:dyDescent="0.2">
      <c r="A55" s="59"/>
      <c r="B55" s="62"/>
      <c r="C55" s="52"/>
      <c r="D55" s="12" t="s">
        <v>138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0</v>
      </c>
      <c r="AH55" s="13">
        <v>0</v>
      </c>
      <c r="AI55" s="13">
        <v>0</v>
      </c>
      <c r="AJ55" s="13">
        <v>332</v>
      </c>
      <c r="AK55" s="13">
        <v>0</v>
      </c>
      <c r="AL55" s="13">
        <v>1</v>
      </c>
      <c r="AM55" s="13">
        <v>16</v>
      </c>
      <c r="AN55" s="13">
        <v>0</v>
      </c>
      <c r="AO55" s="13">
        <v>0</v>
      </c>
      <c r="AP55" s="13">
        <v>0</v>
      </c>
      <c r="AQ55" s="13">
        <v>117</v>
      </c>
      <c r="AR55" s="13">
        <v>1</v>
      </c>
      <c r="AS55" s="13">
        <v>0</v>
      </c>
      <c r="AT55" s="13">
        <v>0</v>
      </c>
      <c r="AU55" s="13">
        <v>0</v>
      </c>
      <c r="AV55" s="13">
        <v>105</v>
      </c>
      <c r="AW55" s="13">
        <v>0</v>
      </c>
      <c r="AX55" s="13">
        <v>0</v>
      </c>
      <c r="AY55" s="13">
        <v>0</v>
      </c>
      <c r="AZ55" s="13">
        <v>0</v>
      </c>
      <c r="BA55" s="13">
        <v>3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5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10</v>
      </c>
      <c r="CC55" s="13">
        <v>1</v>
      </c>
      <c r="CD55" s="13">
        <v>0</v>
      </c>
      <c r="CE55" s="13">
        <v>0</v>
      </c>
      <c r="CF55" s="13">
        <f>SUM(E55:CE55)</f>
        <v>606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37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7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31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1234</v>
      </c>
      <c r="AK56" s="13">
        <f t="shared" si="24"/>
        <v>0</v>
      </c>
      <c r="AL56" s="13">
        <f t="shared" si="24"/>
        <v>1</v>
      </c>
      <c r="AM56" s="13">
        <f t="shared" si="24"/>
        <v>94</v>
      </c>
      <c r="AN56" s="13">
        <f t="shared" si="24"/>
        <v>0</v>
      </c>
      <c r="AO56" s="13">
        <f t="shared" si="24"/>
        <v>0</v>
      </c>
      <c r="AP56" s="13">
        <f t="shared" si="24"/>
        <v>0</v>
      </c>
      <c r="AQ56" s="13">
        <f t="shared" si="24"/>
        <v>437</v>
      </c>
      <c r="AR56" s="13">
        <f t="shared" si="24"/>
        <v>15</v>
      </c>
      <c r="AS56" s="13">
        <f t="shared" si="24"/>
        <v>1</v>
      </c>
      <c r="AT56" s="13">
        <f t="shared" si="24"/>
        <v>1</v>
      </c>
      <c r="AU56" s="13">
        <f t="shared" si="24"/>
        <v>8</v>
      </c>
      <c r="AV56" s="13">
        <f t="shared" si="24"/>
        <v>416</v>
      </c>
      <c r="AW56" s="13">
        <f t="shared" si="24"/>
        <v>0</v>
      </c>
      <c r="AX56" s="13">
        <f t="shared" si="24"/>
        <v>1</v>
      </c>
      <c r="AY56" s="13">
        <f t="shared" si="24"/>
        <v>9</v>
      </c>
      <c r="AZ56" s="13">
        <f t="shared" si="24"/>
        <v>0</v>
      </c>
      <c r="BA56" s="13">
        <f>SUM(BA54:BA55)</f>
        <v>6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3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26</v>
      </c>
      <c r="BU56" s="13">
        <f t="shared" si="24"/>
        <v>0</v>
      </c>
      <c r="BV56" s="13">
        <f t="shared" si="24"/>
        <v>3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59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2398</v>
      </c>
    </row>
    <row r="57" spans="1:84" s="9" customFormat="1" ht="8.25" customHeight="1" x14ac:dyDescent="0.2">
      <c r="A57" s="59"/>
      <c r="B57" s="62"/>
      <c r="C57" s="70" t="s">
        <v>139</v>
      </c>
      <c r="D57" s="12" t="s">
        <v>139</v>
      </c>
      <c r="E57" s="13">
        <v>0</v>
      </c>
      <c r="F57" s="13">
        <v>10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2</v>
      </c>
      <c r="AB57" s="13">
        <v>0</v>
      </c>
      <c r="AC57" s="13">
        <v>0</v>
      </c>
      <c r="AD57" s="13">
        <v>0</v>
      </c>
      <c r="AE57" s="13">
        <v>0</v>
      </c>
      <c r="AF57" s="13">
        <v>20</v>
      </c>
      <c r="AG57" s="13">
        <v>0</v>
      </c>
      <c r="AH57" s="13">
        <v>0</v>
      </c>
      <c r="AI57" s="13">
        <v>0</v>
      </c>
      <c r="AJ57" s="13">
        <v>502</v>
      </c>
      <c r="AK57" s="13">
        <v>0</v>
      </c>
      <c r="AL57" s="13">
        <v>3</v>
      </c>
      <c r="AM57" s="13">
        <v>23</v>
      </c>
      <c r="AN57" s="13">
        <v>0</v>
      </c>
      <c r="AO57" s="13">
        <v>0</v>
      </c>
      <c r="AP57" s="13">
        <v>0</v>
      </c>
      <c r="AQ57" s="13">
        <v>312</v>
      </c>
      <c r="AR57" s="13">
        <v>7</v>
      </c>
      <c r="AS57" s="13">
        <v>0</v>
      </c>
      <c r="AT57" s="13">
        <v>1</v>
      </c>
      <c r="AU57" s="13">
        <v>3</v>
      </c>
      <c r="AV57" s="13">
        <v>196</v>
      </c>
      <c r="AW57" s="13">
        <v>0</v>
      </c>
      <c r="AX57" s="13">
        <v>1</v>
      </c>
      <c r="AY57" s="13">
        <v>3</v>
      </c>
      <c r="AZ57" s="13">
        <v>0</v>
      </c>
      <c r="BA57" s="13">
        <v>8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4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15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35</v>
      </c>
      <c r="CC57" s="13">
        <v>0</v>
      </c>
      <c r="CD57" s="13">
        <v>0</v>
      </c>
      <c r="CE57" s="13">
        <v>1</v>
      </c>
      <c r="CF57" s="13">
        <f>SUM(E57:CE57)</f>
        <v>1155</v>
      </c>
    </row>
    <row r="58" spans="1:84" s="9" customFormat="1" ht="8.25" customHeight="1" x14ac:dyDescent="0.2">
      <c r="A58" s="59"/>
      <c r="B58" s="62"/>
      <c r="C58" s="71"/>
      <c r="D58" s="12" t="s">
        <v>140</v>
      </c>
      <c r="E58" s="13">
        <v>0</v>
      </c>
      <c r="F58" s="13">
        <v>22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6</v>
      </c>
      <c r="AG58" s="13">
        <v>0</v>
      </c>
      <c r="AH58" s="13">
        <v>0</v>
      </c>
      <c r="AI58" s="13">
        <v>0</v>
      </c>
      <c r="AJ58" s="13">
        <v>232</v>
      </c>
      <c r="AK58" s="13">
        <v>0</v>
      </c>
      <c r="AL58" s="13">
        <v>0</v>
      </c>
      <c r="AM58" s="13">
        <v>10</v>
      </c>
      <c r="AN58" s="13">
        <v>0</v>
      </c>
      <c r="AO58" s="13">
        <v>0</v>
      </c>
      <c r="AP58" s="13">
        <v>0</v>
      </c>
      <c r="AQ58" s="13">
        <v>97</v>
      </c>
      <c r="AR58" s="13">
        <v>5</v>
      </c>
      <c r="AS58" s="13">
        <v>0</v>
      </c>
      <c r="AT58" s="13">
        <v>0</v>
      </c>
      <c r="AU58" s="13">
        <v>4</v>
      </c>
      <c r="AV58" s="13">
        <v>42</v>
      </c>
      <c r="AW58" s="13">
        <v>0</v>
      </c>
      <c r="AX58" s="13">
        <v>1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8</v>
      </c>
      <c r="CC58" s="13">
        <v>0</v>
      </c>
      <c r="CD58" s="13">
        <v>0</v>
      </c>
      <c r="CE58" s="13">
        <v>0</v>
      </c>
      <c r="CF58" s="13">
        <f>SUM(E58:CE58)</f>
        <v>430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32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1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2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26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734</v>
      </c>
      <c r="AK59" s="13">
        <f t="shared" si="25"/>
        <v>0</v>
      </c>
      <c r="AL59" s="13">
        <f t="shared" si="25"/>
        <v>3</v>
      </c>
      <c r="AM59" s="13">
        <f t="shared" si="25"/>
        <v>33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409</v>
      </c>
      <c r="AR59" s="13">
        <f t="shared" si="25"/>
        <v>12</v>
      </c>
      <c r="AS59" s="13">
        <f t="shared" si="25"/>
        <v>0</v>
      </c>
      <c r="AT59" s="13">
        <f t="shared" si="25"/>
        <v>1</v>
      </c>
      <c r="AU59" s="13">
        <f t="shared" si="25"/>
        <v>7</v>
      </c>
      <c r="AV59" s="13">
        <f t="shared" si="25"/>
        <v>238</v>
      </c>
      <c r="AW59" s="13">
        <f t="shared" si="25"/>
        <v>0</v>
      </c>
      <c r="AX59" s="13">
        <f t="shared" si="25"/>
        <v>2</v>
      </c>
      <c r="AY59" s="13">
        <f t="shared" si="25"/>
        <v>3</v>
      </c>
      <c r="AZ59" s="13">
        <f t="shared" si="25"/>
        <v>0</v>
      </c>
      <c r="BA59" s="13">
        <f>SUM(BA57:BA58)</f>
        <v>8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4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17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43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1585</v>
      </c>
    </row>
    <row r="60" spans="1:84" s="9" customFormat="1" ht="8.25" customHeight="1" x14ac:dyDescent="0.2">
      <c r="A60" s="59"/>
      <c r="B60" s="62"/>
      <c r="C60" s="52" t="s">
        <v>141</v>
      </c>
      <c r="D60" s="12" t="s">
        <v>142</v>
      </c>
      <c r="E60" s="13">
        <v>0</v>
      </c>
      <c r="F60" s="13">
        <v>11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5</v>
      </c>
      <c r="AB60" s="13">
        <v>0</v>
      </c>
      <c r="AC60" s="13">
        <v>0</v>
      </c>
      <c r="AD60" s="13">
        <v>0</v>
      </c>
      <c r="AE60" s="13">
        <v>0</v>
      </c>
      <c r="AF60" s="13">
        <v>31</v>
      </c>
      <c r="AG60" s="13">
        <v>0</v>
      </c>
      <c r="AH60" s="13">
        <v>0</v>
      </c>
      <c r="AI60" s="13">
        <v>0</v>
      </c>
      <c r="AJ60" s="13">
        <v>577</v>
      </c>
      <c r="AK60" s="13">
        <v>0</v>
      </c>
      <c r="AL60" s="13">
        <v>2</v>
      </c>
      <c r="AM60" s="13">
        <v>48</v>
      </c>
      <c r="AN60" s="13">
        <v>0</v>
      </c>
      <c r="AO60" s="13">
        <v>0</v>
      </c>
      <c r="AP60" s="13">
        <v>0</v>
      </c>
      <c r="AQ60" s="13">
        <v>235</v>
      </c>
      <c r="AR60" s="13">
        <v>23</v>
      </c>
      <c r="AS60" s="13">
        <v>0</v>
      </c>
      <c r="AT60" s="13">
        <v>0</v>
      </c>
      <c r="AU60" s="13">
        <v>4</v>
      </c>
      <c r="AV60" s="13">
        <v>237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9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50</v>
      </c>
      <c r="CC60" s="13">
        <v>0</v>
      </c>
      <c r="CD60" s="13">
        <v>0</v>
      </c>
      <c r="CE60" s="13">
        <v>0</v>
      </c>
      <c r="CF60" s="13">
        <f>SUM(E60:CE60)</f>
        <v>1248</v>
      </c>
    </row>
    <row r="61" spans="1:84" s="9" customFormat="1" ht="8.25" customHeight="1" x14ac:dyDescent="0.2">
      <c r="A61" s="59"/>
      <c r="B61" s="62"/>
      <c r="C61" s="52"/>
      <c r="D61" s="12" t="s">
        <v>143</v>
      </c>
      <c r="E61" s="13">
        <v>0</v>
      </c>
      <c r="F61" s="13">
        <v>6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1</v>
      </c>
      <c r="AB61" s="13">
        <v>0</v>
      </c>
      <c r="AC61" s="13">
        <v>0</v>
      </c>
      <c r="AD61" s="13">
        <v>0</v>
      </c>
      <c r="AE61" s="13">
        <v>0</v>
      </c>
      <c r="AF61" s="13">
        <v>8</v>
      </c>
      <c r="AG61" s="13">
        <v>0</v>
      </c>
      <c r="AH61" s="13">
        <v>0</v>
      </c>
      <c r="AI61" s="13">
        <v>0</v>
      </c>
      <c r="AJ61" s="13">
        <v>198</v>
      </c>
      <c r="AK61" s="13">
        <v>0</v>
      </c>
      <c r="AL61" s="13">
        <v>0</v>
      </c>
      <c r="AM61" s="13">
        <v>19</v>
      </c>
      <c r="AN61" s="13">
        <v>0</v>
      </c>
      <c r="AO61" s="13">
        <v>0</v>
      </c>
      <c r="AP61" s="13">
        <v>0</v>
      </c>
      <c r="AQ61" s="13">
        <v>84</v>
      </c>
      <c r="AR61" s="13">
        <v>6</v>
      </c>
      <c r="AS61" s="13">
        <v>0</v>
      </c>
      <c r="AT61" s="13">
        <v>0</v>
      </c>
      <c r="AU61" s="13">
        <v>1</v>
      </c>
      <c r="AV61" s="13">
        <v>99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9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20</v>
      </c>
      <c r="CC61" s="13">
        <v>0</v>
      </c>
      <c r="CD61" s="13">
        <v>0</v>
      </c>
      <c r="CE61" s="13">
        <v>0</v>
      </c>
      <c r="CF61" s="13">
        <f>SUM(E61:CE61)</f>
        <v>456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17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6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39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775</v>
      </c>
      <c r="AK62" s="13">
        <f t="shared" si="26"/>
        <v>0</v>
      </c>
      <c r="AL62" s="13">
        <f t="shared" si="26"/>
        <v>2</v>
      </c>
      <c r="AM62" s="13">
        <f t="shared" si="26"/>
        <v>67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319</v>
      </c>
      <c r="AR62" s="13">
        <f t="shared" si="26"/>
        <v>29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336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18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70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1704</v>
      </c>
    </row>
    <row r="63" spans="1:84" s="9" customFormat="1" ht="8.25" customHeight="1" x14ac:dyDescent="0.2">
      <c r="A63" s="59"/>
      <c r="B63" s="46"/>
      <c r="C63" s="43" t="s">
        <v>144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65</v>
      </c>
      <c r="AG63" s="13">
        <v>2</v>
      </c>
      <c r="AH63" s="13">
        <v>0</v>
      </c>
      <c r="AI63" s="13">
        <v>0</v>
      </c>
      <c r="AJ63" s="13">
        <v>442</v>
      </c>
      <c r="AK63" s="13">
        <v>0</v>
      </c>
      <c r="AL63" s="13">
        <v>0</v>
      </c>
      <c r="AM63" s="13">
        <v>60</v>
      </c>
      <c r="AN63" s="13">
        <v>0</v>
      </c>
      <c r="AO63" s="13">
        <v>0</v>
      </c>
      <c r="AP63" s="13">
        <v>0</v>
      </c>
      <c r="AQ63" s="13">
        <v>378</v>
      </c>
      <c r="AR63" s="13">
        <v>22</v>
      </c>
      <c r="AS63" s="13">
        <v>2</v>
      </c>
      <c r="AT63" s="13">
        <v>2</v>
      </c>
      <c r="AU63" s="13">
        <v>12</v>
      </c>
      <c r="AV63" s="13">
        <v>414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24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36</v>
      </c>
      <c r="CC63" s="13">
        <v>0</v>
      </c>
      <c r="CD63" s="13">
        <v>0</v>
      </c>
      <c r="CE63" s="13">
        <v>3</v>
      </c>
      <c r="CF63" s="13">
        <f>SUM(E63:CE63)</f>
        <v>1594</v>
      </c>
    </row>
    <row r="64" spans="1:84" s="9" customFormat="1" ht="8.25" customHeight="1" x14ac:dyDescent="0.2">
      <c r="A64" s="59"/>
      <c r="B64" s="47" t="s">
        <v>145</v>
      </c>
      <c r="C64" s="54" t="s">
        <v>146</v>
      </c>
      <c r="D64" s="11" t="s">
        <v>145</v>
      </c>
      <c r="E64" s="13">
        <v>0</v>
      </c>
      <c r="F64" s="13">
        <v>37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6</v>
      </c>
      <c r="AB64" s="13">
        <v>0</v>
      </c>
      <c r="AC64" s="13">
        <v>0</v>
      </c>
      <c r="AD64" s="13">
        <v>0</v>
      </c>
      <c r="AE64" s="13">
        <v>0</v>
      </c>
      <c r="AF64" s="13">
        <v>25</v>
      </c>
      <c r="AG64" s="13">
        <v>5</v>
      </c>
      <c r="AH64" s="13">
        <v>0</v>
      </c>
      <c r="AI64" s="13">
        <v>0</v>
      </c>
      <c r="AJ64" s="13">
        <v>521</v>
      </c>
      <c r="AK64" s="13">
        <v>0</v>
      </c>
      <c r="AL64" s="13">
        <v>0</v>
      </c>
      <c r="AM64" s="13">
        <v>74</v>
      </c>
      <c r="AN64" s="13">
        <v>0</v>
      </c>
      <c r="AO64" s="13">
        <v>0</v>
      </c>
      <c r="AP64" s="13">
        <v>0</v>
      </c>
      <c r="AQ64" s="13">
        <v>521</v>
      </c>
      <c r="AR64" s="13">
        <v>19</v>
      </c>
      <c r="AS64" s="13">
        <v>0</v>
      </c>
      <c r="AT64" s="13">
        <v>1</v>
      </c>
      <c r="AU64" s="13">
        <v>4</v>
      </c>
      <c r="AV64" s="13">
        <v>326</v>
      </c>
      <c r="AW64" s="13">
        <v>0</v>
      </c>
      <c r="AX64" s="13">
        <v>0</v>
      </c>
      <c r="AY64" s="13">
        <v>5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9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2</v>
      </c>
      <c r="BP64" s="13">
        <v>0</v>
      </c>
      <c r="BQ64" s="13">
        <v>0</v>
      </c>
      <c r="BR64" s="13">
        <v>0</v>
      </c>
      <c r="BS64" s="13">
        <v>0</v>
      </c>
      <c r="BT64" s="13">
        <v>15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2</v>
      </c>
      <c r="CB64" s="13">
        <v>47</v>
      </c>
      <c r="CC64" s="13">
        <v>1</v>
      </c>
      <c r="CD64" s="13">
        <v>0</v>
      </c>
      <c r="CE64" s="13">
        <v>1</v>
      </c>
      <c r="CF64" s="13">
        <f>SUM(E64:CE64)</f>
        <v>1643</v>
      </c>
    </row>
    <row r="65" spans="1:84" s="9" customFormat="1" ht="8.25" customHeight="1" x14ac:dyDescent="0.2">
      <c r="A65" s="59"/>
      <c r="B65" s="47"/>
      <c r="C65" s="76"/>
      <c r="D65" s="11" t="s">
        <v>147</v>
      </c>
      <c r="E65" s="13">
        <v>0</v>
      </c>
      <c r="F65" s="13">
        <v>44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13</v>
      </c>
      <c r="AG65" s="13">
        <v>0</v>
      </c>
      <c r="AH65" s="13">
        <v>0</v>
      </c>
      <c r="AI65" s="13">
        <v>0</v>
      </c>
      <c r="AJ65" s="13">
        <v>100</v>
      </c>
      <c r="AK65" s="13">
        <v>0</v>
      </c>
      <c r="AL65" s="13">
        <v>0</v>
      </c>
      <c r="AM65" s="13">
        <v>15</v>
      </c>
      <c r="AN65" s="13">
        <v>1</v>
      </c>
      <c r="AO65" s="13">
        <v>0</v>
      </c>
      <c r="AP65" s="13">
        <v>0</v>
      </c>
      <c r="AQ65" s="13">
        <v>110</v>
      </c>
      <c r="AR65" s="13">
        <v>7</v>
      </c>
      <c r="AS65" s="13">
        <v>0</v>
      </c>
      <c r="AT65" s="13">
        <v>0</v>
      </c>
      <c r="AU65" s="13">
        <v>0</v>
      </c>
      <c r="AV65" s="13">
        <v>71</v>
      </c>
      <c r="AW65" s="13">
        <v>0</v>
      </c>
      <c r="AX65" s="13">
        <v>0</v>
      </c>
      <c r="AY65" s="13">
        <v>3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13</v>
      </c>
      <c r="CC65" s="13">
        <v>0</v>
      </c>
      <c r="CD65" s="13">
        <v>0</v>
      </c>
      <c r="CE65" s="13">
        <v>0</v>
      </c>
      <c r="CF65" s="13">
        <f>SUM(E65:CE65)</f>
        <v>385</v>
      </c>
    </row>
    <row r="66" spans="1:84" s="9" customFormat="1" ht="8.25" customHeight="1" x14ac:dyDescent="0.2">
      <c r="A66" s="59"/>
      <c r="B66" s="47"/>
      <c r="C66" s="77"/>
      <c r="D66" s="12" t="s">
        <v>91</v>
      </c>
      <c r="E66" s="13">
        <f>SUM(E64:E65)</f>
        <v>0</v>
      </c>
      <c r="F66" s="13">
        <f t="shared" ref="F66:CF66" si="27">SUM(F64:F65)</f>
        <v>81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6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38</v>
      </c>
      <c r="AG66" s="13">
        <f t="shared" si="27"/>
        <v>5</v>
      </c>
      <c r="AH66" s="13">
        <f t="shared" si="27"/>
        <v>0</v>
      </c>
      <c r="AI66" s="13">
        <f t="shared" si="27"/>
        <v>0</v>
      </c>
      <c r="AJ66" s="13">
        <f t="shared" si="27"/>
        <v>621</v>
      </c>
      <c r="AK66" s="13">
        <f t="shared" si="27"/>
        <v>0</v>
      </c>
      <c r="AL66" s="13">
        <f t="shared" si="27"/>
        <v>0</v>
      </c>
      <c r="AM66" s="13">
        <f t="shared" si="27"/>
        <v>89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631</v>
      </c>
      <c r="AR66" s="13">
        <f t="shared" si="27"/>
        <v>26</v>
      </c>
      <c r="AS66" s="13">
        <f t="shared" si="27"/>
        <v>0</v>
      </c>
      <c r="AT66" s="13">
        <f t="shared" si="27"/>
        <v>1</v>
      </c>
      <c r="AU66" s="13">
        <f t="shared" si="27"/>
        <v>4</v>
      </c>
      <c r="AV66" s="13">
        <f t="shared" si="27"/>
        <v>397</v>
      </c>
      <c r="AW66" s="13">
        <f t="shared" si="27"/>
        <v>0</v>
      </c>
      <c r="AX66" s="13">
        <f t="shared" si="27"/>
        <v>0</v>
      </c>
      <c r="AY66" s="13">
        <f t="shared" si="27"/>
        <v>8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9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2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20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2</v>
      </c>
      <c r="CB66" s="13">
        <f t="shared" si="27"/>
        <v>60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2028</v>
      </c>
    </row>
    <row r="67" spans="1:84" s="9" customFormat="1" ht="8.25" customHeight="1" x14ac:dyDescent="0.2">
      <c r="A67" s="59"/>
      <c r="B67" s="47"/>
      <c r="C67" s="52" t="s">
        <v>148</v>
      </c>
      <c r="D67" s="12" t="s">
        <v>148</v>
      </c>
      <c r="E67" s="13">
        <v>0</v>
      </c>
      <c r="F67" s="13">
        <v>3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5</v>
      </c>
      <c r="AB67" s="13">
        <v>0</v>
      </c>
      <c r="AC67" s="13">
        <v>0</v>
      </c>
      <c r="AD67" s="13">
        <v>0</v>
      </c>
      <c r="AE67" s="13">
        <v>0</v>
      </c>
      <c r="AF67" s="13">
        <v>5</v>
      </c>
      <c r="AG67" s="13">
        <v>0</v>
      </c>
      <c r="AH67" s="13">
        <v>0</v>
      </c>
      <c r="AI67" s="13">
        <v>0</v>
      </c>
      <c r="AJ67" s="13">
        <v>213</v>
      </c>
      <c r="AK67" s="13">
        <v>0</v>
      </c>
      <c r="AL67" s="13">
        <v>0</v>
      </c>
      <c r="AM67" s="13">
        <v>22</v>
      </c>
      <c r="AN67" s="13">
        <v>0</v>
      </c>
      <c r="AO67" s="13">
        <v>0</v>
      </c>
      <c r="AP67" s="13">
        <v>0</v>
      </c>
      <c r="AQ67" s="13">
        <v>152</v>
      </c>
      <c r="AR67" s="13">
        <v>9</v>
      </c>
      <c r="AS67" s="13">
        <v>0</v>
      </c>
      <c r="AT67" s="13">
        <v>0</v>
      </c>
      <c r="AU67" s="13">
        <v>0</v>
      </c>
      <c r="AV67" s="13">
        <v>94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2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25</v>
      </c>
      <c r="CC67" s="13">
        <v>0</v>
      </c>
      <c r="CD67" s="13">
        <v>0</v>
      </c>
      <c r="CE67" s="13">
        <v>0</v>
      </c>
      <c r="CF67" s="13">
        <f>SUM(E67:CE67)</f>
        <v>541</v>
      </c>
    </row>
    <row r="68" spans="1:84" s="9" customFormat="1" ht="8.25" customHeight="1" x14ac:dyDescent="0.2">
      <c r="A68" s="59"/>
      <c r="B68" s="47"/>
      <c r="C68" s="52"/>
      <c r="D68" s="12" t="s">
        <v>149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5</v>
      </c>
      <c r="AG68" s="13">
        <v>0</v>
      </c>
      <c r="AH68" s="13">
        <v>0</v>
      </c>
      <c r="AI68" s="13">
        <v>0</v>
      </c>
      <c r="AJ68" s="13">
        <v>132</v>
      </c>
      <c r="AK68" s="13">
        <v>0</v>
      </c>
      <c r="AL68" s="13">
        <v>0</v>
      </c>
      <c r="AM68" s="13">
        <v>13</v>
      </c>
      <c r="AN68" s="13">
        <v>0</v>
      </c>
      <c r="AO68" s="13">
        <v>0</v>
      </c>
      <c r="AP68" s="13">
        <v>0</v>
      </c>
      <c r="AQ68" s="13">
        <v>59</v>
      </c>
      <c r="AR68" s="13">
        <v>3</v>
      </c>
      <c r="AS68" s="13">
        <v>0</v>
      </c>
      <c r="AT68" s="13">
        <v>0</v>
      </c>
      <c r="AU68" s="13">
        <v>1</v>
      </c>
      <c r="AV68" s="13">
        <v>29</v>
      </c>
      <c r="AW68" s="13">
        <v>0</v>
      </c>
      <c r="AX68" s="13">
        <v>0</v>
      </c>
      <c r="AY68" s="13">
        <v>8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11</v>
      </c>
      <c r="CC68" s="13">
        <v>0</v>
      </c>
      <c r="CD68" s="13">
        <v>0</v>
      </c>
      <c r="CE68" s="13">
        <v>0</v>
      </c>
      <c r="CF68" s="13">
        <f>SUM(E68:CE68)</f>
        <v>272</v>
      </c>
    </row>
    <row r="69" spans="1:84" s="9" customFormat="1" ht="8.25" customHeight="1" x14ac:dyDescent="0.2">
      <c r="A69" s="59"/>
      <c r="B69" s="47"/>
      <c r="C69" s="52"/>
      <c r="D69" s="12" t="s">
        <v>150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3</v>
      </c>
      <c r="AG69" s="13">
        <v>0</v>
      </c>
      <c r="AH69" s="13">
        <v>0</v>
      </c>
      <c r="AI69" s="13">
        <v>0</v>
      </c>
      <c r="AJ69" s="13">
        <v>269</v>
      </c>
      <c r="AK69" s="13">
        <v>0</v>
      </c>
      <c r="AL69" s="13">
        <v>0</v>
      </c>
      <c r="AM69" s="13">
        <v>28</v>
      </c>
      <c r="AN69" s="13">
        <v>0</v>
      </c>
      <c r="AO69" s="13">
        <v>0</v>
      </c>
      <c r="AP69" s="13">
        <v>0</v>
      </c>
      <c r="AQ69" s="13">
        <v>82</v>
      </c>
      <c r="AR69" s="13">
        <v>2</v>
      </c>
      <c r="AS69" s="13">
        <v>0</v>
      </c>
      <c r="AT69" s="13">
        <v>1</v>
      </c>
      <c r="AU69" s="13">
        <v>1</v>
      </c>
      <c r="AV69" s="13">
        <v>56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3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19</v>
      </c>
      <c r="CC69" s="13">
        <v>0</v>
      </c>
      <c r="CD69" s="13">
        <v>0</v>
      </c>
      <c r="CE69" s="13">
        <v>0</v>
      </c>
      <c r="CF69" s="13">
        <f>SUM(E69:CE69)</f>
        <v>480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6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6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13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614</v>
      </c>
      <c r="AK70" s="13">
        <f t="shared" si="28"/>
        <v>0</v>
      </c>
      <c r="AL70" s="13">
        <f t="shared" si="28"/>
        <v>0</v>
      </c>
      <c r="AM70" s="13">
        <f t="shared" si="28"/>
        <v>63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293</v>
      </c>
      <c r="AR70" s="13">
        <f t="shared" si="28"/>
        <v>14</v>
      </c>
      <c r="AS70" s="13">
        <f t="shared" si="28"/>
        <v>0</v>
      </c>
      <c r="AT70" s="13">
        <f t="shared" si="28"/>
        <v>1</v>
      </c>
      <c r="AU70" s="13">
        <f t="shared" si="28"/>
        <v>2</v>
      </c>
      <c r="AV70" s="13">
        <f t="shared" si="28"/>
        <v>179</v>
      </c>
      <c r="AW70" s="13">
        <f t="shared" si="28"/>
        <v>0</v>
      </c>
      <c r="AX70" s="13">
        <f t="shared" si="28"/>
        <v>0</v>
      </c>
      <c r="AY70" s="13">
        <f t="shared" si="28"/>
        <v>15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8</v>
      </c>
      <c r="BU70" s="13">
        <f t="shared" si="29"/>
        <v>0</v>
      </c>
      <c r="BV70" s="13">
        <f t="shared" si="29"/>
        <v>3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55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1293</v>
      </c>
    </row>
    <row r="71" spans="1:84" s="9" customFormat="1" ht="8.25" customHeight="1" x14ac:dyDescent="0.2">
      <c r="A71" s="59"/>
      <c r="B71" s="47"/>
      <c r="C71" s="70" t="s">
        <v>151</v>
      </c>
      <c r="D71" s="12" t="s">
        <v>151</v>
      </c>
      <c r="E71" s="13">
        <v>0</v>
      </c>
      <c r="F71" s="13">
        <v>25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5</v>
      </c>
      <c r="AB71" s="13">
        <v>0</v>
      </c>
      <c r="AC71" s="13">
        <v>0</v>
      </c>
      <c r="AD71" s="13">
        <v>0</v>
      </c>
      <c r="AE71" s="13">
        <v>0</v>
      </c>
      <c r="AF71" s="13">
        <v>60</v>
      </c>
      <c r="AG71" s="13">
        <v>1</v>
      </c>
      <c r="AH71" s="13">
        <v>0</v>
      </c>
      <c r="AI71" s="13">
        <v>0</v>
      </c>
      <c r="AJ71" s="13">
        <v>225</v>
      </c>
      <c r="AK71" s="13">
        <v>0</v>
      </c>
      <c r="AL71" s="13">
        <v>0</v>
      </c>
      <c r="AM71" s="13">
        <v>23</v>
      </c>
      <c r="AN71" s="13">
        <v>2</v>
      </c>
      <c r="AO71" s="13">
        <v>0</v>
      </c>
      <c r="AP71" s="13">
        <v>5</v>
      </c>
      <c r="AQ71" s="13">
        <v>338</v>
      </c>
      <c r="AR71" s="13">
        <v>13</v>
      </c>
      <c r="AS71" s="13">
        <v>0</v>
      </c>
      <c r="AT71" s="13">
        <v>0</v>
      </c>
      <c r="AU71" s="13">
        <v>9</v>
      </c>
      <c r="AV71" s="13">
        <v>220</v>
      </c>
      <c r="AW71" s="13">
        <v>0</v>
      </c>
      <c r="AX71" s="13">
        <v>0</v>
      </c>
      <c r="AY71" s="13">
        <v>9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9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12</v>
      </c>
      <c r="CC71" s="13">
        <v>0</v>
      </c>
      <c r="CD71" s="13">
        <v>0</v>
      </c>
      <c r="CE71" s="13">
        <v>0</v>
      </c>
      <c r="CF71" s="13">
        <f>SUM(E71:CE71)</f>
        <v>965</v>
      </c>
    </row>
    <row r="72" spans="1:84" s="9" customFormat="1" ht="8.25" customHeight="1" x14ac:dyDescent="0.2">
      <c r="A72" s="59"/>
      <c r="B72" s="47"/>
      <c r="C72" s="71"/>
      <c r="D72" s="12" t="s">
        <v>152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70</v>
      </c>
      <c r="AK72" s="13">
        <v>0</v>
      </c>
      <c r="AL72" s="13">
        <v>0</v>
      </c>
      <c r="AM72" s="13">
        <v>8</v>
      </c>
      <c r="AN72" s="13">
        <v>0</v>
      </c>
      <c r="AO72" s="13">
        <v>0</v>
      </c>
      <c r="AP72" s="13">
        <v>0</v>
      </c>
      <c r="AQ72" s="13">
        <v>130</v>
      </c>
      <c r="AR72" s="13">
        <v>2</v>
      </c>
      <c r="AS72" s="13">
        <v>0</v>
      </c>
      <c r="AT72" s="13">
        <v>0</v>
      </c>
      <c r="AU72" s="13">
        <v>0</v>
      </c>
      <c r="AV72" s="13">
        <v>76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4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8</v>
      </c>
      <c r="CC72" s="13">
        <v>0</v>
      </c>
      <c r="CD72" s="13">
        <v>0</v>
      </c>
      <c r="CE72" s="13">
        <v>0</v>
      </c>
      <c r="CF72" s="13">
        <f>SUM(E72:CE72)</f>
        <v>314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30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5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65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295</v>
      </c>
      <c r="AK73" s="13">
        <f t="shared" si="30"/>
        <v>0</v>
      </c>
      <c r="AL73" s="13">
        <f t="shared" si="30"/>
        <v>0</v>
      </c>
      <c r="AM73" s="13">
        <f t="shared" si="30"/>
        <v>31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468</v>
      </c>
      <c r="AR73" s="13">
        <f t="shared" si="30"/>
        <v>15</v>
      </c>
      <c r="AS73" s="13">
        <f t="shared" si="30"/>
        <v>0</v>
      </c>
      <c r="AT73" s="13">
        <f t="shared" si="30"/>
        <v>0</v>
      </c>
      <c r="AU73" s="13">
        <f t="shared" si="30"/>
        <v>9</v>
      </c>
      <c r="AV73" s="13">
        <f t="shared" si="30"/>
        <v>296</v>
      </c>
      <c r="AW73" s="13">
        <f t="shared" si="30"/>
        <v>0</v>
      </c>
      <c r="AX73" s="13">
        <f t="shared" si="30"/>
        <v>0</v>
      </c>
      <c r="AY73" s="13">
        <f t="shared" si="30"/>
        <v>11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13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20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1279</v>
      </c>
    </row>
    <row r="74" spans="1:84" s="9" customFormat="1" ht="8.25" customHeight="1" x14ac:dyDescent="0.2">
      <c r="A74" s="59"/>
      <c r="B74" s="47"/>
      <c r="C74" s="52" t="s">
        <v>153</v>
      </c>
      <c r="D74" s="12" t="s">
        <v>153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4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136</v>
      </c>
      <c r="AK74" s="13">
        <v>0</v>
      </c>
      <c r="AL74" s="13">
        <v>0</v>
      </c>
      <c r="AM74" s="13">
        <v>3</v>
      </c>
      <c r="AN74" s="13">
        <v>0</v>
      </c>
      <c r="AO74" s="13">
        <v>0</v>
      </c>
      <c r="AP74" s="13">
        <v>13</v>
      </c>
      <c r="AQ74" s="13">
        <v>93</v>
      </c>
      <c r="AR74" s="13">
        <v>6</v>
      </c>
      <c r="AS74" s="13">
        <v>0</v>
      </c>
      <c r="AT74" s="13">
        <v>0</v>
      </c>
      <c r="AU74" s="13">
        <v>1</v>
      </c>
      <c r="AV74" s="13">
        <v>40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10</v>
      </c>
      <c r="CC74" s="13">
        <v>2</v>
      </c>
      <c r="CD74" s="13">
        <v>0</v>
      </c>
      <c r="CE74" s="13">
        <v>0</v>
      </c>
      <c r="CF74" s="13">
        <f>SUM(E74:CE74)</f>
        <v>317</v>
      </c>
    </row>
    <row r="75" spans="1:84" s="9" customFormat="1" ht="8.25" customHeight="1" x14ac:dyDescent="0.2">
      <c r="A75" s="59"/>
      <c r="B75" s="47"/>
      <c r="C75" s="52"/>
      <c r="D75" s="12" t="s">
        <v>154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3</v>
      </c>
      <c r="AB75" s="13">
        <v>0</v>
      </c>
      <c r="AC75" s="13">
        <v>0</v>
      </c>
      <c r="AD75" s="13">
        <v>0</v>
      </c>
      <c r="AE75" s="13">
        <v>0</v>
      </c>
      <c r="AF75" s="13">
        <v>3</v>
      </c>
      <c r="AG75" s="13">
        <v>0</v>
      </c>
      <c r="AH75" s="13">
        <v>0</v>
      </c>
      <c r="AI75" s="13">
        <v>0</v>
      </c>
      <c r="AJ75" s="13">
        <v>197</v>
      </c>
      <c r="AK75" s="13">
        <v>0</v>
      </c>
      <c r="AL75" s="13">
        <v>0</v>
      </c>
      <c r="AM75" s="13">
        <v>15</v>
      </c>
      <c r="AN75" s="13">
        <v>0</v>
      </c>
      <c r="AO75" s="13">
        <v>0</v>
      </c>
      <c r="AP75" s="13">
        <v>2</v>
      </c>
      <c r="AQ75" s="13">
        <v>124</v>
      </c>
      <c r="AR75" s="13">
        <v>1</v>
      </c>
      <c r="AS75" s="13">
        <v>0</v>
      </c>
      <c r="AT75" s="13">
        <v>1</v>
      </c>
      <c r="AU75" s="13">
        <v>3</v>
      </c>
      <c r="AV75" s="13">
        <v>70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8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19</v>
      </c>
      <c r="CC75" s="13">
        <v>0</v>
      </c>
      <c r="CD75" s="13">
        <v>1</v>
      </c>
      <c r="CE75" s="13">
        <v>0</v>
      </c>
      <c r="CF75" s="13">
        <f>SUM(E75:CE75)</f>
        <v>460</v>
      </c>
    </row>
    <row r="76" spans="1:84" s="9" customFormat="1" ht="8.25" customHeight="1" x14ac:dyDescent="0.2">
      <c r="A76" s="59"/>
      <c r="B76" s="47"/>
      <c r="C76" s="52"/>
      <c r="D76" s="12" t="s">
        <v>155</v>
      </c>
      <c r="E76" s="13">
        <v>0</v>
      </c>
      <c r="F76" s="13">
        <v>5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236</v>
      </c>
      <c r="AK76" s="13">
        <v>0</v>
      </c>
      <c r="AL76" s="13">
        <v>0</v>
      </c>
      <c r="AM76" s="13">
        <v>10</v>
      </c>
      <c r="AN76" s="13">
        <v>0</v>
      </c>
      <c r="AO76" s="13">
        <v>0</v>
      </c>
      <c r="AP76" s="13">
        <v>0</v>
      </c>
      <c r="AQ76" s="13">
        <v>76</v>
      </c>
      <c r="AR76" s="13">
        <v>4</v>
      </c>
      <c r="AS76" s="13">
        <v>0</v>
      </c>
      <c r="AT76" s="13">
        <v>1</v>
      </c>
      <c r="AU76" s="13">
        <v>3</v>
      </c>
      <c r="AV76" s="13">
        <v>84</v>
      </c>
      <c r="AW76" s="13">
        <v>0</v>
      </c>
      <c r="AX76" s="13">
        <v>0</v>
      </c>
      <c r="AY76" s="13">
        <v>2</v>
      </c>
      <c r="AZ76" s="13">
        <v>0</v>
      </c>
      <c r="BA76" s="13">
        <v>1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6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10</v>
      </c>
      <c r="CC76" s="13">
        <v>0</v>
      </c>
      <c r="CD76" s="13">
        <v>0</v>
      </c>
      <c r="CE76" s="13">
        <v>0</v>
      </c>
      <c r="CF76" s="13">
        <f>SUM(E76:CE76)</f>
        <v>446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14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0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8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7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569</v>
      </c>
      <c r="AK77" s="13">
        <f t="shared" si="32"/>
        <v>0</v>
      </c>
      <c r="AL77" s="13">
        <f t="shared" si="32"/>
        <v>0</v>
      </c>
      <c r="AM77" s="13">
        <f t="shared" si="32"/>
        <v>28</v>
      </c>
      <c r="AN77" s="13">
        <f t="shared" si="32"/>
        <v>0</v>
      </c>
      <c r="AO77" s="13">
        <f t="shared" si="32"/>
        <v>0</v>
      </c>
      <c r="AP77" s="13">
        <f t="shared" si="32"/>
        <v>15</v>
      </c>
      <c r="AQ77" s="13">
        <f t="shared" si="32"/>
        <v>293</v>
      </c>
      <c r="AR77" s="13">
        <f t="shared" si="32"/>
        <v>11</v>
      </c>
      <c r="AS77" s="13">
        <f t="shared" si="32"/>
        <v>0</v>
      </c>
      <c r="AT77" s="13">
        <f t="shared" si="32"/>
        <v>2</v>
      </c>
      <c r="AU77" s="13">
        <f t="shared" si="32"/>
        <v>7</v>
      </c>
      <c r="AV77" s="13">
        <f t="shared" si="32"/>
        <v>194</v>
      </c>
      <c r="AW77" s="13">
        <f t="shared" si="32"/>
        <v>0</v>
      </c>
      <c r="AX77" s="13">
        <f t="shared" si="32"/>
        <v>0</v>
      </c>
      <c r="AY77" s="13">
        <f t="shared" si="32"/>
        <v>5</v>
      </c>
      <c r="AZ77" s="13">
        <f t="shared" si="32"/>
        <v>0</v>
      </c>
      <c r="BA77" s="13">
        <f t="shared" si="32"/>
        <v>2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14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39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1223</v>
      </c>
    </row>
    <row r="78" spans="1:84" s="9" customFormat="1" ht="8.25" customHeight="1" x14ac:dyDescent="0.2">
      <c r="A78" s="59"/>
      <c r="B78" s="61" t="s">
        <v>156</v>
      </c>
      <c r="C78" s="52" t="s">
        <v>157</v>
      </c>
      <c r="D78" s="12" t="s">
        <v>158</v>
      </c>
      <c r="E78" s="13">
        <v>1</v>
      </c>
      <c r="F78" s="13">
        <v>113</v>
      </c>
      <c r="G78" s="13">
        <v>53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7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950</v>
      </c>
      <c r="AK78" s="13">
        <v>0</v>
      </c>
      <c r="AL78" s="13">
        <v>0</v>
      </c>
      <c r="AM78" s="13">
        <v>36</v>
      </c>
      <c r="AN78" s="13">
        <v>0</v>
      </c>
      <c r="AO78" s="13">
        <v>0</v>
      </c>
      <c r="AP78" s="13">
        <v>6</v>
      </c>
      <c r="AQ78" s="13">
        <v>105</v>
      </c>
      <c r="AR78" s="13">
        <v>8</v>
      </c>
      <c r="AS78" s="13">
        <v>0</v>
      </c>
      <c r="AT78" s="13">
        <v>1</v>
      </c>
      <c r="AU78" s="13">
        <v>8</v>
      </c>
      <c r="AV78" s="13">
        <v>112</v>
      </c>
      <c r="AW78" s="13">
        <v>0</v>
      </c>
      <c r="AX78" s="13">
        <v>0</v>
      </c>
      <c r="AY78" s="13">
        <v>12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2</v>
      </c>
      <c r="BP78" s="13">
        <v>0</v>
      </c>
      <c r="BQ78" s="13">
        <v>0</v>
      </c>
      <c r="BR78" s="13">
        <v>0</v>
      </c>
      <c r="BS78" s="13">
        <v>0</v>
      </c>
      <c r="BT78" s="13">
        <v>25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23</v>
      </c>
      <c r="CC78" s="13">
        <v>0</v>
      </c>
      <c r="CD78" s="13">
        <v>0</v>
      </c>
      <c r="CE78" s="13">
        <v>5</v>
      </c>
      <c r="CF78" s="13">
        <f>SUM(E78:CE78)</f>
        <v>1505</v>
      </c>
    </row>
    <row r="79" spans="1:84" s="9" customFormat="1" ht="8.25" customHeight="1" x14ac:dyDescent="0.2">
      <c r="A79" s="59"/>
      <c r="B79" s="62"/>
      <c r="C79" s="52"/>
      <c r="D79" s="12" t="s">
        <v>159</v>
      </c>
      <c r="E79" s="13">
        <v>0</v>
      </c>
      <c r="F79" s="13">
        <v>35</v>
      </c>
      <c r="G79" s="13">
        <v>9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258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24</v>
      </c>
      <c r="AR79" s="13">
        <v>6</v>
      </c>
      <c r="AS79" s="13">
        <v>0</v>
      </c>
      <c r="AT79" s="13">
        <v>0</v>
      </c>
      <c r="AU79" s="13">
        <v>2</v>
      </c>
      <c r="AV79" s="13">
        <v>49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5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12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432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148</v>
      </c>
      <c r="G80" s="13">
        <f t="shared" si="34"/>
        <v>62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9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1208</v>
      </c>
      <c r="AK80" s="13">
        <f t="shared" si="34"/>
        <v>0</v>
      </c>
      <c r="AL80" s="13">
        <f t="shared" si="34"/>
        <v>0</v>
      </c>
      <c r="AM80" s="13">
        <f t="shared" si="34"/>
        <v>50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129</v>
      </c>
      <c r="AR80" s="13">
        <f t="shared" si="34"/>
        <v>14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161</v>
      </c>
      <c r="AW80" s="13">
        <f t="shared" si="34"/>
        <v>0</v>
      </c>
      <c r="AX80" s="13">
        <f t="shared" si="34"/>
        <v>0</v>
      </c>
      <c r="AY80" s="13">
        <f t="shared" si="34"/>
        <v>12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8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2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37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35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1937</v>
      </c>
    </row>
    <row r="81" spans="1:84" s="9" customFormat="1" ht="8.25" customHeight="1" x14ac:dyDescent="0.2">
      <c r="A81" s="59"/>
      <c r="B81" s="62"/>
      <c r="C81" s="52" t="s">
        <v>160</v>
      </c>
      <c r="D81" s="12" t="s">
        <v>160</v>
      </c>
      <c r="E81" s="13">
        <v>0</v>
      </c>
      <c r="F81" s="13">
        <v>82</v>
      </c>
      <c r="G81" s="13">
        <v>39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</v>
      </c>
      <c r="AB81" s="13">
        <v>0</v>
      </c>
      <c r="AC81" s="13">
        <v>0</v>
      </c>
      <c r="AD81" s="13">
        <v>0</v>
      </c>
      <c r="AE81" s="13">
        <v>0</v>
      </c>
      <c r="AF81" s="13">
        <v>10</v>
      </c>
      <c r="AG81" s="13">
        <v>3</v>
      </c>
      <c r="AH81" s="13">
        <v>0</v>
      </c>
      <c r="AI81" s="13">
        <v>0</v>
      </c>
      <c r="AJ81" s="13">
        <v>619</v>
      </c>
      <c r="AK81" s="13">
        <v>0</v>
      </c>
      <c r="AL81" s="13">
        <v>0</v>
      </c>
      <c r="AM81" s="13">
        <v>44</v>
      </c>
      <c r="AN81" s="13">
        <v>0</v>
      </c>
      <c r="AO81" s="13">
        <v>0</v>
      </c>
      <c r="AP81" s="13">
        <v>0</v>
      </c>
      <c r="AQ81" s="13">
        <v>109</v>
      </c>
      <c r="AR81" s="13">
        <v>9</v>
      </c>
      <c r="AS81" s="13">
        <v>1</v>
      </c>
      <c r="AT81" s="13">
        <v>2</v>
      </c>
      <c r="AU81" s="13">
        <v>2</v>
      </c>
      <c r="AV81" s="13">
        <v>135</v>
      </c>
      <c r="AW81" s="13">
        <v>0</v>
      </c>
      <c r="AX81" s="13">
        <v>0</v>
      </c>
      <c r="AY81" s="13">
        <v>6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0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19</v>
      </c>
      <c r="BU81" s="13">
        <v>0</v>
      </c>
      <c r="BV81" s="13">
        <v>2</v>
      </c>
      <c r="BW81" s="13">
        <v>0</v>
      </c>
      <c r="BX81" s="13">
        <v>1</v>
      </c>
      <c r="BY81" s="13">
        <v>0</v>
      </c>
      <c r="BZ81" s="13">
        <v>0</v>
      </c>
      <c r="CA81" s="13">
        <v>1</v>
      </c>
      <c r="CB81" s="13">
        <v>32</v>
      </c>
      <c r="CC81" s="13">
        <v>4</v>
      </c>
      <c r="CD81" s="13">
        <v>0</v>
      </c>
      <c r="CE81" s="13">
        <v>1</v>
      </c>
      <c r="CF81" s="13">
        <f>SUM(E81:CE81)</f>
        <v>1146</v>
      </c>
    </row>
    <row r="82" spans="1:84" s="9" customFormat="1" ht="8.25" customHeight="1" x14ac:dyDescent="0.2">
      <c r="A82" s="59"/>
      <c r="B82" s="62"/>
      <c r="C82" s="52"/>
      <c r="D82" s="12" t="s">
        <v>161</v>
      </c>
      <c r="E82" s="13">
        <v>0</v>
      </c>
      <c r="F82" s="13">
        <v>14</v>
      </c>
      <c r="G82" s="13">
        <v>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137</v>
      </c>
      <c r="AK82" s="13">
        <v>0</v>
      </c>
      <c r="AL82" s="13">
        <v>0</v>
      </c>
      <c r="AM82" s="13">
        <v>4</v>
      </c>
      <c r="AN82" s="13">
        <v>0</v>
      </c>
      <c r="AO82" s="13">
        <v>0</v>
      </c>
      <c r="AP82" s="13">
        <v>1</v>
      </c>
      <c r="AQ82" s="13">
        <v>22</v>
      </c>
      <c r="AR82" s="13">
        <v>3</v>
      </c>
      <c r="AS82" s="13">
        <v>0</v>
      </c>
      <c r="AT82" s="13">
        <v>2</v>
      </c>
      <c r="AU82" s="13">
        <v>1</v>
      </c>
      <c r="AV82" s="13">
        <v>44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10</v>
      </c>
      <c r="CC82" s="13">
        <v>0</v>
      </c>
      <c r="CD82" s="13">
        <v>0</v>
      </c>
      <c r="CE82" s="13">
        <v>1</v>
      </c>
      <c r="CF82" s="13">
        <f>SUM(E82:CE82)</f>
        <v>250</v>
      </c>
    </row>
    <row r="83" spans="1:84" s="9" customFormat="1" ht="8.25" customHeight="1" x14ac:dyDescent="0.2">
      <c r="A83" s="59"/>
      <c r="B83" s="62"/>
      <c r="C83" s="52"/>
      <c r="D83" s="12" t="s">
        <v>162</v>
      </c>
      <c r="E83" s="13">
        <v>0</v>
      </c>
      <c r="F83" s="13">
        <v>20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5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216</v>
      </c>
      <c r="AK83" s="13">
        <v>0</v>
      </c>
      <c r="AL83" s="13">
        <v>0</v>
      </c>
      <c r="AM83" s="13">
        <v>6</v>
      </c>
      <c r="AN83" s="13">
        <v>0</v>
      </c>
      <c r="AO83" s="13">
        <v>0</v>
      </c>
      <c r="AP83" s="13">
        <v>0</v>
      </c>
      <c r="AQ83" s="13">
        <v>28</v>
      </c>
      <c r="AR83" s="13">
        <v>5</v>
      </c>
      <c r="AS83" s="13">
        <v>0</v>
      </c>
      <c r="AT83" s="13">
        <v>0</v>
      </c>
      <c r="AU83" s="13">
        <v>2</v>
      </c>
      <c r="AV83" s="13">
        <v>40</v>
      </c>
      <c r="AW83" s="13">
        <v>0</v>
      </c>
      <c r="AX83" s="13">
        <v>0</v>
      </c>
      <c r="AY83" s="13">
        <v>1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7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5</v>
      </c>
      <c r="CC83" s="13">
        <v>0</v>
      </c>
      <c r="CD83" s="13">
        <v>0</v>
      </c>
      <c r="CE83" s="13">
        <v>0</v>
      </c>
      <c r="CF83" s="13">
        <f>SUM(E83:CE83)</f>
        <v>347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116</v>
      </c>
      <c r="G84" s="13">
        <f t="shared" si="35"/>
        <v>52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13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13</v>
      </c>
      <c r="AG84" s="13">
        <f t="shared" si="35"/>
        <v>3</v>
      </c>
      <c r="AH84" s="13">
        <f t="shared" si="35"/>
        <v>0</v>
      </c>
      <c r="AI84" s="13">
        <f t="shared" si="35"/>
        <v>0</v>
      </c>
      <c r="AJ84" s="13">
        <f t="shared" si="35"/>
        <v>972</v>
      </c>
      <c r="AK84" s="13">
        <f t="shared" si="35"/>
        <v>0</v>
      </c>
      <c r="AL84" s="13">
        <f t="shared" si="35"/>
        <v>0</v>
      </c>
      <c r="AM84" s="13">
        <f t="shared" si="35"/>
        <v>54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159</v>
      </c>
      <c r="AR84" s="13">
        <f t="shared" si="35"/>
        <v>17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219</v>
      </c>
      <c r="AW84" s="13">
        <f t="shared" si="35"/>
        <v>0</v>
      </c>
      <c r="AX84" s="13">
        <f t="shared" si="35"/>
        <v>0</v>
      </c>
      <c r="AY84" s="13">
        <f t="shared" si="35"/>
        <v>8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1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29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1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47</v>
      </c>
      <c r="CC84" s="13">
        <f t="shared" si="35"/>
        <v>4</v>
      </c>
      <c r="CD84" s="13">
        <f t="shared" si="35"/>
        <v>0</v>
      </c>
      <c r="CE84" s="13">
        <f t="shared" si="35"/>
        <v>2</v>
      </c>
      <c r="CF84" s="13">
        <f>SUM(CF81:CF83)</f>
        <v>1743</v>
      </c>
    </row>
    <row r="85" spans="1:84" s="9" customFormat="1" ht="8.25" customHeight="1" x14ac:dyDescent="0.2">
      <c r="A85" s="59"/>
      <c r="B85" s="62"/>
      <c r="C85" s="52" t="s">
        <v>163</v>
      </c>
      <c r="D85" s="12" t="s">
        <v>163</v>
      </c>
      <c r="E85" s="13">
        <v>0</v>
      </c>
      <c r="F85" s="13">
        <v>72</v>
      </c>
      <c r="G85" s="13">
        <v>18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7</v>
      </c>
      <c r="AB85" s="13">
        <v>0</v>
      </c>
      <c r="AC85" s="13">
        <v>0</v>
      </c>
      <c r="AD85" s="13">
        <v>0</v>
      </c>
      <c r="AE85" s="13">
        <v>0</v>
      </c>
      <c r="AF85" s="13">
        <v>10</v>
      </c>
      <c r="AG85" s="13">
        <v>0</v>
      </c>
      <c r="AH85" s="13">
        <v>0</v>
      </c>
      <c r="AI85" s="13">
        <v>0</v>
      </c>
      <c r="AJ85" s="13">
        <v>653</v>
      </c>
      <c r="AK85" s="13">
        <v>0</v>
      </c>
      <c r="AL85" s="13">
        <v>0</v>
      </c>
      <c r="AM85" s="13">
        <v>23</v>
      </c>
      <c r="AN85" s="13">
        <v>0</v>
      </c>
      <c r="AO85" s="13">
        <v>0</v>
      </c>
      <c r="AP85" s="13">
        <v>0</v>
      </c>
      <c r="AQ85" s="13">
        <v>150</v>
      </c>
      <c r="AR85" s="13">
        <v>7</v>
      </c>
      <c r="AS85" s="13">
        <v>0</v>
      </c>
      <c r="AT85" s="13">
        <v>4</v>
      </c>
      <c r="AU85" s="13">
        <v>3</v>
      </c>
      <c r="AV85" s="13">
        <v>97</v>
      </c>
      <c r="AW85" s="13">
        <v>0</v>
      </c>
      <c r="AX85" s="13">
        <v>0</v>
      </c>
      <c r="AY85" s="13">
        <v>9</v>
      </c>
      <c r="AZ85" s="13">
        <v>0</v>
      </c>
      <c r="BA85" s="13">
        <v>7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13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23</v>
      </c>
      <c r="CC85" s="13">
        <v>0</v>
      </c>
      <c r="CD85" s="13">
        <v>0</v>
      </c>
      <c r="CE85" s="13">
        <v>0</v>
      </c>
      <c r="CF85" s="13">
        <f>SUM(E85:CE85)</f>
        <v>1106</v>
      </c>
    </row>
    <row r="86" spans="1:84" s="9" customFormat="1" ht="8.25" customHeight="1" x14ac:dyDescent="0.2">
      <c r="A86" s="59"/>
      <c r="B86" s="62"/>
      <c r="C86" s="52"/>
      <c r="D86" s="12" t="s">
        <v>164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490</v>
      </c>
      <c r="AK86" s="13">
        <v>0</v>
      </c>
      <c r="AL86" s="13">
        <v>0</v>
      </c>
      <c r="AM86" s="13">
        <v>14</v>
      </c>
      <c r="AN86" s="13">
        <v>0</v>
      </c>
      <c r="AO86" s="13">
        <v>0</v>
      </c>
      <c r="AP86" s="13">
        <v>0</v>
      </c>
      <c r="AQ86" s="13">
        <v>13</v>
      </c>
      <c r="AR86" s="13">
        <v>1</v>
      </c>
      <c r="AS86" s="13">
        <v>0</v>
      </c>
      <c r="AT86" s="13">
        <v>0</v>
      </c>
      <c r="AU86" s="13">
        <v>1</v>
      </c>
      <c r="AV86" s="13">
        <v>13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6</v>
      </c>
      <c r="CC86" s="13">
        <v>0</v>
      </c>
      <c r="CD86" s="13">
        <v>0</v>
      </c>
      <c r="CE86" s="13">
        <v>0</v>
      </c>
      <c r="CF86" s="13">
        <f>SUM(E86:CE86)</f>
        <v>567</v>
      </c>
    </row>
    <row r="87" spans="1:84" s="9" customFormat="1" ht="8.25" customHeight="1" x14ac:dyDescent="0.2">
      <c r="A87" s="59"/>
      <c r="B87" s="62"/>
      <c r="C87" s="52"/>
      <c r="D87" s="12" t="s">
        <v>165</v>
      </c>
      <c r="E87" s="13">
        <v>0</v>
      </c>
      <c r="F87" s="13">
        <v>23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191</v>
      </c>
      <c r="AK87" s="13">
        <v>0</v>
      </c>
      <c r="AL87" s="13">
        <v>1</v>
      </c>
      <c r="AM87" s="13">
        <v>23</v>
      </c>
      <c r="AN87" s="13">
        <v>0</v>
      </c>
      <c r="AO87" s="13">
        <v>0</v>
      </c>
      <c r="AP87" s="13">
        <v>0</v>
      </c>
      <c r="AQ87" s="13">
        <v>42</v>
      </c>
      <c r="AR87" s="13">
        <v>2</v>
      </c>
      <c r="AS87" s="13">
        <v>0</v>
      </c>
      <c r="AT87" s="13">
        <v>0</v>
      </c>
      <c r="AU87" s="13">
        <v>2</v>
      </c>
      <c r="AV87" s="13">
        <v>29</v>
      </c>
      <c r="AW87" s="13">
        <v>0</v>
      </c>
      <c r="AX87" s="13">
        <v>0</v>
      </c>
      <c r="AY87" s="13">
        <v>1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9</v>
      </c>
      <c r="CC87" s="13">
        <v>0</v>
      </c>
      <c r="CD87" s="13">
        <v>1</v>
      </c>
      <c r="CE87" s="13">
        <v>0</v>
      </c>
      <c r="CF87" s="13">
        <f>SUM(E87:CE87)</f>
        <v>334</v>
      </c>
    </row>
    <row r="88" spans="1:84" s="9" customFormat="1" ht="8.25" customHeight="1" x14ac:dyDescent="0.2">
      <c r="A88" s="59"/>
      <c r="B88" s="62"/>
      <c r="C88" s="52"/>
      <c r="D88" s="12" t="s">
        <v>282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373</v>
      </c>
      <c r="AK88" s="13">
        <v>0</v>
      </c>
      <c r="AL88" s="13">
        <v>22</v>
      </c>
      <c r="AM88" s="13">
        <v>12</v>
      </c>
      <c r="AN88" s="13">
        <v>0</v>
      </c>
      <c r="AO88" s="13">
        <v>0</v>
      </c>
      <c r="AP88" s="13">
        <v>0</v>
      </c>
      <c r="AQ88" s="13">
        <v>77</v>
      </c>
      <c r="AR88" s="13">
        <v>7</v>
      </c>
      <c r="AS88" s="13">
        <v>0</v>
      </c>
      <c r="AT88" s="13">
        <v>0</v>
      </c>
      <c r="AU88" s="13">
        <v>1</v>
      </c>
      <c r="AV88" s="13">
        <v>30</v>
      </c>
      <c r="AW88" s="13">
        <v>0</v>
      </c>
      <c r="AX88" s="13">
        <v>0</v>
      </c>
      <c r="AY88" s="13">
        <v>6</v>
      </c>
      <c r="AZ88" s="13">
        <v>0</v>
      </c>
      <c r="BA88" s="13">
        <v>2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5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8</v>
      </c>
      <c r="CC88" s="13">
        <v>0</v>
      </c>
      <c r="CD88" s="13">
        <v>0</v>
      </c>
      <c r="CE88" s="13">
        <v>0</v>
      </c>
      <c r="CF88" s="13">
        <f>SUM(E88:CE88)</f>
        <v>589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136</v>
      </c>
      <c r="G89" s="13">
        <f t="shared" si="36"/>
        <v>35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8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23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1707</v>
      </c>
      <c r="AK89" s="13">
        <f t="shared" si="36"/>
        <v>0</v>
      </c>
      <c r="AL89" s="13">
        <f t="shared" si="36"/>
        <v>23</v>
      </c>
      <c r="AM89" s="13">
        <f t="shared" si="36"/>
        <v>72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282</v>
      </c>
      <c r="AR89" s="13">
        <f t="shared" si="36"/>
        <v>17</v>
      </c>
      <c r="AS89" s="13">
        <f t="shared" si="36"/>
        <v>0</v>
      </c>
      <c r="AT89" s="13">
        <f t="shared" si="36"/>
        <v>4</v>
      </c>
      <c r="AU89" s="13">
        <f t="shared" si="36"/>
        <v>7</v>
      </c>
      <c r="AV89" s="13">
        <f t="shared" si="36"/>
        <v>169</v>
      </c>
      <c r="AW89" s="13">
        <f t="shared" si="36"/>
        <v>0</v>
      </c>
      <c r="AX89" s="13">
        <f t="shared" si="36"/>
        <v>0</v>
      </c>
      <c r="AY89" s="13">
        <f t="shared" si="36"/>
        <v>18</v>
      </c>
      <c r="AZ89" s="13">
        <f t="shared" si="36"/>
        <v>0</v>
      </c>
      <c r="BA89" s="13">
        <f t="shared" si="36"/>
        <v>9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23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2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46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2596</v>
      </c>
    </row>
    <row r="90" spans="1:84" s="9" customFormat="1" ht="8.25" customHeight="1" x14ac:dyDescent="0.2">
      <c r="A90" s="59"/>
      <c r="B90" s="62"/>
      <c r="C90" s="43" t="s">
        <v>166</v>
      </c>
      <c r="D90" s="44"/>
      <c r="E90" s="13">
        <v>0</v>
      </c>
      <c r="F90" s="13">
        <v>15</v>
      </c>
      <c r="G90" s="13">
        <v>11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38</v>
      </c>
      <c r="AG90" s="13">
        <v>0</v>
      </c>
      <c r="AH90" s="13">
        <v>0</v>
      </c>
      <c r="AI90" s="13">
        <v>0</v>
      </c>
      <c r="AJ90" s="13">
        <v>480</v>
      </c>
      <c r="AK90" s="13">
        <v>0</v>
      </c>
      <c r="AL90" s="13">
        <v>1</v>
      </c>
      <c r="AM90" s="13">
        <v>34</v>
      </c>
      <c r="AN90" s="13">
        <v>0</v>
      </c>
      <c r="AO90" s="13">
        <v>0</v>
      </c>
      <c r="AP90" s="13">
        <v>4</v>
      </c>
      <c r="AQ90" s="13">
        <v>149</v>
      </c>
      <c r="AR90" s="13">
        <v>6</v>
      </c>
      <c r="AS90" s="13">
        <v>0</v>
      </c>
      <c r="AT90" s="13">
        <v>1</v>
      </c>
      <c r="AU90" s="13">
        <v>10</v>
      </c>
      <c r="AV90" s="13">
        <v>266</v>
      </c>
      <c r="AW90" s="13">
        <v>0</v>
      </c>
      <c r="AX90" s="13">
        <v>1</v>
      </c>
      <c r="AY90" s="13">
        <v>4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16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48</v>
      </c>
      <c r="CC90" s="13">
        <v>0</v>
      </c>
      <c r="CD90" s="13">
        <v>1</v>
      </c>
      <c r="CE90" s="13">
        <v>1</v>
      </c>
      <c r="CF90" s="13">
        <f>SUM(E90:CE90)</f>
        <v>1103</v>
      </c>
    </row>
    <row r="91" spans="1:84" s="9" customFormat="1" ht="8.25" customHeight="1" x14ac:dyDescent="0.2">
      <c r="A91" s="59"/>
      <c r="B91" s="46"/>
      <c r="C91" s="43" t="s">
        <v>167</v>
      </c>
      <c r="D91" s="44"/>
      <c r="E91" s="13">
        <v>0</v>
      </c>
      <c r="F91" s="13">
        <v>11</v>
      </c>
      <c r="G91" s="13">
        <v>23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24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1070</v>
      </c>
      <c r="AK91" s="13">
        <v>0</v>
      </c>
      <c r="AL91" s="13">
        <v>0</v>
      </c>
      <c r="AM91" s="13">
        <v>54</v>
      </c>
      <c r="AN91" s="13">
        <v>0</v>
      </c>
      <c r="AO91" s="13">
        <v>0</v>
      </c>
      <c r="AP91" s="13">
        <v>0</v>
      </c>
      <c r="AQ91" s="13">
        <v>205</v>
      </c>
      <c r="AR91" s="13">
        <v>24</v>
      </c>
      <c r="AS91" s="13">
        <v>1</v>
      </c>
      <c r="AT91" s="13">
        <v>1</v>
      </c>
      <c r="AU91" s="13">
        <v>14</v>
      </c>
      <c r="AV91" s="13">
        <v>380</v>
      </c>
      <c r="AW91" s="13">
        <v>0</v>
      </c>
      <c r="AX91" s="13">
        <v>0</v>
      </c>
      <c r="AY91" s="13">
        <v>8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33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70</v>
      </c>
      <c r="CC91" s="13">
        <v>3</v>
      </c>
      <c r="CD91" s="13">
        <v>0</v>
      </c>
      <c r="CE91" s="13">
        <v>0</v>
      </c>
      <c r="CF91" s="13">
        <f>SUM(E91:CE91)</f>
        <v>1965</v>
      </c>
    </row>
    <row r="92" spans="1:84" s="9" customFormat="1" ht="8.25" customHeight="1" x14ac:dyDescent="0.2">
      <c r="A92" s="59"/>
      <c r="B92" s="69" t="s">
        <v>168</v>
      </c>
      <c r="C92" s="70" t="s">
        <v>169</v>
      </c>
      <c r="D92" s="11" t="s">
        <v>170</v>
      </c>
      <c r="E92" s="13">
        <v>0</v>
      </c>
      <c r="F92" s="13">
        <v>262</v>
      </c>
      <c r="G92" s="13">
        <v>24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39</v>
      </c>
      <c r="AB92" s="13">
        <v>0</v>
      </c>
      <c r="AC92" s="13">
        <v>0</v>
      </c>
      <c r="AD92" s="13">
        <v>0</v>
      </c>
      <c r="AE92" s="13">
        <v>0</v>
      </c>
      <c r="AF92" s="13">
        <v>18</v>
      </c>
      <c r="AG92" s="13">
        <v>3</v>
      </c>
      <c r="AH92" s="13">
        <v>0</v>
      </c>
      <c r="AI92" s="13">
        <v>0</v>
      </c>
      <c r="AJ92" s="13">
        <v>1573</v>
      </c>
      <c r="AK92" s="13">
        <v>0</v>
      </c>
      <c r="AL92" s="13">
        <v>0</v>
      </c>
      <c r="AM92" s="13">
        <v>124</v>
      </c>
      <c r="AN92" s="13">
        <v>0</v>
      </c>
      <c r="AO92" s="13">
        <v>0</v>
      </c>
      <c r="AP92" s="13">
        <v>4</v>
      </c>
      <c r="AQ92" s="13">
        <v>459</v>
      </c>
      <c r="AR92" s="13">
        <v>28</v>
      </c>
      <c r="AS92" s="13">
        <v>0</v>
      </c>
      <c r="AT92" s="13">
        <v>3</v>
      </c>
      <c r="AU92" s="13">
        <v>15</v>
      </c>
      <c r="AV92" s="13">
        <v>822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31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87</v>
      </c>
      <c r="CC92" s="13">
        <v>10</v>
      </c>
      <c r="CD92" s="13">
        <v>1</v>
      </c>
      <c r="CE92" s="13">
        <v>2</v>
      </c>
      <c r="CF92" s="13">
        <f>SUM(E92:CE92)</f>
        <v>3586</v>
      </c>
    </row>
    <row r="93" spans="1:84" s="9" customFormat="1" ht="8.25" customHeight="1" x14ac:dyDescent="0.2">
      <c r="A93" s="59"/>
      <c r="B93" s="69"/>
      <c r="C93" s="71"/>
      <c r="D93" s="11" t="s">
        <v>171</v>
      </c>
      <c r="E93" s="13">
        <v>0</v>
      </c>
      <c r="F93" s="13">
        <v>2</v>
      </c>
      <c r="G93" s="13">
        <v>6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16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580</v>
      </c>
      <c r="AK93" s="13">
        <v>0</v>
      </c>
      <c r="AL93" s="13">
        <v>0</v>
      </c>
      <c r="AM93" s="13">
        <v>25</v>
      </c>
      <c r="AN93" s="13">
        <v>0</v>
      </c>
      <c r="AO93" s="13">
        <v>0</v>
      </c>
      <c r="AP93" s="13">
        <v>0</v>
      </c>
      <c r="AQ93" s="13">
        <v>96</v>
      </c>
      <c r="AR93" s="13">
        <v>9</v>
      </c>
      <c r="AS93" s="13">
        <v>0</v>
      </c>
      <c r="AT93" s="13">
        <v>0</v>
      </c>
      <c r="AU93" s="13">
        <v>4</v>
      </c>
      <c r="AV93" s="13">
        <v>121</v>
      </c>
      <c r="AW93" s="13">
        <v>0</v>
      </c>
      <c r="AX93" s="13">
        <v>0</v>
      </c>
      <c r="AY93" s="13">
        <v>1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36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7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32</v>
      </c>
      <c r="CC93" s="13">
        <v>0</v>
      </c>
      <c r="CD93" s="13">
        <v>0</v>
      </c>
      <c r="CE93" s="13">
        <v>1</v>
      </c>
      <c r="CF93" s="13">
        <f>SUM(E93:CE93)</f>
        <v>951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264</v>
      </c>
      <c r="G94" s="13">
        <f t="shared" si="38"/>
        <v>30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24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55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23</v>
      </c>
      <c r="AG94" s="13">
        <f t="shared" si="38"/>
        <v>3</v>
      </c>
      <c r="AH94" s="13">
        <f t="shared" si="38"/>
        <v>0</v>
      </c>
      <c r="AI94" s="13">
        <f t="shared" si="38"/>
        <v>0</v>
      </c>
      <c r="AJ94" s="13">
        <f t="shared" si="38"/>
        <v>2153</v>
      </c>
      <c r="AK94" s="13">
        <f t="shared" si="38"/>
        <v>0</v>
      </c>
      <c r="AL94" s="13">
        <f t="shared" si="38"/>
        <v>0</v>
      </c>
      <c r="AM94" s="13">
        <f t="shared" si="38"/>
        <v>149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555</v>
      </c>
      <c r="AR94" s="13">
        <f t="shared" si="38"/>
        <v>37</v>
      </c>
      <c r="AS94" s="13">
        <f t="shared" si="38"/>
        <v>0</v>
      </c>
      <c r="AT94" s="13">
        <f t="shared" si="38"/>
        <v>3</v>
      </c>
      <c r="AU94" s="13">
        <f t="shared" si="38"/>
        <v>19</v>
      </c>
      <c r="AV94" s="13">
        <f t="shared" si="38"/>
        <v>943</v>
      </c>
      <c r="AW94" s="13">
        <f t="shared" si="38"/>
        <v>0</v>
      </c>
      <c r="AX94" s="13">
        <f t="shared" si="38"/>
        <v>0</v>
      </c>
      <c r="AY94" s="13">
        <f t="shared" si="38"/>
        <v>31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41</v>
      </c>
      <c r="BI94" s="13">
        <f t="shared" si="38"/>
        <v>0</v>
      </c>
      <c r="BJ94" s="13">
        <f t="shared" si="38"/>
        <v>4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38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119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4537</v>
      </c>
    </row>
    <row r="95" spans="1:84" s="9" customFormat="1" ht="8.25" customHeight="1" x14ac:dyDescent="0.2">
      <c r="A95" s="59"/>
      <c r="B95" s="69"/>
      <c r="C95" s="43" t="s">
        <v>172</v>
      </c>
      <c r="D95" s="44"/>
      <c r="E95" s="13">
        <v>1</v>
      </c>
      <c r="F95" s="13">
        <v>63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6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12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658</v>
      </c>
      <c r="AK95" s="13">
        <v>0</v>
      </c>
      <c r="AL95" s="13">
        <v>0</v>
      </c>
      <c r="AM95" s="13">
        <v>50</v>
      </c>
      <c r="AN95" s="13">
        <v>2</v>
      </c>
      <c r="AO95" s="13">
        <v>0</v>
      </c>
      <c r="AP95" s="13">
        <v>1</v>
      </c>
      <c r="AQ95" s="13">
        <v>322</v>
      </c>
      <c r="AR95" s="13">
        <v>18</v>
      </c>
      <c r="AS95" s="13">
        <v>0</v>
      </c>
      <c r="AT95" s="13">
        <v>0</v>
      </c>
      <c r="AU95" s="13">
        <v>8</v>
      </c>
      <c r="AV95" s="13">
        <v>354</v>
      </c>
      <c r="AW95" s="13">
        <v>0</v>
      </c>
      <c r="AX95" s="13">
        <v>0</v>
      </c>
      <c r="AY95" s="13">
        <v>11</v>
      </c>
      <c r="AZ95" s="13">
        <v>0</v>
      </c>
      <c r="BA95" s="13">
        <v>3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26</v>
      </c>
      <c r="BU95" s="13">
        <v>0</v>
      </c>
      <c r="BV95" s="13">
        <v>2</v>
      </c>
      <c r="BW95" s="13">
        <v>2</v>
      </c>
      <c r="BX95" s="13">
        <v>0</v>
      </c>
      <c r="BY95" s="13">
        <v>0</v>
      </c>
      <c r="BZ95" s="13">
        <v>0</v>
      </c>
      <c r="CA95" s="13">
        <v>3</v>
      </c>
      <c r="CB95" s="13">
        <v>66</v>
      </c>
      <c r="CC95" s="13">
        <v>0</v>
      </c>
      <c r="CD95" s="13">
        <v>1</v>
      </c>
      <c r="CE95" s="13">
        <v>1</v>
      </c>
      <c r="CF95" s="13">
        <f>SUM(E95:CE95)</f>
        <v>1647</v>
      </c>
    </row>
    <row r="96" spans="1:84" s="9" customFormat="1" ht="8.25" customHeight="1" x14ac:dyDescent="0.2">
      <c r="A96" s="59"/>
      <c r="B96" s="69"/>
      <c r="C96" s="43" t="s">
        <v>173</v>
      </c>
      <c r="D96" s="44"/>
      <c r="E96" s="13">
        <v>0</v>
      </c>
      <c r="F96" s="13">
        <v>18</v>
      </c>
      <c r="G96" s="13">
        <v>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9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881</v>
      </c>
      <c r="AK96" s="13">
        <v>0</v>
      </c>
      <c r="AL96" s="13">
        <v>1</v>
      </c>
      <c r="AM96" s="13">
        <v>42</v>
      </c>
      <c r="AN96" s="13">
        <v>0</v>
      </c>
      <c r="AO96" s="13">
        <v>0</v>
      </c>
      <c r="AP96" s="13">
        <v>1</v>
      </c>
      <c r="AQ96" s="13">
        <v>264</v>
      </c>
      <c r="AR96" s="13">
        <v>16</v>
      </c>
      <c r="AS96" s="13">
        <v>0</v>
      </c>
      <c r="AT96" s="13">
        <v>0</v>
      </c>
      <c r="AU96" s="13">
        <v>7</v>
      </c>
      <c r="AV96" s="13">
        <v>249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7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15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51</v>
      </c>
      <c r="CC96" s="13">
        <v>1</v>
      </c>
      <c r="CD96" s="13">
        <v>0</v>
      </c>
      <c r="CE96" s="13">
        <v>0</v>
      </c>
      <c r="CF96" s="13">
        <f>SUM(E96:CE96)</f>
        <v>1618</v>
      </c>
    </row>
    <row r="97" spans="1:84" s="9" customFormat="1" ht="8.25" customHeight="1" x14ac:dyDescent="0.2">
      <c r="A97" s="59"/>
      <c r="B97" s="47" t="s">
        <v>174</v>
      </c>
      <c r="C97" s="43" t="s">
        <v>175</v>
      </c>
      <c r="D97" s="44"/>
      <c r="E97" s="13">
        <v>0</v>
      </c>
      <c r="F97" s="13">
        <v>390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131</v>
      </c>
      <c r="AG97" s="13">
        <v>0</v>
      </c>
      <c r="AH97" s="13">
        <v>0</v>
      </c>
      <c r="AI97" s="13">
        <v>0</v>
      </c>
      <c r="AJ97" s="13">
        <v>392</v>
      </c>
      <c r="AK97" s="13">
        <v>0</v>
      </c>
      <c r="AL97" s="13">
        <v>0</v>
      </c>
      <c r="AM97" s="13">
        <v>34</v>
      </c>
      <c r="AN97" s="13">
        <v>3</v>
      </c>
      <c r="AO97" s="13">
        <v>0</v>
      </c>
      <c r="AP97" s="13">
        <v>2</v>
      </c>
      <c r="AQ97" s="13">
        <v>104</v>
      </c>
      <c r="AR97" s="13">
        <v>11</v>
      </c>
      <c r="AS97" s="13">
        <v>0</v>
      </c>
      <c r="AT97" s="13">
        <v>0</v>
      </c>
      <c r="AU97" s="13">
        <v>6</v>
      </c>
      <c r="AV97" s="13">
        <v>350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13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27</v>
      </c>
      <c r="CC97" s="13">
        <v>0</v>
      </c>
      <c r="CD97" s="13">
        <v>0</v>
      </c>
      <c r="CE97" s="13">
        <v>2</v>
      </c>
      <c r="CF97" s="13">
        <f>SUM(E97:CE97)</f>
        <v>1484</v>
      </c>
    </row>
    <row r="98" spans="1:84" s="9" customFormat="1" ht="8.25" customHeight="1" x14ac:dyDescent="0.2">
      <c r="A98" s="59"/>
      <c r="B98" s="47"/>
      <c r="C98" s="43" t="s">
        <v>176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13</v>
      </c>
      <c r="AG98" s="13">
        <v>0</v>
      </c>
      <c r="AH98" s="13">
        <v>0</v>
      </c>
      <c r="AI98" s="13">
        <v>0</v>
      </c>
      <c r="AJ98" s="13">
        <v>71</v>
      </c>
      <c r="AK98" s="13">
        <v>0</v>
      </c>
      <c r="AL98" s="13">
        <v>1</v>
      </c>
      <c r="AM98" s="13">
        <v>3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47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4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217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417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144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463</v>
      </c>
      <c r="AK99" s="13">
        <f t="shared" si="39"/>
        <v>0</v>
      </c>
      <c r="AL99" s="13">
        <f t="shared" si="39"/>
        <v>1</v>
      </c>
      <c r="AM99" s="13">
        <f t="shared" si="39"/>
        <v>37</v>
      </c>
      <c r="AN99" s="13">
        <f t="shared" si="39"/>
        <v>3</v>
      </c>
      <c r="AO99" s="13">
        <f t="shared" si="39"/>
        <v>0</v>
      </c>
      <c r="AP99" s="13">
        <f t="shared" si="39"/>
        <v>2</v>
      </c>
      <c r="AQ99" s="13">
        <f t="shared" si="39"/>
        <v>148</v>
      </c>
      <c r="AR99" s="13">
        <f t="shared" si="39"/>
        <v>14</v>
      </c>
      <c r="AS99" s="13">
        <f t="shared" si="39"/>
        <v>0</v>
      </c>
      <c r="AT99" s="13">
        <f t="shared" si="39"/>
        <v>0</v>
      </c>
      <c r="AU99" s="13">
        <f t="shared" si="39"/>
        <v>7</v>
      </c>
      <c r="AV99" s="13">
        <f t="shared" si="39"/>
        <v>397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17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29</v>
      </c>
      <c r="CC99" s="13">
        <f t="shared" si="39"/>
        <v>0</v>
      </c>
      <c r="CD99" s="13">
        <f t="shared" si="39"/>
        <v>0</v>
      </c>
      <c r="CE99" s="13">
        <f t="shared" si="39"/>
        <v>2</v>
      </c>
      <c r="CF99" s="13">
        <f>SUM(CF97:CF98)</f>
        <v>1701</v>
      </c>
    </row>
    <row r="100" spans="1:84" s="9" customFormat="1" ht="8.25" customHeight="1" x14ac:dyDescent="0.2">
      <c r="A100" s="60"/>
      <c r="B100" s="33" t="s">
        <v>98</v>
      </c>
      <c r="C100" s="34"/>
      <c r="D100" s="35"/>
      <c r="E100" s="14">
        <f>SUM(E41,E44,E48:E49,E53,E56,E59,E62:E63,E66,E70,E73,E77,E80,E84,E89:E91,E94:E96,E99)</f>
        <v>2</v>
      </c>
      <c r="F100" s="14">
        <f t="shared" ref="F100:BQ100" si="40">SUM(F41,F44,F48:F49,F53,F56,F59,F62:F63,F66,F70,F73,F77,F80,F84,F89:F91,F94:F96,F99)</f>
        <v>1817</v>
      </c>
      <c r="G100" s="14">
        <f>SUM(G41,G44,G48:G49,G53,G56,G59,G62:G63,G66,G70,G73,G77,G80,G84,G89:G91,G94:G96,G99)</f>
        <v>286</v>
      </c>
      <c r="H100" s="14">
        <f t="shared" si="40"/>
        <v>0</v>
      </c>
      <c r="I100" s="14">
        <f t="shared" si="40"/>
        <v>1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114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1</v>
      </c>
      <c r="T100" s="14">
        <f t="shared" si="40"/>
        <v>0</v>
      </c>
      <c r="U100" s="14">
        <f t="shared" si="40"/>
        <v>0</v>
      </c>
      <c r="V100" s="14">
        <f t="shared" si="40"/>
        <v>7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213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850</v>
      </c>
      <c r="AG100" s="14">
        <f t="shared" si="40"/>
        <v>21</v>
      </c>
      <c r="AH100" s="14">
        <f t="shared" si="40"/>
        <v>0</v>
      </c>
      <c r="AI100" s="14">
        <f t="shared" si="40"/>
        <v>0</v>
      </c>
      <c r="AJ100" s="14">
        <f t="shared" si="40"/>
        <v>17434</v>
      </c>
      <c r="AK100" s="14">
        <f t="shared" si="40"/>
        <v>0</v>
      </c>
      <c r="AL100" s="14">
        <f t="shared" si="40"/>
        <v>34</v>
      </c>
      <c r="AM100" s="14">
        <f t="shared" si="40"/>
        <v>1499</v>
      </c>
      <c r="AN100" s="14">
        <f t="shared" si="40"/>
        <v>10</v>
      </c>
      <c r="AO100" s="14">
        <f t="shared" si="40"/>
        <v>0</v>
      </c>
      <c r="AP100" s="14">
        <f t="shared" si="40"/>
        <v>42</v>
      </c>
      <c r="AQ100" s="14">
        <f t="shared" si="40"/>
        <v>8244</v>
      </c>
      <c r="AR100" s="14">
        <f t="shared" si="40"/>
        <v>481</v>
      </c>
      <c r="AS100" s="14">
        <f t="shared" si="40"/>
        <v>16</v>
      </c>
      <c r="AT100" s="14">
        <f t="shared" si="40"/>
        <v>25</v>
      </c>
      <c r="AU100" s="14">
        <f t="shared" si="40"/>
        <v>206</v>
      </c>
      <c r="AV100" s="14">
        <f t="shared" si="40"/>
        <v>7513</v>
      </c>
      <c r="AW100" s="14">
        <f t="shared" si="40"/>
        <v>3</v>
      </c>
      <c r="AX100" s="14">
        <f t="shared" si="40"/>
        <v>5</v>
      </c>
      <c r="AY100" s="14">
        <f t="shared" si="40"/>
        <v>193</v>
      </c>
      <c r="AZ100" s="14">
        <f t="shared" si="40"/>
        <v>0</v>
      </c>
      <c r="BA100" s="14">
        <f t="shared" si="40"/>
        <v>67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114</v>
      </c>
      <c r="BI100" s="14">
        <f t="shared" si="40"/>
        <v>0</v>
      </c>
      <c r="BJ100" s="14">
        <f t="shared" si="40"/>
        <v>21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38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481</v>
      </c>
      <c r="BU100" s="14">
        <f t="shared" si="41"/>
        <v>1</v>
      </c>
      <c r="BV100" s="14">
        <f t="shared" si="41"/>
        <v>35</v>
      </c>
      <c r="BW100" s="14">
        <f t="shared" si="41"/>
        <v>3</v>
      </c>
      <c r="BX100" s="14">
        <f t="shared" si="41"/>
        <v>9</v>
      </c>
      <c r="BY100" s="14">
        <f t="shared" si="41"/>
        <v>3</v>
      </c>
      <c r="BZ100" s="14">
        <f t="shared" si="41"/>
        <v>0</v>
      </c>
      <c r="CA100" s="14">
        <f t="shared" si="41"/>
        <v>33</v>
      </c>
      <c r="CB100" s="14">
        <f t="shared" si="41"/>
        <v>1121</v>
      </c>
      <c r="CC100" s="14">
        <f t="shared" si="41"/>
        <v>25</v>
      </c>
      <c r="CD100" s="14">
        <f t="shared" si="41"/>
        <v>7</v>
      </c>
      <c r="CE100" s="14">
        <f t="shared" si="41"/>
        <v>23</v>
      </c>
      <c r="CF100" s="14">
        <f t="shared" si="41"/>
        <v>41005</v>
      </c>
    </row>
    <row r="101" spans="1:84" ht="19.5" customHeight="1" x14ac:dyDescent="0.15">
      <c r="A101" s="1"/>
      <c r="B101" s="1"/>
      <c r="C101" s="1"/>
      <c r="D101" s="1"/>
      <c r="E101" s="64" t="s">
        <v>177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178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179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10.050000000000001" customHeight="1" x14ac:dyDescent="0.15">
      <c r="A102" s="65" t="str">
        <f>A2</f>
        <v>（令和 7年 6月末）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180</v>
      </c>
      <c r="B104" s="63" t="s">
        <v>181</v>
      </c>
      <c r="C104" s="40" t="s">
        <v>182</v>
      </c>
      <c r="D104" s="41"/>
      <c r="E104" s="10">
        <v>0</v>
      </c>
      <c r="F104" s="10">
        <v>984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7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6</v>
      </c>
      <c r="AB104" s="10">
        <v>0</v>
      </c>
      <c r="AC104" s="10">
        <v>0</v>
      </c>
      <c r="AD104" s="10">
        <v>0</v>
      </c>
      <c r="AE104" s="10">
        <v>0</v>
      </c>
      <c r="AF104" s="10">
        <v>33</v>
      </c>
      <c r="AG104" s="10">
        <v>4</v>
      </c>
      <c r="AH104" s="10">
        <v>0</v>
      </c>
      <c r="AI104" s="10">
        <v>0</v>
      </c>
      <c r="AJ104" s="10">
        <v>330</v>
      </c>
      <c r="AK104" s="10">
        <v>0</v>
      </c>
      <c r="AL104" s="10">
        <v>1</v>
      </c>
      <c r="AM104" s="10">
        <v>82</v>
      </c>
      <c r="AN104" s="10">
        <v>1</v>
      </c>
      <c r="AO104" s="10">
        <v>0</v>
      </c>
      <c r="AP104" s="10">
        <v>1</v>
      </c>
      <c r="AQ104" s="10">
        <v>236</v>
      </c>
      <c r="AR104" s="10">
        <v>16</v>
      </c>
      <c r="AS104" s="10">
        <v>0</v>
      </c>
      <c r="AT104" s="10">
        <v>0</v>
      </c>
      <c r="AU104" s="10">
        <v>6</v>
      </c>
      <c r="AV104" s="10">
        <v>400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18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15</v>
      </c>
      <c r="CC104" s="10">
        <v>0</v>
      </c>
      <c r="CD104" s="10">
        <v>0</v>
      </c>
      <c r="CE104" s="10">
        <v>0</v>
      </c>
      <c r="CF104" s="18">
        <f>SUM(E104:CE104)</f>
        <v>2212</v>
      </c>
    </row>
    <row r="105" spans="1:84" s="9" customFormat="1" ht="8.25" customHeight="1" x14ac:dyDescent="0.2">
      <c r="A105" s="37"/>
      <c r="B105" s="62"/>
      <c r="C105" s="52" t="s">
        <v>183</v>
      </c>
      <c r="D105" s="12" t="s">
        <v>184</v>
      </c>
      <c r="E105" s="13">
        <v>0</v>
      </c>
      <c r="F105" s="13">
        <v>401</v>
      </c>
      <c r="G105" s="13">
        <v>50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12</v>
      </c>
      <c r="AG105" s="13">
        <v>0</v>
      </c>
      <c r="AH105" s="13">
        <v>0</v>
      </c>
      <c r="AI105" s="13">
        <v>0</v>
      </c>
      <c r="AJ105" s="13">
        <v>260</v>
      </c>
      <c r="AK105" s="13">
        <v>0</v>
      </c>
      <c r="AL105" s="13">
        <v>0</v>
      </c>
      <c r="AM105" s="13">
        <v>65</v>
      </c>
      <c r="AN105" s="13">
        <v>0</v>
      </c>
      <c r="AO105" s="13">
        <v>0</v>
      </c>
      <c r="AP105" s="13">
        <v>0</v>
      </c>
      <c r="AQ105" s="13">
        <v>117</v>
      </c>
      <c r="AR105" s="13">
        <v>9</v>
      </c>
      <c r="AS105" s="13">
        <v>1</v>
      </c>
      <c r="AT105" s="13">
        <v>0</v>
      </c>
      <c r="AU105" s="13">
        <v>5</v>
      </c>
      <c r="AV105" s="13">
        <v>192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9</v>
      </c>
      <c r="CC105" s="13">
        <v>1</v>
      </c>
      <c r="CD105" s="13">
        <v>0</v>
      </c>
      <c r="CE105" s="13">
        <v>0</v>
      </c>
      <c r="CF105" s="13">
        <f>SUM(E105:CE105)</f>
        <v>1133</v>
      </c>
    </row>
    <row r="106" spans="1:84" s="9" customFormat="1" ht="8.25" customHeight="1" x14ac:dyDescent="0.2">
      <c r="A106" s="37"/>
      <c r="B106" s="62"/>
      <c r="C106" s="52"/>
      <c r="D106" s="12" t="s">
        <v>185</v>
      </c>
      <c r="E106" s="13">
        <v>0</v>
      </c>
      <c r="F106" s="13">
        <v>45</v>
      </c>
      <c r="G106" s="13">
        <v>11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5</v>
      </c>
      <c r="AG106" s="13">
        <v>0</v>
      </c>
      <c r="AH106" s="13">
        <v>0</v>
      </c>
      <c r="AI106" s="13">
        <v>0</v>
      </c>
      <c r="AJ106" s="13">
        <v>64</v>
      </c>
      <c r="AK106" s="13">
        <v>0</v>
      </c>
      <c r="AL106" s="13">
        <v>0</v>
      </c>
      <c r="AM106" s="13">
        <v>15</v>
      </c>
      <c r="AN106" s="13">
        <v>0</v>
      </c>
      <c r="AO106" s="13">
        <v>0</v>
      </c>
      <c r="AP106" s="13">
        <v>0</v>
      </c>
      <c r="AQ106" s="13">
        <v>47</v>
      </c>
      <c r="AR106" s="13">
        <v>5</v>
      </c>
      <c r="AS106" s="13">
        <v>0</v>
      </c>
      <c r="AT106" s="13">
        <v>2</v>
      </c>
      <c r="AU106" s="13">
        <v>3</v>
      </c>
      <c r="AV106" s="13">
        <v>119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3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6</v>
      </c>
      <c r="CC106" s="13">
        <v>0</v>
      </c>
      <c r="CD106" s="13">
        <v>0</v>
      </c>
      <c r="CE106" s="13">
        <v>0</v>
      </c>
      <c r="CF106" s="13">
        <f>SUM(E106:CE106)</f>
        <v>333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446</v>
      </c>
      <c r="G107" s="13">
        <f t="shared" si="44"/>
        <v>61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17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324</v>
      </c>
      <c r="AK107" s="13">
        <f t="shared" si="44"/>
        <v>0</v>
      </c>
      <c r="AL107" s="13">
        <f t="shared" si="44"/>
        <v>0</v>
      </c>
      <c r="AM107" s="13">
        <f t="shared" si="44"/>
        <v>80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164</v>
      </c>
      <c r="AR107" s="13">
        <f t="shared" si="44"/>
        <v>14</v>
      </c>
      <c r="AS107" s="13">
        <f t="shared" si="44"/>
        <v>1</v>
      </c>
      <c r="AT107" s="13">
        <f t="shared" si="44"/>
        <v>2</v>
      </c>
      <c r="AU107" s="13">
        <f t="shared" si="44"/>
        <v>8</v>
      </c>
      <c r="AV107" s="13">
        <f t="shared" si="44"/>
        <v>311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7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15</v>
      </c>
      <c r="CC107" s="13">
        <f t="shared" si="45"/>
        <v>1</v>
      </c>
      <c r="CD107" s="13">
        <f t="shared" si="45"/>
        <v>0</v>
      </c>
      <c r="CE107" s="13">
        <f t="shared" si="45"/>
        <v>0</v>
      </c>
      <c r="CF107" s="13">
        <f t="shared" si="45"/>
        <v>1466</v>
      </c>
    </row>
    <row r="108" spans="1:84" ht="8.25" customHeight="1" x14ac:dyDescent="0.15">
      <c r="A108" s="37"/>
      <c r="B108" s="42" t="s">
        <v>186</v>
      </c>
      <c r="C108" s="43"/>
      <c r="D108" s="44"/>
      <c r="E108" s="13">
        <v>0</v>
      </c>
      <c r="F108" s="13">
        <v>34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1</v>
      </c>
      <c r="AC108" s="13">
        <v>0</v>
      </c>
      <c r="AD108" s="13">
        <v>0</v>
      </c>
      <c r="AE108" s="13">
        <v>0</v>
      </c>
      <c r="AF108" s="13">
        <v>15</v>
      </c>
      <c r="AG108" s="13">
        <v>2</v>
      </c>
      <c r="AH108" s="13">
        <v>0</v>
      </c>
      <c r="AI108" s="13">
        <v>0</v>
      </c>
      <c r="AJ108" s="13">
        <v>431</v>
      </c>
      <c r="AK108" s="13">
        <v>0</v>
      </c>
      <c r="AL108" s="13">
        <v>0</v>
      </c>
      <c r="AM108" s="13">
        <v>57</v>
      </c>
      <c r="AN108" s="13">
        <v>0</v>
      </c>
      <c r="AO108" s="13">
        <v>0</v>
      </c>
      <c r="AP108" s="13">
        <v>0</v>
      </c>
      <c r="AQ108" s="13">
        <v>369</v>
      </c>
      <c r="AR108" s="13">
        <v>7</v>
      </c>
      <c r="AS108" s="13">
        <v>0</v>
      </c>
      <c r="AT108" s="13">
        <v>2</v>
      </c>
      <c r="AU108" s="13">
        <v>7</v>
      </c>
      <c r="AV108" s="13">
        <v>314</v>
      </c>
      <c r="AW108" s="13">
        <v>1</v>
      </c>
      <c r="AX108" s="13">
        <v>0</v>
      </c>
      <c r="AY108" s="13">
        <v>8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6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20</v>
      </c>
      <c r="CC108" s="13">
        <v>0</v>
      </c>
      <c r="CD108" s="13">
        <v>0</v>
      </c>
      <c r="CE108" s="13">
        <v>0</v>
      </c>
      <c r="CF108" s="13">
        <f>SUM(E108:CE108)</f>
        <v>1284</v>
      </c>
    </row>
    <row r="109" spans="1:84" ht="8.25" customHeight="1" x14ac:dyDescent="0.15">
      <c r="A109" s="37"/>
      <c r="B109" s="47" t="s">
        <v>187</v>
      </c>
      <c r="C109" s="43" t="s">
        <v>188</v>
      </c>
      <c r="D109" s="44"/>
      <c r="E109" s="13">
        <v>0</v>
      </c>
      <c r="F109" s="13">
        <v>29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28</v>
      </c>
      <c r="AG109" s="13">
        <v>0</v>
      </c>
      <c r="AH109" s="13">
        <v>0</v>
      </c>
      <c r="AI109" s="13">
        <v>0</v>
      </c>
      <c r="AJ109" s="13">
        <v>212</v>
      </c>
      <c r="AK109" s="13">
        <v>0</v>
      </c>
      <c r="AL109" s="13">
        <v>7</v>
      </c>
      <c r="AM109" s="13">
        <v>52</v>
      </c>
      <c r="AN109" s="13">
        <v>0</v>
      </c>
      <c r="AO109" s="13">
        <v>0</v>
      </c>
      <c r="AP109" s="13">
        <v>0</v>
      </c>
      <c r="AQ109" s="13">
        <v>260</v>
      </c>
      <c r="AR109" s="13">
        <v>4</v>
      </c>
      <c r="AS109" s="13">
        <v>0</v>
      </c>
      <c r="AT109" s="13">
        <v>0</v>
      </c>
      <c r="AU109" s="13">
        <v>1</v>
      </c>
      <c r="AV109" s="13">
        <v>152</v>
      </c>
      <c r="AW109" s="13">
        <v>0</v>
      </c>
      <c r="AX109" s="13">
        <v>0</v>
      </c>
      <c r="AY109" s="13">
        <v>7</v>
      </c>
      <c r="AZ109" s="13">
        <v>0</v>
      </c>
      <c r="BA109" s="13">
        <v>4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5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12</v>
      </c>
      <c r="CC109" s="13">
        <v>0</v>
      </c>
      <c r="CD109" s="13">
        <v>0</v>
      </c>
      <c r="CE109" s="13">
        <v>0</v>
      </c>
      <c r="CF109" s="13">
        <f>SUM(E109:CE109)</f>
        <v>781</v>
      </c>
    </row>
    <row r="110" spans="1:84" ht="8.25" customHeight="1" x14ac:dyDescent="0.15">
      <c r="A110" s="37"/>
      <c r="B110" s="47"/>
      <c r="C110" s="43" t="s">
        <v>189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17</v>
      </c>
      <c r="AG110" s="13">
        <v>0</v>
      </c>
      <c r="AH110" s="13">
        <v>0</v>
      </c>
      <c r="AI110" s="13">
        <v>0</v>
      </c>
      <c r="AJ110" s="13">
        <v>297</v>
      </c>
      <c r="AK110" s="13">
        <v>0</v>
      </c>
      <c r="AL110" s="13">
        <v>1</v>
      </c>
      <c r="AM110" s="13">
        <v>18</v>
      </c>
      <c r="AN110" s="13">
        <v>1</v>
      </c>
      <c r="AO110" s="13">
        <v>0</v>
      </c>
      <c r="AP110" s="13">
        <v>0</v>
      </c>
      <c r="AQ110" s="13">
        <v>265</v>
      </c>
      <c r="AR110" s="13">
        <v>2</v>
      </c>
      <c r="AS110" s="13">
        <v>0</v>
      </c>
      <c r="AT110" s="13">
        <v>0</v>
      </c>
      <c r="AU110" s="13">
        <v>3</v>
      </c>
      <c r="AV110" s="13">
        <v>111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4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3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9</v>
      </c>
      <c r="CC110" s="13">
        <v>0</v>
      </c>
      <c r="CD110" s="13">
        <v>0</v>
      </c>
      <c r="CE110" s="13">
        <v>0</v>
      </c>
      <c r="CF110" s="13">
        <f>SUM(E110:CE110)</f>
        <v>740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32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45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509</v>
      </c>
      <c r="AK111" s="13">
        <f t="shared" si="46"/>
        <v>0</v>
      </c>
      <c r="AL111" s="13">
        <f t="shared" si="46"/>
        <v>8</v>
      </c>
      <c r="AM111" s="13">
        <f t="shared" si="46"/>
        <v>70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525</v>
      </c>
      <c r="AR111" s="13">
        <f t="shared" si="46"/>
        <v>6</v>
      </c>
      <c r="AS111" s="13">
        <f t="shared" si="46"/>
        <v>0</v>
      </c>
      <c r="AT111" s="13">
        <f t="shared" si="46"/>
        <v>0</v>
      </c>
      <c r="AU111" s="13">
        <f t="shared" si="46"/>
        <v>4</v>
      </c>
      <c r="AV111" s="13">
        <f t="shared" si="46"/>
        <v>263</v>
      </c>
      <c r="AW111" s="13">
        <f t="shared" si="46"/>
        <v>1</v>
      </c>
      <c r="AX111" s="13">
        <f t="shared" si="46"/>
        <v>0</v>
      </c>
      <c r="AY111" s="13">
        <f t="shared" si="46"/>
        <v>7</v>
      </c>
      <c r="AZ111" s="13">
        <f t="shared" si="46"/>
        <v>0</v>
      </c>
      <c r="BA111" s="13">
        <f>SUM(BA109:BA110)</f>
        <v>6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5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8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1</v>
      </c>
      <c r="CB111" s="13">
        <f t="shared" si="46"/>
        <v>21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1521</v>
      </c>
    </row>
    <row r="112" spans="1:84" s="9" customFormat="1" ht="8.25" customHeight="1" x14ac:dyDescent="0.2">
      <c r="A112" s="37"/>
      <c r="B112" s="47" t="s">
        <v>191</v>
      </c>
      <c r="C112" s="43" t="s">
        <v>191</v>
      </c>
      <c r="D112" s="44"/>
      <c r="E112" s="13">
        <v>0</v>
      </c>
      <c r="F112" s="13">
        <v>629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34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5</v>
      </c>
      <c r="AB112" s="13">
        <v>0</v>
      </c>
      <c r="AC112" s="13">
        <v>0</v>
      </c>
      <c r="AD112" s="13">
        <v>0</v>
      </c>
      <c r="AE112" s="13">
        <v>0</v>
      </c>
      <c r="AF112" s="13">
        <v>62</v>
      </c>
      <c r="AG112" s="13">
        <v>6</v>
      </c>
      <c r="AH112" s="13">
        <v>0</v>
      </c>
      <c r="AI112" s="13">
        <v>0</v>
      </c>
      <c r="AJ112" s="13">
        <v>436</v>
      </c>
      <c r="AK112" s="13">
        <v>0</v>
      </c>
      <c r="AL112" s="13">
        <v>0</v>
      </c>
      <c r="AM112" s="13">
        <v>44</v>
      </c>
      <c r="AN112" s="13">
        <v>2</v>
      </c>
      <c r="AO112" s="13">
        <v>0</v>
      </c>
      <c r="AP112" s="13">
        <v>1</v>
      </c>
      <c r="AQ112" s="13">
        <v>156</v>
      </c>
      <c r="AR112" s="13">
        <v>10</v>
      </c>
      <c r="AS112" s="13">
        <v>2</v>
      </c>
      <c r="AT112" s="13">
        <v>1</v>
      </c>
      <c r="AU112" s="13">
        <v>23</v>
      </c>
      <c r="AV112" s="13">
        <v>563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4</v>
      </c>
      <c r="BI112" s="13">
        <v>0</v>
      </c>
      <c r="BJ112" s="13">
        <v>2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28</v>
      </c>
      <c r="CC112" s="13">
        <v>0</v>
      </c>
      <c r="CD112" s="13">
        <v>1</v>
      </c>
      <c r="CE112" s="13">
        <v>2</v>
      </c>
      <c r="CF112" s="13">
        <f>SUM(E112:CE112)</f>
        <v>2060</v>
      </c>
    </row>
    <row r="113" spans="1:84" s="9" customFormat="1" ht="8.25" customHeight="1" x14ac:dyDescent="0.2">
      <c r="A113" s="37"/>
      <c r="B113" s="47"/>
      <c r="C113" s="52" t="s">
        <v>193</v>
      </c>
      <c r="D113" s="12" t="s">
        <v>193</v>
      </c>
      <c r="E113" s="13">
        <v>0</v>
      </c>
      <c r="F113" s="13">
        <v>146</v>
      </c>
      <c r="G113" s="13">
        <v>23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2</v>
      </c>
      <c r="AB113" s="13">
        <v>0</v>
      </c>
      <c r="AC113" s="13">
        <v>0</v>
      </c>
      <c r="AD113" s="13">
        <v>0</v>
      </c>
      <c r="AE113" s="13">
        <v>0</v>
      </c>
      <c r="AF113" s="13">
        <v>35</v>
      </c>
      <c r="AG113" s="13">
        <v>1</v>
      </c>
      <c r="AH113" s="13">
        <v>0</v>
      </c>
      <c r="AI113" s="13">
        <v>0</v>
      </c>
      <c r="AJ113" s="13">
        <v>343</v>
      </c>
      <c r="AK113" s="13">
        <v>0</v>
      </c>
      <c r="AL113" s="13">
        <v>1</v>
      </c>
      <c r="AM113" s="13">
        <v>47</v>
      </c>
      <c r="AN113" s="13">
        <v>0</v>
      </c>
      <c r="AO113" s="13">
        <v>0</v>
      </c>
      <c r="AP113" s="13">
        <v>0</v>
      </c>
      <c r="AQ113" s="13">
        <v>160</v>
      </c>
      <c r="AR113" s="13">
        <v>14</v>
      </c>
      <c r="AS113" s="13">
        <v>1</v>
      </c>
      <c r="AT113" s="13">
        <v>0</v>
      </c>
      <c r="AU113" s="13">
        <v>12</v>
      </c>
      <c r="AV113" s="13">
        <v>297</v>
      </c>
      <c r="AW113" s="13">
        <v>0</v>
      </c>
      <c r="AX113" s="13">
        <v>0</v>
      </c>
      <c r="AY113" s="13">
        <v>11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3</v>
      </c>
      <c r="BP113" s="13">
        <v>0</v>
      </c>
      <c r="BQ113" s="13">
        <v>0</v>
      </c>
      <c r="BR113" s="13">
        <v>0</v>
      </c>
      <c r="BS113" s="13">
        <v>0</v>
      </c>
      <c r="BT113" s="13">
        <v>9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12</v>
      </c>
      <c r="CC113" s="13">
        <v>3</v>
      </c>
      <c r="CD113" s="13">
        <v>0</v>
      </c>
      <c r="CE113" s="13">
        <v>1</v>
      </c>
      <c r="CF113" s="13">
        <f>SUM(E113:CE113)</f>
        <v>1149</v>
      </c>
    </row>
    <row r="114" spans="1:84" s="9" customFormat="1" ht="8.25" customHeight="1" x14ac:dyDescent="0.2">
      <c r="A114" s="37"/>
      <c r="B114" s="47"/>
      <c r="C114" s="52"/>
      <c r="D114" s="12" t="s">
        <v>194</v>
      </c>
      <c r="E114" s="13">
        <v>0</v>
      </c>
      <c r="F114" s="13">
        <v>82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14</v>
      </c>
      <c r="AG114" s="13">
        <v>2</v>
      </c>
      <c r="AH114" s="13">
        <v>0</v>
      </c>
      <c r="AI114" s="13">
        <v>0</v>
      </c>
      <c r="AJ114" s="13">
        <v>76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37</v>
      </c>
      <c r="AR114" s="13">
        <v>2</v>
      </c>
      <c r="AS114" s="13">
        <v>0</v>
      </c>
      <c r="AT114" s="13">
        <v>0</v>
      </c>
      <c r="AU114" s="13">
        <v>4</v>
      </c>
      <c r="AV114" s="13">
        <v>99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12</v>
      </c>
      <c r="CC114" s="13">
        <v>1</v>
      </c>
      <c r="CD114" s="13">
        <v>0</v>
      </c>
      <c r="CE114" s="13">
        <v>0</v>
      </c>
      <c r="CF114" s="13">
        <f>SUM(E114:CE114)</f>
        <v>356</v>
      </c>
    </row>
    <row r="115" spans="1:84" s="9" customFormat="1" ht="8.25" customHeight="1" x14ac:dyDescent="0.2">
      <c r="A115" s="37"/>
      <c r="B115" s="47"/>
      <c r="C115" s="52"/>
      <c r="D115" s="12" t="s">
        <v>283</v>
      </c>
      <c r="E115" s="13">
        <v>0</v>
      </c>
      <c r="F115" s="13">
        <v>8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39</v>
      </c>
      <c r="AK115" s="13">
        <v>0</v>
      </c>
      <c r="AL115" s="13">
        <v>0</v>
      </c>
      <c r="AM115" s="13">
        <v>9</v>
      </c>
      <c r="AN115" s="13">
        <v>0</v>
      </c>
      <c r="AO115" s="13">
        <v>0</v>
      </c>
      <c r="AP115" s="13">
        <v>0</v>
      </c>
      <c r="AQ115" s="13">
        <v>17</v>
      </c>
      <c r="AR115" s="13">
        <v>3</v>
      </c>
      <c r="AS115" s="13">
        <v>0</v>
      </c>
      <c r="AT115" s="13">
        <v>0</v>
      </c>
      <c r="AU115" s="13">
        <v>1</v>
      </c>
      <c r="AV115" s="13">
        <v>65</v>
      </c>
      <c r="AW115" s="13">
        <v>0</v>
      </c>
      <c r="AX115" s="13">
        <v>0</v>
      </c>
      <c r="AY115" s="13">
        <v>1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1</v>
      </c>
      <c r="CE115" s="13">
        <v>0</v>
      </c>
      <c r="CF115" s="13">
        <f t="shared" ref="CF115:CF116" si="47">SUM(E115:CE115)</f>
        <v>161</v>
      </c>
    </row>
    <row r="116" spans="1:84" s="9" customFormat="1" ht="8.25" customHeight="1" x14ac:dyDescent="0.2">
      <c r="A116" s="37"/>
      <c r="B116" s="47"/>
      <c r="C116" s="52"/>
      <c r="D116" s="12" t="s">
        <v>284</v>
      </c>
      <c r="E116" s="13">
        <v>0</v>
      </c>
      <c r="F116" s="13">
        <v>96</v>
      </c>
      <c r="G116" s="13">
        <v>14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19</v>
      </c>
      <c r="AG116" s="13">
        <v>0</v>
      </c>
      <c r="AH116" s="13">
        <v>0</v>
      </c>
      <c r="AI116" s="13">
        <v>0</v>
      </c>
      <c r="AJ116" s="13">
        <v>93</v>
      </c>
      <c r="AK116" s="13">
        <v>0</v>
      </c>
      <c r="AL116" s="13">
        <v>0</v>
      </c>
      <c r="AM116" s="13">
        <v>10</v>
      </c>
      <c r="AN116" s="13">
        <v>0</v>
      </c>
      <c r="AO116" s="13">
        <v>0</v>
      </c>
      <c r="AP116" s="13">
        <v>0</v>
      </c>
      <c r="AQ116" s="13">
        <v>39</v>
      </c>
      <c r="AR116" s="13">
        <v>3</v>
      </c>
      <c r="AS116" s="13">
        <v>0</v>
      </c>
      <c r="AT116" s="13">
        <v>0</v>
      </c>
      <c r="AU116" s="13">
        <v>0</v>
      </c>
      <c r="AV116" s="13">
        <v>92</v>
      </c>
      <c r="AW116" s="13">
        <v>0</v>
      </c>
      <c r="AX116" s="13">
        <v>0</v>
      </c>
      <c r="AY116" s="13">
        <v>5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385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332</v>
      </c>
      <c r="G117" s="13">
        <f t="shared" si="48"/>
        <v>41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4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69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551</v>
      </c>
      <c r="AK117" s="13">
        <f t="shared" si="48"/>
        <v>0</v>
      </c>
      <c r="AL117" s="13">
        <f t="shared" si="48"/>
        <v>1</v>
      </c>
      <c r="AM117" s="13">
        <f t="shared" si="48"/>
        <v>74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253</v>
      </c>
      <c r="AR117" s="13">
        <f t="shared" si="48"/>
        <v>22</v>
      </c>
      <c r="AS117" s="13">
        <f t="shared" si="48"/>
        <v>1</v>
      </c>
      <c r="AT117" s="13">
        <f t="shared" si="48"/>
        <v>0</v>
      </c>
      <c r="AU117" s="13">
        <f t="shared" si="48"/>
        <v>17</v>
      </c>
      <c r="AV117" s="13">
        <f t="shared" si="48"/>
        <v>553</v>
      </c>
      <c r="AW117" s="13">
        <f t="shared" si="48"/>
        <v>0</v>
      </c>
      <c r="AX117" s="13">
        <f t="shared" si="48"/>
        <v>1</v>
      </c>
      <c r="AY117" s="13">
        <f t="shared" si="48"/>
        <v>21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3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20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30</v>
      </c>
      <c r="CC117" s="13">
        <f t="shared" si="49"/>
        <v>4</v>
      </c>
      <c r="CD117" s="13">
        <f t="shared" si="49"/>
        <v>1</v>
      </c>
      <c r="CE117" s="13">
        <f t="shared" si="49"/>
        <v>1</v>
      </c>
      <c r="CF117" s="13">
        <f t="shared" si="49"/>
        <v>2051</v>
      </c>
    </row>
    <row r="118" spans="1:84" s="9" customFormat="1" ht="8.25" customHeight="1" x14ac:dyDescent="0.2">
      <c r="A118" s="38"/>
      <c r="B118" s="33" t="s">
        <v>98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2457</v>
      </c>
      <c r="G118" s="14">
        <f t="shared" si="50"/>
        <v>186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89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2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17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241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2581</v>
      </c>
      <c r="AK118" s="14">
        <f t="shared" si="50"/>
        <v>0</v>
      </c>
      <c r="AL118" s="14">
        <f t="shared" si="50"/>
        <v>10</v>
      </c>
      <c r="AM118" s="14">
        <f t="shared" si="50"/>
        <v>407</v>
      </c>
      <c r="AN118" s="14">
        <f t="shared" si="50"/>
        <v>4</v>
      </c>
      <c r="AO118" s="14">
        <f t="shared" si="50"/>
        <v>0</v>
      </c>
      <c r="AP118" s="14">
        <f t="shared" si="50"/>
        <v>2</v>
      </c>
      <c r="AQ118" s="14">
        <f t="shared" si="50"/>
        <v>1703</v>
      </c>
      <c r="AR118" s="14">
        <f t="shared" si="50"/>
        <v>75</v>
      </c>
      <c r="AS118" s="14">
        <f t="shared" si="50"/>
        <v>4</v>
      </c>
      <c r="AT118" s="14">
        <f t="shared" si="50"/>
        <v>5</v>
      </c>
      <c r="AU118" s="14">
        <f t="shared" si="50"/>
        <v>65</v>
      </c>
      <c r="AV118" s="14">
        <f t="shared" si="50"/>
        <v>2404</v>
      </c>
      <c r="AW118" s="14">
        <f t="shared" si="50"/>
        <v>2</v>
      </c>
      <c r="AX118" s="14">
        <f t="shared" si="50"/>
        <v>1</v>
      </c>
      <c r="AY118" s="14">
        <f t="shared" si="50"/>
        <v>55</v>
      </c>
      <c r="AZ118" s="14">
        <f t="shared" si="50"/>
        <v>0</v>
      </c>
      <c r="BA118" s="14">
        <f t="shared" si="50"/>
        <v>11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21</v>
      </c>
      <c r="BI118" s="14">
        <f t="shared" si="50"/>
        <v>0</v>
      </c>
      <c r="BJ118" s="14">
        <f t="shared" si="50"/>
        <v>14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4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69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4</v>
      </c>
      <c r="CB118" s="14">
        <f t="shared" si="51"/>
        <v>129</v>
      </c>
      <c r="CC118" s="14">
        <f t="shared" si="51"/>
        <v>5</v>
      </c>
      <c r="CD118" s="14">
        <f t="shared" si="51"/>
        <v>2</v>
      </c>
      <c r="CE118" s="14">
        <f t="shared" si="51"/>
        <v>3</v>
      </c>
      <c r="CF118" s="14">
        <f>SUM(CF104,CF107:CF108,CF111:CF112,CF117)</f>
        <v>10594</v>
      </c>
    </row>
    <row r="119" spans="1:84" ht="8.25" customHeight="1" x14ac:dyDescent="0.15">
      <c r="A119" s="58" t="s">
        <v>195</v>
      </c>
      <c r="B119" s="39" t="s">
        <v>196</v>
      </c>
      <c r="C119" s="40"/>
      <c r="D119" s="41"/>
      <c r="E119" s="10">
        <v>0</v>
      </c>
      <c r="F119" s="10">
        <v>113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26</v>
      </c>
      <c r="AG119" s="10">
        <v>2</v>
      </c>
      <c r="AH119" s="10">
        <v>0</v>
      </c>
      <c r="AI119" s="10">
        <v>0</v>
      </c>
      <c r="AJ119" s="10">
        <v>398</v>
      </c>
      <c r="AK119" s="10">
        <v>0</v>
      </c>
      <c r="AL119" s="10">
        <v>0</v>
      </c>
      <c r="AM119" s="10">
        <v>49</v>
      </c>
      <c r="AN119" s="10">
        <v>0</v>
      </c>
      <c r="AO119" s="10">
        <v>0</v>
      </c>
      <c r="AP119" s="10">
        <v>1</v>
      </c>
      <c r="AQ119" s="10">
        <v>205</v>
      </c>
      <c r="AR119" s="10">
        <v>4</v>
      </c>
      <c r="AS119" s="10">
        <v>1</v>
      </c>
      <c r="AT119" s="10">
        <v>0</v>
      </c>
      <c r="AU119" s="10">
        <v>4</v>
      </c>
      <c r="AV119" s="10">
        <v>327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7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1</v>
      </c>
      <c r="CB119" s="10">
        <v>14</v>
      </c>
      <c r="CC119" s="10">
        <v>0</v>
      </c>
      <c r="CD119" s="10">
        <v>0</v>
      </c>
      <c r="CE119" s="10">
        <v>1</v>
      </c>
      <c r="CF119" s="13">
        <f>SUM(E119:CE119)</f>
        <v>1173</v>
      </c>
    </row>
    <row r="120" spans="1:84" ht="8.25" customHeight="1" x14ac:dyDescent="0.15">
      <c r="A120" s="59"/>
      <c r="B120" s="47" t="s">
        <v>197</v>
      </c>
      <c r="C120" s="43" t="s">
        <v>198</v>
      </c>
      <c r="D120" s="44"/>
      <c r="E120" s="13">
        <v>0</v>
      </c>
      <c r="F120" s="13">
        <v>218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5</v>
      </c>
      <c r="AB120" s="13">
        <v>0</v>
      </c>
      <c r="AC120" s="13">
        <v>0</v>
      </c>
      <c r="AD120" s="13">
        <v>0</v>
      </c>
      <c r="AE120" s="13">
        <v>0</v>
      </c>
      <c r="AF120" s="13">
        <v>99</v>
      </c>
      <c r="AG120" s="13">
        <v>0</v>
      </c>
      <c r="AH120" s="13">
        <v>0</v>
      </c>
      <c r="AI120" s="13">
        <v>0</v>
      </c>
      <c r="AJ120" s="13">
        <v>520</v>
      </c>
      <c r="AK120" s="13">
        <v>0</v>
      </c>
      <c r="AL120" s="13">
        <v>0</v>
      </c>
      <c r="AM120" s="13">
        <v>75</v>
      </c>
      <c r="AN120" s="13">
        <v>0</v>
      </c>
      <c r="AO120" s="13">
        <v>0</v>
      </c>
      <c r="AP120" s="13">
        <v>1</v>
      </c>
      <c r="AQ120" s="13">
        <v>849</v>
      </c>
      <c r="AR120" s="13">
        <v>25</v>
      </c>
      <c r="AS120" s="13">
        <v>3</v>
      </c>
      <c r="AT120" s="13">
        <v>1</v>
      </c>
      <c r="AU120" s="13">
        <v>15</v>
      </c>
      <c r="AV120" s="13">
        <v>479</v>
      </c>
      <c r="AW120" s="13">
        <v>3</v>
      </c>
      <c r="AX120" s="13">
        <v>2</v>
      </c>
      <c r="AY120" s="13">
        <v>10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12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45</v>
      </c>
      <c r="CC120" s="13">
        <v>0</v>
      </c>
      <c r="CD120" s="13">
        <v>0</v>
      </c>
      <c r="CE120" s="13">
        <v>1</v>
      </c>
      <c r="CF120" s="13">
        <f>SUM(E120:CE120)</f>
        <v>2402</v>
      </c>
    </row>
    <row r="121" spans="1:84" ht="8.25" customHeight="1" x14ac:dyDescent="0.15">
      <c r="A121" s="59"/>
      <c r="B121" s="47"/>
      <c r="C121" s="43" t="s">
        <v>199</v>
      </c>
      <c r="D121" s="44"/>
      <c r="E121" s="13">
        <v>0</v>
      </c>
      <c r="F121" s="13">
        <v>27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112</v>
      </c>
      <c r="AK121" s="13">
        <v>0</v>
      </c>
      <c r="AL121" s="13">
        <v>0</v>
      </c>
      <c r="AM121" s="13">
        <v>16</v>
      </c>
      <c r="AN121" s="13">
        <v>0</v>
      </c>
      <c r="AO121" s="13">
        <v>0</v>
      </c>
      <c r="AP121" s="13">
        <v>0</v>
      </c>
      <c r="AQ121" s="13">
        <v>36</v>
      </c>
      <c r="AR121" s="13">
        <v>2</v>
      </c>
      <c r="AS121" s="13">
        <v>0</v>
      </c>
      <c r="AT121" s="13">
        <v>0</v>
      </c>
      <c r="AU121" s="13">
        <v>4</v>
      </c>
      <c r="AV121" s="13">
        <v>67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4</v>
      </c>
      <c r="CC121" s="13">
        <v>0</v>
      </c>
      <c r="CD121" s="13">
        <v>0</v>
      </c>
      <c r="CE121" s="13">
        <v>0</v>
      </c>
      <c r="CF121" s="13">
        <f>SUM(E121:CE121)</f>
        <v>281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245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2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5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107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632</v>
      </c>
      <c r="AK122" s="13">
        <f t="shared" si="52"/>
        <v>0</v>
      </c>
      <c r="AL122" s="13">
        <f t="shared" si="52"/>
        <v>0</v>
      </c>
      <c r="AM122" s="13">
        <f t="shared" si="52"/>
        <v>91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885</v>
      </c>
      <c r="AR122" s="13">
        <f t="shared" si="52"/>
        <v>27</v>
      </c>
      <c r="AS122" s="13">
        <f t="shared" si="52"/>
        <v>3</v>
      </c>
      <c r="AT122" s="13">
        <f t="shared" si="52"/>
        <v>1</v>
      </c>
      <c r="AU122" s="13">
        <f t="shared" si="52"/>
        <v>19</v>
      </c>
      <c r="AV122" s="13">
        <f t="shared" si="52"/>
        <v>546</v>
      </c>
      <c r="AW122" s="13">
        <f t="shared" si="52"/>
        <v>3</v>
      </c>
      <c r="AX122" s="13">
        <f t="shared" si="52"/>
        <v>2</v>
      </c>
      <c r="AY122" s="13">
        <f t="shared" si="52"/>
        <v>11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14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49</v>
      </c>
      <c r="CC122" s="13">
        <f t="shared" si="52"/>
        <v>0</v>
      </c>
      <c r="CD122" s="13">
        <f t="shared" si="52"/>
        <v>0</v>
      </c>
      <c r="CE122" s="13">
        <f t="shared" si="52"/>
        <v>1</v>
      </c>
      <c r="CF122" s="13">
        <f t="shared" si="52"/>
        <v>2683</v>
      </c>
    </row>
    <row r="123" spans="1:84" ht="8.25" customHeight="1" x14ac:dyDescent="0.15">
      <c r="A123" s="59"/>
      <c r="B123" s="61" t="s">
        <v>200</v>
      </c>
      <c r="C123" s="43" t="s">
        <v>200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33</v>
      </c>
      <c r="AG123" s="13">
        <v>0</v>
      </c>
      <c r="AH123" s="13">
        <v>0</v>
      </c>
      <c r="AI123" s="13">
        <v>0</v>
      </c>
      <c r="AJ123" s="13">
        <v>545</v>
      </c>
      <c r="AK123" s="13">
        <v>0</v>
      </c>
      <c r="AL123" s="13">
        <v>0</v>
      </c>
      <c r="AM123" s="13">
        <v>79</v>
      </c>
      <c r="AN123" s="13">
        <v>0</v>
      </c>
      <c r="AO123" s="13">
        <v>0</v>
      </c>
      <c r="AP123" s="13">
        <v>0</v>
      </c>
      <c r="AQ123" s="13">
        <v>199</v>
      </c>
      <c r="AR123" s="13">
        <v>9</v>
      </c>
      <c r="AS123" s="13">
        <v>0</v>
      </c>
      <c r="AT123" s="13">
        <v>1</v>
      </c>
      <c r="AU123" s="13">
        <v>4</v>
      </c>
      <c r="AV123" s="13">
        <v>294</v>
      </c>
      <c r="AW123" s="13">
        <v>0</v>
      </c>
      <c r="AX123" s="13">
        <v>0</v>
      </c>
      <c r="AY123" s="13">
        <v>6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9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24</v>
      </c>
      <c r="CC123" s="13">
        <v>0</v>
      </c>
      <c r="CD123" s="13">
        <v>0</v>
      </c>
      <c r="CE123" s="13">
        <v>0</v>
      </c>
      <c r="CF123" s="13">
        <f>SUM(E123:CE123)</f>
        <v>1240</v>
      </c>
    </row>
    <row r="124" spans="1:84" ht="8.25" customHeight="1" x14ac:dyDescent="0.15">
      <c r="A124" s="59"/>
      <c r="B124" s="62"/>
      <c r="C124" s="43" t="s">
        <v>201</v>
      </c>
      <c r="D124" s="44"/>
      <c r="E124" s="13">
        <v>0</v>
      </c>
      <c r="F124" s="13">
        <v>27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9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1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47</v>
      </c>
      <c r="AG124" s="13">
        <v>0</v>
      </c>
      <c r="AH124" s="13">
        <v>0</v>
      </c>
      <c r="AI124" s="13">
        <v>0</v>
      </c>
      <c r="AJ124" s="13">
        <v>450</v>
      </c>
      <c r="AK124" s="13">
        <v>1</v>
      </c>
      <c r="AL124" s="13">
        <v>0</v>
      </c>
      <c r="AM124" s="13">
        <v>81</v>
      </c>
      <c r="AN124" s="13">
        <v>0</v>
      </c>
      <c r="AO124" s="13">
        <v>0</v>
      </c>
      <c r="AP124" s="13">
        <v>0</v>
      </c>
      <c r="AQ124" s="13">
        <v>391</v>
      </c>
      <c r="AR124" s="13">
        <v>18</v>
      </c>
      <c r="AS124" s="13">
        <v>0</v>
      </c>
      <c r="AT124" s="13">
        <v>0</v>
      </c>
      <c r="AU124" s="13">
        <v>2</v>
      </c>
      <c r="AV124" s="13">
        <v>243</v>
      </c>
      <c r="AW124" s="13">
        <v>0</v>
      </c>
      <c r="AX124" s="13">
        <v>0</v>
      </c>
      <c r="AY124" s="13">
        <v>7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9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31</v>
      </c>
      <c r="CC124" s="13">
        <v>0</v>
      </c>
      <c r="CD124" s="13">
        <v>0</v>
      </c>
      <c r="CE124" s="13">
        <v>0</v>
      </c>
      <c r="CF124" s="13">
        <f>SUM(E124:CE124)</f>
        <v>1326</v>
      </c>
    </row>
    <row r="125" spans="1:84" ht="8.25" customHeight="1" x14ac:dyDescent="0.15">
      <c r="A125" s="59"/>
      <c r="B125" s="62"/>
      <c r="C125" s="54" t="s">
        <v>202</v>
      </c>
      <c r="D125" s="12" t="s">
        <v>202</v>
      </c>
      <c r="E125" s="13">
        <v>0</v>
      </c>
      <c r="F125" s="13">
        <v>9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7</v>
      </c>
      <c r="AG125" s="13">
        <v>0</v>
      </c>
      <c r="AH125" s="13">
        <v>0</v>
      </c>
      <c r="AI125" s="13">
        <v>0</v>
      </c>
      <c r="AJ125" s="13">
        <v>142</v>
      </c>
      <c r="AK125" s="13">
        <v>0</v>
      </c>
      <c r="AL125" s="13">
        <v>0</v>
      </c>
      <c r="AM125" s="13">
        <v>19</v>
      </c>
      <c r="AN125" s="13">
        <v>0</v>
      </c>
      <c r="AO125" s="13">
        <v>0</v>
      </c>
      <c r="AP125" s="13">
        <v>0</v>
      </c>
      <c r="AQ125" s="13">
        <v>69</v>
      </c>
      <c r="AR125" s="13">
        <v>0</v>
      </c>
      <c r="AS125" s="13">
        <v>0</v>
      </c>
      <c r="AT125" s="13">
        <v>1</v>
      </c>
      <c r="AU125" s="13">
        <v>1</v>
      </c>
      <c r="AV125" s="13">
        <v>79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4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6</v>
      </c>
      <c r="CC125" s="13">
        <v>0</v>
      </c>
      <c r="CD125" s="13">
        <v>0</v>
      </c>
      <c r="CE125" s="13">
        <v>0</v>
      </c>
      <c r="CF125" s="13">
        <f>SUM(E125:CE125)</f>
        <v>340</v>
      </c>
    </row>
    <row r="126" spans="1:84" ht="8.25" customHeight="1" x14ac:dyDescent="0.15">
      <c r="A126" s="59"/>
      <c r="B126" s="62"/>
      <c r="C126" s="55"/>
      <c r="D126" s="12" t="s">
        <v>203</v>
      </c>
      <c r="E126" s="13">
        <v>0</v>
      </c>
      <c r="F126" s="13">
        <v>37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24</v>
      </c>
      <c r="AG126" s="13">
        <v>3</v>
      </c>
      <c r="AH126" s="13">
        <v>0</v>
      </c>
      <c r="AI126" s="13">
        <v>0</v>
      </c>
      <c r="AJ126" s="13">
        <v>260</v>
      </c>
      <c r="AK126" s="13">
        <v>0</v>
      </c>
      <c r="AL126" s="13">
        <v>0</v>
      </c>
      <c r="AM126" s="13">
        <v>20</v>
      </c>
      <c r="AN126" s="13">
        <v>0</v>
      </c>
      <c r="AO126" s="13">
        <v>0</v>
      </c>
      <c r="AP126" s="13">
        <v>0</v>
      </c>
      <c r="AQ126" s="13">
        <v>71</v>
      </c>
      <c r="AR126" s="13">
        <v>2</v>
      </c>
      <c r="AS126" s="13">
        <v>0</v>
      </c>
      <c r="AT126" s="13">
        <v>0</v>
      </c>
      <c r="AU126" s="13">
        <v>2</v>
      </c>
      <c r="AV126" s="13">
        <v>110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9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19</v>
      </c>
      <c r="CC126" s="13">
        <v>0</v>
      </c>
      <c r="CD126" s="13">
        <v>0</v>
      </c>
      <c r="CE126" s="13">
        <v>0</v>
      </c>
      <c r="CF126" s="13">
        <f>SUM(E126:CE126)</f>
        <v>563</v>
      </c>
    </row>
    <row r="127" spans="1:84" ht="8.25" customHeight="1" x14ac:dyDescent="0.15">
      <c r="A127" s="59"/>
      <c r="B127" s="62"/>
      <c r="C127" s="55"/>
      <c r="D127" s="12" t="s">
        <v>176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24</v>
      </c>
      <c r="AG127" s="13">
        <v>0</v>
      </c>
      <c r="AH127" s="13">
        <v>0</v>
      </c>
      <c r="AI127" s="13">
        <v>0</v>
      </c>
      <c r="AJ127" s="13">
        <v>221</v>
      </c>
      <c r="AK127" s="13">
        <v>0</v>
      </c>
      <c r="AL127" s="13">
        <v>0</v>
      </c>
      <c r="AM127" s="13">
        <v>28</v>
      </c>
      <c r="AN127" s="13">
        <v>0</v>
      </c>
      <c r="AO127" s="13">
        <v>0</v>
      </c>
      <c r="AP127" s="13">
        <v>0</v>
      </c>
      <c r="AQ127" s="13">
        <v>181</v>
      </c>
      <c r="AR127" s="13">
        <v>8</v>
      </c>
      <c r="AS127" s="13">
        <v>0</v>
      </c>
      <c r="AT127" s="13">
        <v>0</v>
      </c>
      <c r="AU127" s="13">
        <v>3</v>
      </c>
      <c r="AV127" s="13">
        <v>165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8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21</v>
      </c>
      <c r="CC127" s="13">
        <v>0</v>
      </c>
      <c r="CD127" s="13">
        <v>0</v>
      </c>
      <c r="CE127" s="13">
        <v>1</v>
      </c>
      <c r="CF127" s="13">
        <f>SUM(E127:CE127)</f>
        <v>685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62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55</v>
      </c>
      <c r="AG128" s="13">
        <f t="shared" si="53"/>
        <v>3</v>
      </c>
      <c r="AH128" s="13">
        <f t="shared" si="53"/>
        <v>0</v>
      </c>
      <c r="AI128" s="13">
        <f t="shared" si="53"/>
        <v>0</v>
      </c>
      <c r="AJ128" s="13">
        <f t="shared" si="53"/>
        <v>623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321</v>
      </c>
      <c r="AR128" s="13">
        <f t="shared" si="53"/>
        <v>10</v>
      </c>
      <c r="AS128" s="13">
        <f t="shared" si="53"/>
        <v>0</v>
      </c>
      <c r="AT128" s="13">
        <f t="shared" si="53"/>
        <v>1</v>
      </c>
      <c r="AU128" s="13">
        <f t="shared" si="53"/>
        <v>6</v>
      </c>
      <c r="AV128" s="13">
        <f t="shared" si="53"/>
        <v>354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21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46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1588</v>
      </c>
    </row>
    <row r="129" spans="1:84" ht="8.25" customHeight="1" x14ac:dyDescent="0.15">
      <c r="A129" s="59"/>
      <c r="B129" s="47" t="s">
        <v>204</v>
      </c>
      <c r="C129" s="43" t="s">
        <v>205</v>
      </c>
      <c r="D129" s="44"/>
      <c r="E129" s="13">
        <v>0</v>
      </c>
      <c r="F129" s="13">
        <v>123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2</v>
      </c>
      <c r="AC129" s="13">
        <v>0</v>
      </c>
      <c r="AD129" s="13">
        <v>0</v>
      </c>
      <c r="AE129" s="13">
        <v>0</v>
      </c>
      <c r="AF129" s="13">
        <v>36</v>
      </c>
      <c r="AG129" s="13">
        <v>2</v>
      </c>
      <c r="AH129" s="13">
        <v>0</v>
      </c>
      <c r="AI129" s="13">
        <v>0</v>
      </c>
      <c r="AJ129" s="13">
        <v>1247</v>
      </c>
      <c r="AK129" s="13">
        <v>1</v>
      </c>
      <c r="AL129" s="13">
        <v>0</v>
      </c>
      <c r="AM129" s="13">
        <v>52</v>
      </c>
      <c r="AN129" s="13">
        <v>0</v>
      </c>
      <c r="AO129" s="13">
        <v>0</v>
      </c>
      <c r="AP129" s="13">
        <v>127</v>
      </c>
      <c r="AQ129" s="13">
        <v>1208</v>
      </c>
      <c r="AR129" s="13">
        <v>28</v>
      </c>
      <c r="AS129" s="13">
        <v>0</v>
      </c>
      <c r="AT129" s="13">
        <v>1</v>
      </c>
      <c r="AU129" s="13">
        <v>16</v>
      </c>
      <c r="AV129" s="13">
        <v>557</v>
      </c>
      <c r="AW129" s="13">
        <v>0</v>
      </c>
      <c r="AX129" s="13">
        <v>0</v>
      </c>
      <c r="AY129" s="13">
        <v>17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2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18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68</v>
      </c>
      <c r="CC129" s="13">
        <v>2</v>
      </c>
      <c r="CD129" s="13">
        <v>1</v>
      </c>
      <c r="CE129" s="13">
        <v>2</v>
      </c>
      <c r="CF129" s="13">
        <f>SUM(E129:CE129)</f>
        <v>3548</v>
      </c>
    </row>
    <row r="130" spans="1:84" ht="8.25" customHeight="1" x14ac:dyDescent="0.15">
      <c r="A130" s="59"/>
      <c r="B130" s="47"/>
      <c r="C130" s="43" t="s">
        <v>206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6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26</v>
      </c>
      <c r="AG130" s="13">
        <v>0</v>
      </c>
      <c r="AH130" s="13">
        <v>0</v>
      </c>
      <c r="AI130" s="13">
        <v>0</v>
      </c>
      <c r="AJ130" s="13">
        <v>281</v>
      </c>
      <c r="AK130" s="13">
        <v>0</v>
      </c>
      <c r="AL130" s="13">
        <v>0</v>
      </c>
      <c r="AM130" s="13">
        <v>29</v>
      </c>
      <c r="AN130" s="13">
        <v>0</v>
      </c>
      <c r="AO130" s="13">
        <v>0</v>
      </c>
      <c r="AP130" s="13">
        <v>0</v>
      </c>
      <c r="AQ130" s="13">
        <v>184</v>
      </c>
      <c r="AR130" s="13">
        <v>7</v>
      </c>
      <c r="AS130" s="13">
        <v>0</v>
      </c>
      <c r="AT130" s="13">
        <v>0</v>
      </c>
      <c r="AU130" s="13">
        <v>0</v>
      </c>
      <c r="AV130" s="13">
        <v>159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11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10</v>
      </c>
      <c r="CC130" s="13">
        <v>1</v>
      </c>
      <c r="CD130" s="13">
        <v>0</v>
      </c>
      <c r="CE130" s="13">
        <v>4</v>
      </c>
      <c r="CF130" s="13">
        <f>SUM(E130:CE130)</f>
        <v>761</v>
      </c>
    </row>
    <row r="131" spans="1:84" ht="8.25" customHeight="1" x14ac:dyDescent="0.15">
      <c r="A131" s="59"/>
      <c r="B131" s="47"/>
      <c r="C131" s="52" t="s">
        <v>207</v>
      </c>
      <c r="D131" s="12" t="s">
        <v>207</v>
      </c>
      <c r="E131" s="13">
        <v>0</v>
      </c>
      <c r="F131" s="13">
        <v>23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210</v>
      </c>
      <c r="AK131" s="13">
        <v>0</v>
      </c>
      <c r="AL131" s="13">
        <v>0</v>
      </c>
      <c r="AM131" s="13">
        <v>33</v>
      </c>
      <c r="AN131" s="13">
        <v>0</v>
      </c>
      <c r="AO131" s="13">
        <v>0</v>
      </c>
      <c r="AP131" s="13">
        <v>0</v>
      </c>
      <c r="AQ131" s="13">
        <v>322</v>
      </c>
      <c r="AR131" s="13">
        <v>5</v>
      </c>
      <c r="AS131" s="13">
        <v>0</v>
      </c>
      <c r="AT131" s="13">
        <v>1</v>
      </c>
      <c r="AU131" s="13">
        <v>2</v>
      </c>
      <c r="AV131" s="13">
        <v>136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2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0</v>
      </c>
      <c r="BR131" s="13">
        <v>0</v>
      </c>
      <c r="BS131" s="13">
        <v>0</v>
      </c>
      <c r="BT131" s="13">
        <v>10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18</v>
      </c>
      <c r="CC131" s="13">
        <v>1</v>
      </c>
      <c r="CD131" s="13">
        <v>0</v>
      </c>
      <c r="CE131" s="13">
        <v>1</v>
      </c>
      <c r="CF131" s="13">
        <f>SUM(E131:CE131)</f>
        <v>790</v>
      </c>
    </row>
    <row r="132" spans="1:84" ht="8.25" customHeight="1" x14ac:dyDescent="0.15">
      <c r="A132" s="59"/>
      <c r="B132" s="47"/>
      <c r="C132" s="52"/>
      <c r="D132" s="12" t="s">
        <v>208</v>
      </c>
      <c r="E132" s="13">
        <v>0</v>
      </c>
      <c r="F132" s="13">
        <v>27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90</v>
      </c>
      <c r="AK132" s="13">
        <v>0</v>
      </c>
      <c r="AL132" s="13">
        <v>0</v>
      </c>
      <c r="AM132" s="13">
        <v>24</v>
      </c>
      <c r="AN132" s="13">
        <v>0</v>
      </c>
      <c r="AO132" s="13">
        <v>0</v>
      </c>
      <c r="AP132" s="13">
        <v>0</v>
      </c>
      <c r="AQ132" s="13">
        <v>139</v>
      </c>
      <c r="AR132" s="13">
        <v>5</v>
      </c>
      <c r="AS132" s="13">
        <v>0</v>
      </c>
      <c r="AT132" s="13">
        <v>0</v>
      </c>
      <c r="AU132" s="13">
        <v>1</v>
      </c>
      <c r="AV132" s="13">
        <v>70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9</v>
      </c>
      <c r="CC132" s="13">
        <v>0</v>
      </c>
      <c r="CD132" s="13">
        <v>0</v>
      </c>
      <c r="CE132" s="13">
        <v>0</v>
      </c>
      <c r="CF132" s="13">
        <f>SUM(E132:CE132)</f>
        <v>380</v>
      </c>
    </row>
    <row r="133" spans="1:84" ht="8.25" customHeight="1" x14ac:dyDescent="0.15">
      <c r="A133" s="59"/>
      <c r="B133" s="47"/>
      <c r="C133" s="52"/>
      <c r="D133" s="12" t="s">
        <v>209</v>
      </c>
      <c r="E133" s="13">
        <v>0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137</v>
      </c>
      <c r="AK133" s="13">
        <v>0</v>
      </c>
      <c r="AL133" s="13">
        <v>0</v>
      </c>
      <c r="AM133" s="13">
        <v>16</v>
      </c>
      <c r="AN133" s="13">
        <v>0</v>
      </c>
      <c r="AO133" s="13">
        <v>0</v>
      </c>
      <c r="AP133" s="13">
        <v>0</v>
      </c>
      <c r="AQ133" s="13">
        <v>176</v>
      </c>
      <c r="AR133" s="13">
        <v>4</v>
      </c>
      <c r="AS133" s="13">
        <v>0</v>
      </c>
      <c r="AT133" s="13">
        <v>0</v>
      </c>
      <c r="AU133" s="13">
        <v>1</v>
      </c>
      <c r="AV133" s="13">
        <v>78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4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1</v>
      </c>
      <c r="CB133" s="13">
        <v>20</v>
      </c>
      <c r="CC133" s="13">
        <v>0</v>
      </c>
      <c r="CD133" s="13">
        <v>0</v>
      </c>
      <c r="CE133" s="13">
        <v>1</v>
      </c>
      <c r="CF133" s="13">
        <f>SUM(E133:CE133)</f>
        <v>452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52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2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437</v>
      </c>
      <c r="AK134" s="13">
        <f t="shared" si="54"/>
        <v>0</v>
      </c>
      <c r="AL134" s="13">
        <f t="shared" si="54"/>
        <v>0</v>
      </c>
      <c r="AM134" s="13">
        <f t="shared" si="54"/>
        <v>73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637</v>
      </c>
      <c r="AR134" s="13">
        <f t="shared" si="54"/>
        <v>14</v>
      </c>
      <c r="AS134" s="13">
        <f t="shared" si="54"/>
        <v>0</v>
      </c>
      <c r="AT134" s="13">
        <f t="shared" si="54"/>
        <v>1</v>
      </c>
      <c r="AU134" s="13">
        <f t="shared" si="54"/>
        <v>4</v>
      </c>
      <c r="AV134" s="13">
        <f t="shared" si="54"/>
        <v>284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2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0</v>
      </c>
      <c r="BR134" s="13">
        <f t="shared" si="54"/>
        <v>0</v>
      </c>
      <c r="BS134" s="13">
        <f t="shared" si="54"/>
        <v>0</v>
      </c>
      <c r="BT134" s="13">
        <f t="shared" si="54"/>
        <v>14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2</v>
      </c>
      <c r="CB134" s="13">
        <f t="shared" si="54"/>
        <v>47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1622</v>
      </c>
    </row>
    <row r="135" spans="1:84" ht="8.25" customHeight="1" x14ac:dyDescent="0.15">
      <c r="A135" s="59"/>
      <c r="B135" s="47"/>
      <c r="C135" s="52" t="s">
        <v>210</v>
      </c>
      <c r="D135" s="12" t="s">
        <v>211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5</v>
      </c>
      <c r="AB135" s="13">
        <v>0</v>
      </c>
      <c r="AC135" s="13">
        <v>0</v>
      </c>
      <c r="AD135" s="13">
        <v>0</v>
      </c>
      <c r="AE135" s="13">
        <v>0</v>
      </c>
      <c r="AF135" s="13">
        <v>14</v>
      </c>
      <c r="AG135" s="13">
        <v>0</v>
      </c>
      <c r="AH135" s="13">
        <v>0</v>
      </c>
      <c r="AI135" s="13">
        <v>0</v>
      </c>
      <c r="AJ135" s="13">
        <v>353</v>
      </c>
      <c r="AK135" s="13">
        <v>0</v>
      </c>
      <c r="AL135" s="13">
        <v>0</v>
      </c>
      <c r="AM135" s="13">
        <v>17</v>
      </c>
      <c r="AN135" s="13">
        <v>0</v>
      </c>
      <c r="AO135" s="13">
        <v>0</v>
      </c>
      <c r="AP135" s="13">
        <v>0</v>
      </c>
      <c r="AQ135" s="13">
        <v>382</v>
      </c>
      <c r="AR135" s="13">
        <v>15</v>
      </c>
      <c r="AS135" s="13">
        <v>0</v>
      </c>
      <c r="AT135" s="13">
        <v>0</v>
      </c>
      <c r="AU135" s="13">
        <v>6</v>
      </c>
      <c r="AV135" s="13">
        <v>142</v>
      </c>
      <c r="AW135" s="13">
        <v>0</v>
      </c>
      <c r="AX135" s="13">
        <v>0</v>
      </c>
      <c r="AY135" s="13">
        <v>3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6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20</v>
      </c>
      <c r="CC135" s="13">
        <v>1</v>
      </c>
      <c r="CD135" s="13">
        <v>0</v>
      </c>
      <c r="CE135" s="13">
        <v>0</v>
      </c>
      <c r="CF135" s="13">
        <f>SUM(E135:CE135)</f>
        <v>989</v>
      </c>
    </row>
    <row r="136" spans="1:84" ht="8.25" customHeight="1" x14ac:dyDescent="0.15">
      <c r="A136" s="59"/>
      <c r="B136" s="47"/>
      <c r="C136" s="57"/>
      <c r="D136" s="12" t="s">
        <v>212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4</v>
      </c>
      <c r="AG136" s="13">
        <v>0</v>
      </c>
      <c r="AH136" s="13">
        <v>0</v>
      </c>
      <c r="AI136" s="13">
        <v>0</v>
      </c>
      <c r="AJ136" s="13">
        <v>197</v>
      </c>
      <c r="AK136" s="13">
        <v>0</v>
      </c>
      <c r="AL136" s="13">
        <v>0</v>
      </c>
      <c r="AM136" s="13">
        <v>13</v>
      </c>
      <c r="AN136" s="13">
        <v>0</v>
      </c>
      <c r="AO136" s="13">
        <v>0</v>
      </c>
      <c r="AP136" s="13">
        <v>0</v>
      </c>
      <c r="AQ136" s="13">
        <v>185</v>
      </c>
      <c r="AR136" s="13">
        <v>3</v>
      </c>
      <c r="AS136" s="13">
        <v>0</v>
      </c>
      <c r="AT136" s="13">
        <v>0</v>
      </c>
      <c r="AU136" s="13">
        <v>0</v>
      </c>
      <c r="AV136" s="13">
        <v>97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2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7</v>
      </c>
      <c r="CC136" s="13">
        <v>0</v>
      </c>
      <c r="CD136" s="13">
        <v>0</v>
      </c>
      <c r="CE136" s="13">
        <v>1</v>
      </c>
      <c r="CF136" s="13">
        <f>SUM(E136:CE136)</f>
        <v>513</v>
      </c>
    </row>
    <row r="137" spans="1:84" ht="8.25" customHeight="1" x14ac:dyDescent="0.15">
      <c r="A137" s="59"/>
      <c r="B137" s="47"/>
      <c r="C137" s="57"/>
      <c r="D137" s="12" t="s">
        <v>213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3</v>
      </c>
      <c r="AG137" s="13">
        <v>0</v>
      </c>
      <c r="AH137" s="13">
        <v>0</v>
      </c>
      <c r="AI137" s="13">
        <v>0</v>
      </c>
      <c r="AJ137" s="13">
        <v>60</v>
      </c>
      <c r="AK137" s="13">
        <v>0</v>
      </c>
      <c r="AL137" s="13">
        <v>0</v>
      </c>
      <c r="AM137" s="13">
        <v>4</v>
      </c>
      <c r="AN137" s="13">
        <v>0</v>
      </c>
      <c r="AO137" s="13">
        <v>0</v>
      </c>
      <c r="AP137" s="13">
        <v>1</v>
      </c>
      <c r="AQ137" s="13">
        <v>110</v>
      </c>
      <c r="AR137" s="13">
        <v>1</v>
      </c>
      <c r="AS137" s="13">
        <v>0</v>
      </c>
      <c r="AT137" s="13">
        <v>1</v>
      </c>
      <c r="AU137" s="13">
        <v>1</v>
      </c>
      <c r="AV137" s="13">
        <v>44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4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7</v>
      </c>
      <c r="CC137" s="13">
        <v>0</v>
      </c>
      <c r="CD137" s="13">
        <v>0</v>
      </c>
      <c r="CE137" s="13">
        <v>1</v>
      </c>
      <c r="CF137" s="13">
        <f>SUM(E137:CE137)</f>
        <v>257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8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21</v>
      </c>
      <c r="AG138" s="13">
        <f t="shared" si="55"/>
        <v>0</v>
      </c>
      <c r="AH138" s="13">
        <f t="shared" si="55"/>
        <v>0</v>
      </c>
      <c r="AI138" s="13">
        <f t="shared" si="55"/>
        <v>0</v>
      </c>
      <c r="AJ138" s="13">
        <f t="shared" si="55"/>
        <v>610</v>
      </c>
      <c r="AK138" s="13">
        <f t="shared" si="55"/>
        <v>0</v>
      </c>
      <c r="AL138" s="13">
        <f t="shared" si="55"/>
        <v>0</v>
      </c>
      <c r="AM138" s="13">
        <f t="shared" si="55"/>
        <v>34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677</v>
      </c>
      <c r="AR138" s="13">
        <f t="shared" si="55"/>
        <v>19</v>
      </c>
      <c r="AS138" s="13">
        <f t="shared" si="55"/>
        <v>0</v>
      </c>
      <c r="AT138" s="13">
        <f t="shared" si="55"/>
        <v>1</v>
      </c>
      <c r="AU138" s="13">
        <f t="shared" si="55"/>
        <v>7</v>
      </c>
      <c r="AV138" s="13">
        <f t="shared" si="55"/>
        <v>283</v>
      </c>
      <c r="AW138" s="13">
        <f t="shared" si="55"/>
        <v>0</v>
      </c>
      <c r="AX138" s="13">
        <f t="shared" si="55"/>
        <v>0</v>
      </c>
      <c r="AY138" s="13">
        <f t="shared" si="55"/>
        <v>4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12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0</v>
      </c>
      <c r="CB138" s="13">
        <f t="shared" si="55"/>
        <v>34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1759</v>
      </c>
    </row>
    <row r="139" spans="1:84" ht="8.25" customHeight="1" x14ac:dyDescent="0.15">
      <c r="A139" s="59"/>
      <c r="B139" s="47" t="s">
        <v>214</v>
      </c>
      <c r="C139" s="43" t="s">
        <v>215</v>
      </c>
      <c r="D139" s="44"/>
      <c r="E139" s="13">
        <v>0</v>
      </c>
      <c r="F139" s="13">
        <v>390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27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7</v>
      </c>
      <c r="AB139" s="13">
        <v>0</v>
      </c>
      <c r="AC139" s="13">
        <v>0</v>
      </c>
      <c r="AD139" s="13">
        <v>0</v>
      </c>
      <c r="AE139" s="13">
        <v>0</v>
      </c>
      <c r="AF139" s="13">
        <v>84</v>
      </c>
      <c r="AG139" s="13">
        <v>12</v>
      </c>
      <c r="AH139" s="13">
        <v>0</v>
      </c>
      <c r="AI139" s="13">
        <v>0</v>
      </c>
      <c r="AJ139" s="13">
        <v>433</v>
      </c>
      <c r="AK139" s="13">
        <v>0</v>
      </c>
      <c r="AL139" s="13">
        <v>0</v>
      </c>
      <c r="AM139" s="13">
        <v>51</v>
      </c>
      <c r="AN139" s="13">
        <v>2</v>
      </c>
      <c r="AO139" s="13">
        <v>1</v>
      </c>
      <c r="AP139" s="13">
        <v>1</v>
      </c>
      <c r="AQ139" s="13">
        <v>485</v>
      </c>
      <c r="AR139" s="13">
        <v>14</v>
      </c>
      <c r="AS139" s="13">
        <v>0</v>
      </c>
      <c r="AT139" s="13">
        <v>3</v>
      </c>
      <c r="AU139" s="13">
        <v>5</v>
      </c>
      <c r="AV139" s="13">
        <v>369</v>
      </c>
      <c r="AW139" s="13">
        <v>0</v>
      </c>
      <c r="AX139" s="13">
        <v>1</v>
      </c>
      <c r="AY139" s="13">
        <v>4</v>
      </c>
      <c r="AZ139" s="13">
        <v>0</v>
      </c>
      <c r="BA139" s="13">
        <v>5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4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5</v>
      </c>
      <c r="BP139" s="13">
        <v>0</v>
      </c>
      <c r="BQ139" s="13">
        <v>1</v>
      </c>
      <c r="BR139" s="13">
        <v>0</v>
      </c>
      <c r="BS139" s="13">
        <v>0</v>
      </c>
      <c r="BT139" s="13">
        <v>5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22</v>
      </c>
      <c r="CC139" s="13">
        <v>0</v>
      </c>
      <c r="CD139" s="13">
        <v>0</v>
      </c>
      <c r="CE139" s="13">
        <v>3</v>
      </c>
      <c r="CF139" s="13">
        <f>SUM(E139:CE139)</f>
        <v>1936</v>
      </c>
    </row>
    <row r="140" spans="1:84" ht="8.25" customHeight="1" x14ac:dyDescent="0.15">
      <c r="A140" s="59"/>
      <c r="B140" s="48"/>
      <c r="C140" s="43" t="s">
        <v>216</v>
      </c>
      <c r="D140" s="44"/>
      <c r="E140" s="13">
        <v>0</v>
      </c>
      <c r="F140" s="13">
        <v>15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2</v>
      </c>
      <c r="AB140" s="13">
        <v>0</v>
      </c>
      <c r="AC140" s="13">
        <v>0</v>
      </c>
      <c r="AD140" s="13">
        <v>0</v>
      </c>
      <c r="AE140" s="13">
        <v>0</v>
      </c>
      <c r="AF140" s="13">
        <v>13</v>
      </c>
      <c r="AG140" s="13">
        <v>0</v>
      </c>
      <c r="AH140" s="13">
        <v>0</v>
      </c>
      <c r="AI140" s="13">
        <v>0</v>
      </c>
      <c r="AJ140" s="13">
        <v>87</v>
      </c>
      <c r="AK140" s="13">
        <v>0</v>
      </c>
      <c r="AL140" s="13">
        <v>0</v>
      </c>
      <c r="AM140" s="13">
        <v>4</v>
      </c>
      <c r="AN140" s="13">
        <v>0</v>
      </c>
      <c r="AO140" s="13">
        <v>0</v>
      </c>
      <c r="AP140" s="13">
        <v>0</v>
      </c>
      <c r="AQ140" s="13">
        <v>130</v>
      </c>
      <c r="AR140" s="13">
        <v>3</v>
      </c>
      <c r="AS140" s="13">
        <v>0</v>
      </c>
      <c r="AT140" s="13">
        <v>0</v>
      </c>
      <c r="AU140" s="13">
        <v>1</v>
      </c>
      <c r="AV140" s="13">
        <v>67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4</v>
      </c>
      <c r="CC140" s="13">
        <v>0</v>
      </c>
      <c r="CD140" s="13">
        <v>0</v>
      </c>
      <c r="CE140" s="13">
        <v>0</v>
      </c>
      <c r="CF140" s="13">
        <f>SUM(E140:CE140)</f>
        <v>332</v>
      </c>
    </row>
    <row r="141" spans="1:84" ht="8.25" customHeight="1" x14ac:dyDescent="0.15">
      <c r="A141" s="59"/>
      <c r="B141" s="48"/>
      <c r="C141" s="49" t="s">
        <v>217</v>
      </c>
      <c r="D141" s="50"/>
      <c r="E141" s="13">
        <v>0</v>
      </c>
      <c r="F141" s="13">
        <v>125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5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6</v>
      </c>
      <c r="AB141" s="13">
        <v>0</v>
      </c>
      <c r="AC141" s="13">
        <v>0</v>
      </c>
      <c r="AD141" s="13">
        <v>0</v>
      </c>
      <c r="AE141" s="13">
        <v>0</v>
      </c>
      <c r="AF141" s="13">
        <v>30</v>
      </c>
      <c r="AG141" s="13">
        <v>0</v>
      </c>
      <c r="AH141" s="13">
        <v>0</v>
      </c>
      <c r="AI141" s="13">
        <v>0</v>
      </c>
      <c r="AJ141" s="13">
        <v>185</v>
      </c>
      <c r="AK141" s="13">
        <v>0</v>
      </c>
      <c r="AL141" s="13">
        <v>0</v>
      </c>
      <c r="AM141" s="13">
        <v>27</v>
      </c>
      <c r="AN141" s="13">
        <v>0</v>
      </c>
      <c r="AO141" s="13">
        <v>0</v>
      </c>
      <c r="AP141" s="13">
        <v>0</v>
      </c>
      <c r="AQ141" s="13">
        <v>100</v>
      </c>
      <c r="AR141" s="13">
        <v>0</v>
      </c>
      <c r="AS141" s="13">
        <v>0</v>
      </c>
      <c r="AT141" s="13">
        <v>1</v>
      </c>
      <c r="AU141" s="13">
        <v>3</v>
      </c>
      <c r="AV141" s="13">
        <v>91</v>
      </c>
      <c r="AW141" s="13">
        <v>0</v>
      </c>
      <c r="AX141" s="13">
        <v>0</v>
      </c>
      <c r="AY141" s="13">
        <v>7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5</v>
      </c>
      <c r="CC141" s="13">
        <v>0</v>
      </c>
      <c r="CD141" s="13">
        <v>0</v>
      </c>
      <c r="CE141" s="13">
        <v>1</v>
      </c>
      <c r="CF141" s="13">
        <f>SUM(E141:CE141)</f>
        <v>589</v>
      </c>
    </row>
    <row r="142" spans="1:84" ht="8.25" customHeight="1" x14ac:dyDescent="0.15">
      <c r="A142" s="59"/>
      <c r="B142" s="48"/>
      <c r="C142" s="49" t="s">
        <v>218</v>
      </c>
      <c r="D142" s="50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4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1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288</v>
      </c>
      <c r="AK142" s="13">
        <v>0</v>
      </c>
      <c r="AL142" s="13">
        <v>0</v>
      </c>
      <c r="AM142" s="13">
        <v>3</v>
      </c>
      <c r="AN142" s="13">
        <v>0</v>
      </c>
      <c r="AO142" s="13">
        <v>0</v>
      </c>
      <c r="AP142" s="13">
        <v>2</v>
      </c>
      <c r="AQ142" s="13">
        <v>130</v>
      </c>
      <c r="AR142" s="13">
        <v>1</v>
      </c>
      <c r="AS142" s="13">
        <v>0</v>
      </c>
      <c r="AT142" s="13">
        <v>0</v>
      </c>
      <c r="AU142" s="13">
        <v>1</v>
      </c>
      <c r="AV142" s="13">
        <v>72</v>
      </c>
      <c r="AW142" s="13">
        <v>0</v>
      </c>
      <c r="AX142" s="13">
        <v>0</v>
      </c>
      <c r="AY142" s="13">
        <v>1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7</v>
      </c>
      <c r="CC142" s="13">
        <v>1</v>
      </c>
      <c r="CD142" s="13">
        <v>0</v>
      </c>
      <c r="CE142" s="13">
        <v>0</v>
      </c>
      <c r="CF142" s="13">
        <f>SUM(E142:CE142)</f>
        <v>527</v>
      </c>
    </row>
    <row r="143" spans="1:84" ht="8.25" customHeight="1" x14ac:dyDescent="0.15">
      <c r="A143" s="59"/>
      <c r="B143" s="48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533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39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0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16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137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993</v>
      </c>
      <c r="AK143" s="13">
        <f t="shared" si="56"/>
        <v>0</v>
      </c>
      <c r="AL143" s="13">
        <f t="shared" si="56"/>
        <v>0</v>
      </c>
      <c r="AM143" s="13">
        <f t="shared" si="56"/>
        <v>85</v>
      </c>
      <c r="AN143" s="13">
        <f t="shared" si="56"/>
        <v>2</v>
      </c>
      <c r="AO143" s="13">
        <f t="shared" si="56"/>
        <v>1</v>
      </c>
      <c r="AP143" s="13">
        <f t="shared" si="56"/>
        <v>3</v>
      </c>
      <c r="AQ143" s="13">
        <f t="shared" si="56"/>
        <v>845</v>
      </c>
      <c r="AR143" s="13">
        <f t="shared" si="56"/>
        <v>18</v>
      </c>
      <c r="AS143" s="13">
        <f t="shared" si="56"/>
        <v>0</v>
      </c>
      <c r="AT143" s="13">
        <f t="shared" si="56"/>
        <v>4</v>
      </c>
      <c r="AU143" s="13">
        <f t="shared" si="56"/>
        <v>10</v>
      </c>
      <c r="AV143" s="13">
        <f t="shared" si="56"/>
        <v>599</v>
      </c>
      <c r="AW143" s="13">
        <f t="shared" si="56"/>
        <v>0</v>
      </c>
      <c r="AX143" s="13">
        <f t="shared" si="56"/>
        <v>1</v>
      </c>
      <c r="AY143" s="13">
        <f t="shared" si="56"/>
        <v>12</v>
      </c>
      <c r="AZ143" s="13">
        <f t="shared" si="56"/>
        <v>0</v>
      </c>
      <c r="BA143" s="13">
        <f>SUM(BA139:BA142)</f>
        <v>5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4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5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12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38</v>
      </c>
      <c r="CC143" s="13">
        <f t="shared" si="56"/>
        <v>1</v>
      </c>
      <c r="CD143" s="13">
        <f t="shared" si="56"/>
        <v>0</v>
      </c>
      <c r="CE143" s="13">
        <f t="shared" si="56"/>
        <v>4</v>
      </c>
      <c r="CF143" s="13">
        <f t="shared" si="56"/>
        <v>3384</v>
      </c>
    </row>
    <row r="144" spans="1:84" ht="8.25" customHeight="1" x14ac:dyDescent="0.15">
      <c r="A144" s="60"/>
      <c r="B144" s="33" t="s">
        <v>98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1240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126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7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46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517</v>
      </c>
      <c r="AG144" s="14">
        <f t="shared" si="57"/>
        <v>22</v>
      </c>
      <c r="AH144" s="14">
        <f t="shared" si="57"/>
        <v>0</v>
      </c>
      <c r="AI144" s="14">
        <f t="shared" si="57"/>
        <v>0</v>
      </c>
      <c r="AJ144" s="14">
        <f t="shared" si="57"/>
        <v>6216</v>
      </c>
      <c r="AK144" s="14">
        <f t="shared" si="57"/>
        <v>2</v>
      </c>
      <c r="AL144" s="14">
        <f t="shared" si="57"/>
        <v>0</v>
      </c>
      <c r="AM144" s="14">
        <f t="shared" si="57"/>
        <v>640</v>
      </c>
      <c r="AN144" s="14">
        <f t="shared" si="57"/>
        <v>2</v>
      </c>
      <c r="AO144" s="14">
        <f t="shared" si="57"/>
        <v>1</v>
      </c>
      <c r="AP144" s="14">
        <f t="shared" si="57"/>
        <v>133</v>
      </c>
      <c r="AQ144" s="14">
        <f t="shared" si="57"/>
        <v>5552</v>
      </c>
      <c r="AR144" s="14">
        <f t="shared" si="57"/>
        <v>154</v>
      </c>
      <c r="AS144" s="14">
        <f t="shared" si="57"/>
        <v>4</v>
      </c>
      <c r="AT144" s="14">
        <f t="shared" si="57"/>
        <v>10</v>
      </c>
      <c r="AU144" s="14">
        <f t="shared" si="57"/>
        <v>72</v>
      </c>
      <c r="AV144" s="14">
        <f t="shared" si="57"/>
        <v>3646</v>
      </c>
      <c r="AW144" s="14">
        <f t="shared" si="57"/>
        <v>3</v>
      </c>
      <c r="AX144" s="14">
        <f t="shared" si="57"/>
        <v>3</v>
      </c>
      <c r="AY144" s="14">
        <f t="shared" si="57"/>
        <v>72</v>
      </c>
      <c r="AZ144" s="14">
        <f t="shared" si="57"/>
        <v>0</v>
      </c>
      <c r="BA144" s="14">
        <f>SUM(BA119,BA122:BA124,BA128:BA130,BA134,BA138,BA143)</f>
        <v>11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27</v>
      </c>
      <c r="BI144" s="14">
        <f t="shared" si="57"/>
        <v>0</v>
      </c>
      <c r="BJ144" s="14">
        <f t="shared" si="57"/>
        <v>19</v>
      </c>
      <c r="BK144" s="14">
        <f t="shared" si="57"/>
        <v>2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16</v>
      </c>
      <c r="BP144" s="14">
        <f t="shared" si="57"/>
        <v>0</v>
      </c>
      <c r="BQ144" s="14">
        <f t="shared" si="57"/>
        <v>2</v>
      </c>
      <c r="BR144" s="14">
        <f t="shared" si="57"/>
        <v>0</v>
      </c>
      <c r="BS144" s="14">
        <f t="shared" si="57"/>
        <v>2</v>
      </c>
      <c r="BT144" s="14">
        <f t="shared" si="57"/>
        <v>127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9</v>
      </c>
      <c r="CB144" s="14">
        <f t="shared" si="57"/>
        <v>361</v>
      </c>
      <c r="CC144" s="14">
        <f t="shared" si="57"/>
        <v>6</v>
      </c>
      <c r="CD144" s="14">
        <f t="shared" si="57"/>
        <v>1</v>
      </c>
      <c r="CE144" s="14">
        <f t="shared" si="57"/>
        <v>17</v>
      </c>
      <c r="CF144" s="14">
        <f t="shared" si="57"/>
        <v>19084</v>
      </c>
    </row>
    <row r="145" spans="1:84" ht="8.25" customHeight="1" x14ac:dyDescent="0.15">
      <c r="A145" s="36" t="s">
        <v>219</v>
      </c>
      <c r="B145" s="39" t="s">
        <v>220</v>
      </c>
      <c r="C145" s="40"/>
      <c r="D145" s="41"/>
      <c r="E145" s="10">
        <v>0</v>
      </c>
      <c r="F145" s="10">
        <v>270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29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5</v>
      </c>
      <c r="AB145" s="10">
        <v>0</v>
      </c>
      <c r="AC145" s="10">
        <v>0</v>
      </c>
      <c r="AD145" s="10">
        <v>0</v>
      </c>
      <c r="AE145" s="10">
        <v>0</v>
      </c>
      <c r="AF145" s="10">
        <v>86</v>
      </c>
      <c r="AG145" s="10">
        <v>0</v>
      </c>
      <c r="AH145" s="10">
        <v>0</v>
      </c>
      <c r="AI145" s="10">
        <v>0</v>
      </c>
      <c r="AJ145" s="10">
        <v>545</v>
      </c>
      <c r="AK145" s="10">
        <v>0</v>
      </c>
      <c r="AL145" s="10">
        <v>0</v>
      </c>
      <c r="AM145" s="10">
        <v>59</v>
      </c>
      <c r="AN145" s="10">
        <v>0</v>
      </c>
      <c r="AO145" s="10">
        <v>0</v>
      </c>
      <c r="AP145" s="10">
        <v>2</v>
      </c>
      <c r="AQ145" s="10">
        <v>576</v>
      </c>
      <c r="AR145" s="10">
        <v>22</v>
      </c>
      <c r="AS145" s="10">
        <v>0</v>
      </c>
      <c r="AT145" s="10">
        <v>0</v>
      </c>
      <c r="AU145" s="10">
        <v>4</v>
      </c>
      <c r="AV145" s="10">
        <v>672</v>
      </c>
      <c r="AW145" s="10">
        <v>0</v>
      </c>
      <c r="AX145" s="10">
        <v>0</v>
      </c>
      <c r="AY145" s="10">
        <v>22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13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8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29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2362</v>
      </c>
    </row>
    <row r="146" spans="1:84" ht="8.25" customHeight="1" x14ac:dyDescent="0.15">
      <c r="A146" s="37"/>
      <c r="B146" s="42" t="s">
        <v>221</v>
      </c>
      <c r="C146" s="43"/>
      <c r="D146" s="44"/>
      <c r="E146" s="13">
        <v>0</v>
      </c>
      <c r="F146" s="13">
        <v>427</v>
      </c>
      <c r="G146" s="13">
        <v>2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28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66</v>
      </c>
      <c r="AG146" s="13">
        <v>2</v>
      </c>
      <c r="AH146" s="13">
        <v>0</v>
      </c>
      <c r="AI146" s="13">
        <v>0</v>
      </c>
      <c r="AJ146" s="13">
        <v>1453</v>
      </c>
      <c r="AK146" s="13">
        <v>1</v>
      </c>
      <c r="AL146" s="13">
        <v>0</v>
      </c>
      <c r="AM146" s="13">
        <v>91</v>
      </c>
      <c r="AN146" s="13">
        <v>0</v>
      </c>
      <c r="AO146" s="13">
        <v>0</v>
      </c>
      <c r="AP146" s="13">
        <v>4</v>
      </c>
      <c r="AQ146" s="13">
        <v>736</v>
      </c>
      <c r="AR146" s="13">
        <v>22</v>
      </c>
      <c r="AS146" s="13">
        <v>0</v>
      </c>
      <c r="AT146" s="13">
        <v>2</v>
      </c>
      <c r="AU146" s="13">
        <v>14</v>
      </c>
      <c r="AV146" s="13">
        <v>699</v>
      </c>
      <c r="AW146" s="13">
        <v>1</v>
      </c>
      <c r="AX146" s="13">
        <v>0</v>
      </c>
      <c r="AY146" s="13">
        <v>27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54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13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38</v>
      </c>
      <c r="CC146" s="13">
        <v>1</v>
      </c>
      <c r="CD146" s="13">
        <v>0</v>
      </c>
      <c r="CE146" s="13">
        <v>4</v>
      </c>
      <c r="CF146" s="13">
        <f t="shared" si="58"/>
        <v>3708</v>
      </c>
    </row>
    <row r="147" spans="1:84" ht="8.25" customHeight="1" x14ac:dyDescent="0.15">
      <c r="A147" s="37"/>
      <c r="B147" s="47" t="s">
        <v>222</v>
      </c>
      <c r="C147" s="43" t="s">
        <v>223</v>
      </c>
      <c r="D147" s="44"/>
      <c r="E147" s="13">
        <v>2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12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10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14</v>
      </c>
      <c r="AH147" s="13">
        <v>0</v>
      </c>
      <c r="AI147" s="13">
        <v>0</v>
      </c>
      <c r="AJ147" s="13">
        <v>1511</v>
      </c>
      <c r="AK147" s="13">
        <v>1</v>
      </c>
      <c r="AL147" s="13">
        <v>0</v>
      </c>
      <c r="AM147" s="13">
        <v>42</v>
      </c>
      <c r="AN147" s="13">
        <v>1</v>
      </c>
      <c r="AO147" s="13">
        <v>0</v>
      </c>
      <c r="AP147" s="13">
        <v>0</v>
      </c>
      <c r="AQ147" s="13">
        <v>568</v>
      </c>
      <c r="AR147" s="13">
        <v>10</v>
      </c>
      <c r="AS147" s="13">
        <v>0</v>
      </c>
      <c r="AT147" s="13">
        <v>4</v>
      </c>
      <c r="AU147" s="13">
        <v>9</v>
      </c>
      <c r="AV147" s="13">
        <v>483</v>
      </c>
      <c r="AW147" s="13">
        <v>0</v>
      </c>
      <c r="AX147" s="13">
        <v>0</v>
      </c>
      <c r="AY147" s="13">
        <v>18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454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2</v>
      </c>
      <c r="BP147" s="13">
        <v>0</v>
      </c>
      <c r="BQ147" s="13">
        <v>0</v>
      </c>
      <c r="BR147" s="13">
        <v>0</v>
      </c>
      <c r="BS147" s="13">
        <v>0</v>
      </c>
      <c r="BT147" s="13">
        <v>9</v>
      </c>
      <c r="BU147" s="13">
        <v>1</v>
      </c>
      <c r="BV147" s="13">
        <v>0</v>
      </c>
      <c r="BW147" s="13">
        <v>0</v>
      </c>
      <c r="BX147" s="13">
        <v>1</v>
      </c>
      <c r="BY147" s="13">
        <v>0</v>
      </c>
      <c r="BZ147" s="13">
        <v>0</v>
      </c>
      <c r="CA147" s="13">
        <v>2</v>
      </c>
      <c r="CB147" s="13">
        <v>36</v>
      </c>
      <c r="CC147" s="13">
        <v>5</v>
      </c>
      <c r="CD147" s="13">
        <v>0</v>
      </c>
      <c r="CE147" s="13">
        <v>0</v>
      </c>
      <c r="CF147" s="13">
        <f t="shared" si="58"/>
        <v>3206</v>
      </c>
    </row>
    <row r="148" spans="1:84" ht="8.25" customHeight="1" x14ac:dyDescent="0.15">
      <c r="A148" s="37"/>
      <c r="B148" s="47"/>
      <c r="C148" s="43" t="s">
        <v>222</v>
      </c>
      <c r="D148" s="44"/>
      <c r="E148" s="13">
        <v>0</v>
      </c>
      <c r="F148" s="13">
        <v>183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23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20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24</v>
      </c>
      <c r="AH148" s="13">
        <v>0</v>
      </c>
      <c r="AI148" s="13">
        <v>0</v>
      </c>
      <c r="AJ148" s="13">
        <v>1740</v>
      </c>
      <c r="AK148" s="13">
        <v>1</v>
      </c>
      <c r="AL148" s="13">
        <v>0</v>
      </c>
      <c r="AM148" s="13">
        <v>111</v>
      </c>
      <c r="AN148" s="13">
        <v>0</v>
      </c>
      <c r="AO148" s="13">
        <v>0</v>
      </c>
      <c r="AP148" s="13">
        <v>3</v>
      </c>
      <c r="AQ148" s="13">
        <v>973</v>
      </c>
      <c r="AR148" s="13">
        <v>12</v>
      </c>
      <c r="AS148" s="13">
        <v>0</v>
      </c>
      <c r="AT148" s="13">
        <v>0</v>
      </c>
      <c r="AU148" s="13">
        <v>11</v>
      </c>
      <c r="AV148" s="13">
        <v>823</v>
      </c>
      <c r="AW148" s="13">
        <v>2</v>
      </c>
      <c r="AX148" s="13">
        <v>0</v>
      </c>
      <c r="AY148" s="13">
        <v>21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36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15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90</v>
      </c>
      <c r="CC148" s="13">
        <v>1</v>
      </c>
      <c r="CD148" s="13">
        <v>0</v>
      </c>
      <c r="CE148" s="13">
        <v>1</v>
      </c>
      <c r="CF148" s="13">
        <f t="shared" si="58"/>
        <v>4120</v>
      </c>
    </row>
    <row r="149" spans="1:84" ht="8.25" customHeight="1" x14ac:dyDescent="0.15">
      <c r="A149" s="37"/>
      <c r="B149" s="47"/>
      <c r="C149" s="52" t="s">
        <v>224</v>
      </c>
      <c r="D149" s="12" t="s">
        <v>225</v>
      </c>
      <c r="E149" s="13">
        <v>1</v>
      </c>
      <c r="F149" s="13">
        <v>107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17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8</v>
      </c>
      <c r="AB149" s="13">
        <v>0</v>
      </c>
      <c r="AC149" s="13">
        <v>0</v>
      </c>
      <c r="AD149" s="13">
        <v>0</v>
      </c>
      <c r="AE149" s="13">
        <v>0</v>
      </c>
      <c r="AF149" s="13">
        <v>14</v>
      </c>
      <c r="AG149" s="13">
        <v>0</v>
      </c>
      <c r="AH149" s="13">
        <v>0</v>
      </c>
      <c r="AI149" s="13">
        <v>0</v>
      </c>
      <c r="AJ149" s="13">
        <v>644</v>
      </c>
      <c r="AK149" s="13">
        <v>0</v>
      </c>
      <c r="AL149" s="13">
        <v>3</v>
      </c>
      <c r="AM149" s="13">
        <v>33</v>
      </c>
      <c r="AN149" s="13">
        <v>0</v>
      </c>
      <c r="AO149" s="13">
        <v>0</v>
      </c>
      <c r="AP149" s="13">
        <v>5</v>
      </c>
      <c r="AQ149" s="13">
        <v>698</v>
      </c>
      <c r="AR149" s="13">
        <v>9</v>
      </c>
      <c r="AS149" s="13">
        <v>0</v>
      </c>
      <c r="AT149" s="13">
        <v>2</v>
      </c>
      <c r="AU149" s="13">
        <v>12</v>
      </c>
      <c r="AV149" s="13">
        <v>562</v>
      </c>
      <c r="AW149" s="13">
        <v>2</v>
      </c>
      <c r="AX149" s="13">
        <v>0</v>
      </c>
      <c r="AY149" s="13">
        <v>20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4</v>
      </c>
      <c r="BP149" s="13">
        <v>0</v>
      </c>
      <c r="BQ149" s="13">
        <v>0</v>
      </c>
      <c r="BR149" s="13">
        <v>0</v>
      </c>
      <c r="BS149" s="13">
        <v>0</v>
      </c>
      <c r="BT149" s="13">
        <v>3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0</v>
      </c>
      <c r="CB149" s="13">
        <v>49</v>
      </c>
      <c r="CC149" s="13">
        <v>0</v>
      </c>
      <c r="CD149" s="13">
        <v>1</v>
      </c>
      <c r="CE149" s="13">
        <v>2</v>
      </c>
      <c r="CF149" s="13">
        <f t="shared" si="58"/>
        <v>2219</v>
      </c>
    </row>
    <row r="150" spans="1:84" ht="8.25" customHeight="1" x14ac:dyDescent="0.15">
      <c r="A150" s="37"/>
      <c r="B150" s="47"/>
      <c r="C150" s="52"/>
      <c r="D150" s="12" t="s">
        <v>226</v>
      </c>
      <c r="E150" s="13">
        <v>0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300</v>
      </c>
      <c r="AK150" s="13">
        <v>0</v>
      </c>
      <c r="AL150" s="13">
        <v>0</v>
      </c>
      <c r="AM150" s="13">
        <v>18</v>
      </c>
      <c r="AN150" s="13">
        <v>0</v>
      </c>
      <c r="AO150" s="13">
        <v>0</v>
      </c>
      <c r="AP150" s="13">
        <v>0</v>
      </c>
      <c r="AQ150" s="13">
        <v>345</v>
      </c>
      <c r="AR150" s="13">
        <v>7</v>
      </c>
      <c r="AS150" s="13">
        <v>0</v>
      </c>
      <c r="AT150" s="13">
        <v>1</v>
      </c>
      <c r="AU150" s="13">
        <v>5</v>
      </c>
      <c r="AV150" s="13">
        <v>194</v>
      </c>
      <c r="AW150" s="13">
        <v>0</v>
      </c>
      <c r="AX150" s="13">
        <v>0</v>
      </c>
      <c r="AY150" s="13">
        <v>11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40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23</v>
      </c>
      <c r="CC150" s="13">
        <v>0</v>
      </c>
      <c r="CD150" s="13">
        <v>1</v>
      </c>
      <c r="CE150" s="13">
        <v>0</v>
      </c>
      <c r="CF150" s="13">
        <f t="shared" si="58"/>
        <v>971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1</v>
      </c>
      <c r="F151" s="13">
        <f t="shared" ref="F151:CF151" si="59">SUM(F149:F150)</f>
        <v>112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24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10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15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944</v>
      </c>
      <c r="AK151" s="13">
        <f t="shared" si="59"/>
        <v>0</v>
      </c>
      <c r="AL151" s="13">
        <f t="shared" si="59"/>
        <v>3</v>
      </c>
      <c r="AM151" s="13">
        <f t="shared" si="59"/>
        <v>51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1043</v>
      </c>
      <c r="AR151" s="13">
        <f t="shared" si="59"/>
        <v>16</v>
      </c>
      <c r="AS151" s="13">
        <f t="shared" si="59"/>
        <v>0</v>
      </c>
      <c r="AT151" s="13">
        <f t="shared" si="59"/>
        <v>3</v>
      </c>
      <c r="AU151" s="13">
        <f t="shared" si="59"/>
        <v>17</v>
      </c>
      <c r="AV151" s="13">
        <f t="shared" si="59"/>
        <v>756</v>
      </c>
      <c r="AW151" s="13">
        <f t="shared" si="59"/>
        <v>2</v>
      </c>
      <c r="AX151" s="13">
        <f t="shared" si="59"/>
        <v>0</v>
      </c>
      <c r="AY151" s="13">
        <f t="shared" si="59"/>
        <v>31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56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7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6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0</v>
      </c>
      <c r="CB151" s="13">
        <f t="shared" si="59"/>
        <v>72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3190</v>
      </c>
    </row>
    <row r="152" spans="1:84" ht="8.25" customHeight="1" x14ac:dyDescent="0.15">
      <c r="A152" s="37"/>
      <c r="B152" s="47" t="s">
        <v>227</v>
      </c>
      <c r="C152" s="49" t="s">
        <v>228</v>
      </c>
      <c r="D152" s="50"/>
      <c r="E152" s="13">
        <v>1</v>
      </c>
      <c r="F152" s="13">
        <v>301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36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68</v>
      </c>
      <c r="AG152" s="13">
        <v>0</v>
      </c>
      <c r="AH152" s="13">
        <v>0</v>
      </c>
      <c r="AI152" s="13">
        <v>0</v>
      </c>
      <c r="AJ152" s="13">
        <v>510</v>
      </c>
      <c r="AK152" s="13">
        <v>0</v>
      </c>
      <c r="AL152" s="13">
        <v>0</v>
      </c>
      <c r="AM152" s="13">
        <v>22</v>
      </c>
      <c r="AN152" s="13">
        <v>0</v>
      </c>
      <c r="AO152" s="13">
        <v>0</v>
      </c>
      <c r="AP152" s="13">
        <v>0</v>
      </c>
      <c r="AQ152" s="13">
        <v>453</v>
      </c>
      <c r="AR152" s="13">
        <v>10</v>
      </c>
      <c r="AS152" s="13">
        <v>0</v>
      </c>
      <c r="AT152" s="13">
        <v>1</v>
      </c>
      <c r="AU152" s="13">
        <v>6</v>
      </c>
      <c r="AV152" s="13">
        <v>418</v>
      </c>
      <c r="AW152" s="13">
        <v>0</v>
      </c>
      <c r="AX152" s="13">
        <v>0</v>
      </c>
      <c r="AY152" s="13">
        <v>15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3</v>
      </c>
      <c r="CB152" s="13">
        <v>25</v>
      </c>
      <c r="CC152" s="13">
        <v>0</v>
      </c>
      <c r="CD152" s="13">
        <v>0</v>
      </c>
      <c r="CE152" s="13">
        <v>2</v>
      </c>
      <c r="CF152" s="13">
        <f>SUM(E152:CE152)</f>
        <v>1913</v>
      </c>
    </row>
    <row r="153" spans="1:84" ht="8.25" customHeight="1" x14ac:dyDescent="0.15">
      <c r="A153" s="37"/>
      <c r="B153" s="47"/>
      <c r="C153" s="49" t="s">
        <v>229</v>
      </c>
      <c r="D153" s="50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50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71</v>
      </c>
      <c r="AR153" s="13">
        <v>2</v>
      </c>
      <c r="AS153" s="13">
        <v>0</v>
      </c>
      <c r="AT153" s="13">
        <v>1</v>
      </c>
      <c r="AU153" s="13">
        <v>1</v>
      </c>
      <c r="AV153" s="13">
        <v>72</v>
      </c>
      <c r="AW153" s="13">
        <v>0</v>
      </c>
      <c r="AX153" s="13">
        <v>0</v>
      </c>
      <c r="AY153" s="13">
        <v>5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1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4</v>
      </c>
      <c r="CC153" s="13">
        <v>0</v>
      </c>
      <c r="CD153" s="13">
        <v>0</v>
      </c>
      <c r="CE153" s="13">
        <v>1</v>
      </c>
      <c r="CF153" s="13">
        <f>SUM(E153:CE153)</f>
        <v>240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309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36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73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560</v>
      </c>
      <c r="AK154" s="13">
        <f t="shared" si="60"/>
        <v>0</v>
      </c>
      <c r="AL154" s="13">
        <f t="shared" si="60"/>
        <v>0</v>
      </c>
      <c r="AM154" s="13">
        <f t="shared" si="60"/>
        <v>30</v>
      </c>
      <c r="AN154" s="13">
        <f t="shared" si="60"/>
        <v>0</v>
      </c>
      <c r="AO154" s="13">
        <f t="shared" si="60"/>
        <v>0</v>
      </c>
      <c r="AP154" s="13">
        <f t="shared" si="60"/>
        <v>0</v>
      </c>
      <c r="AQ154" s="13">
        <f t="shared" si="60"/>
        <v>524</v>
      </c>
      <c r="AR154" s="13">
        <f t="shared" si="60"/>
        <v>12</v>
      </c>
      <c r="AS154" s="13">
        <f t="shared" si="60"/>
        <v>0</v>
      </c>
      <c r="AT154" s="13">
        <f t="shared" si="60"/>
        <v>2</v>
      </c>
      <c r="AU154" s="13">
        <f t="shared" si="60"/>
        <v>7</v>
      </c>
      <c r="AV154" s="13">
        <f t="shared" si="60"/>
        <v>490</v>
      </c>
      <c r="AW154" s="13">
        <f t="shared" si="60"/>
        <v>0</v>
      </c>
      <c r="AX154" s="13">
        <f t="shared" si="60"/>
        <v>0</v>
      </c>
      <c r="AY154" s="13">
        <f t="shared" si="60"/>
        <v>20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2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3</v>
      </c>
      <c r="CB154" s="13">
        <f t="shared" si="61"/>
        <v>29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2153</v>
      </c>
    </row>
    <row r="155" spans="1:84" ht="8.25" customHeight="1" x14ac:dyDescent="0.15">
      <c r="A155" s="37"/>
      <c r="B155" s="42" t="s">
        <v>230</v>
      </c>
      <c r="C155" s="43"/>
      <c r="D155" s="44"/>
      <c r="E155" s="13">
        <v>8</v>
      </c>
      <c r="F155" s="13">
        <v>723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38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16</v>
      </c>
      <c r="AB155" s="13">
        <v>0</v>
      </c>
      <c r="AC155" s="13">
        <v>0</v>
      </c>
      <c r="AD155" s="13">
        <v>0</v>
      </c>
      <c r="AE155" s="13">
        <v>0</v>
      </c>
      <c r="AF155" s="13">
        <v>179</v>
      </c>
      <c r="AG155" s="13">
        <v>0</v>
      </c>
      <c r="AH155" s="13">
        <v>0</v>
      </c>
      <c r="AI155" s="13">
        <v>0</v>
      </c>
      <c r="AJ155" s="13">
        <v>579</v>
      </c>
      <c r="AK155" s="13">
        <v>1</v>
      </c>
      <c r="AL155" s="13">
        <v>0</v>
      </c>
      <c r="AM155" s="13">
        <v>76</v>
      </c>
      <c r="AN155" s="13">
        <v>1</v>
      </c>
      <c r="AO155" s="13">
        <v>0</v>
      </c>
      <c r="AP155" s="13">
        <v>4</v>
      </c>
      <c r="AQ155" s="13">
        <v>293</v>
      </c>
      <c r="AR155" s="13">
        <v>2</v>
      </c>
      <c r="AS155" s="13">
        <v>0</v>
      </c>
      <c r="AT155" s="13">
        <v>3</v>
      </c>
      <c r="AU155" s="13">
        <v>4</v>
      </c>
      <c r="AV155" s="13">
        <v>497</v>
      </c>
      <c r="AW155" s="13">
        <v>0</v>
      </c>
      <c r="AX155" s="13">
        <v>1</v>
      </c>
      <c r="AY155" s="13">
        <v>16</v>
      </c>
      <c r="AZ155" s="13">
        <v>0</v>
      </c>
      <c r="BA155" s="13">
        <v>0</v>
      </c>
      <c r="BB155" s="13">
        <v>0</v>
      </c>
      <c r="BC155" s="13">
        <v>0</v>
      </c>
      <c r="BD155" s="13">
        <v>2</v>
      </c>
      <c r="BE155" s="13">
        <v>0</v>
      </c>
      <c r="BF155" s="13">
        <v>0</v>
      </c>
      <c r="BG155" s="13">
        <v>0</v>
      </c>
      <c r="BH155" s="13">
        <v>24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5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24</v>
      </c>
      <c r="CC155" s="13">
        <v>0</v>
      </c>
      <c r="CD155" s="13">
        <v>0</v>
      </c>
      <c r="CE155" s="13">
        <v>0</v>
      </c>
      <c r="CF155" s="13">
        <f>SUM(E155:CE155)</f>
        <v>2501</v>
      </c>
    </row>
    <row r="156" spans="1:84" ht="8.25" customHeight="1" x14ac:dyDescent="0.15">
      <c r="A156" s="37"/>
      <c r="B156" s="47" t="s">
        <v>231</v>
      </c>
      <c r="C156" s="43" t="s">
        <v>232</v>
      </c>
      <c r="D156" s="44"/>
      <c r="E156" s="13">
        <v>1</v>
      </c>
      <c r="F156" s="13">
        <v>360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16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25</v>
      </c>
      <c r="AG156" s="13">
        <v>5</v>
      </c>
      <c r="AH156" s="13">
        <v>0</v>
      </c>
      <c r="AI156" s="13">
        <v>0</v>
      </c>
      <c r="AJ156" s="13">
        <v>1607</v>
      </c>
      <c r="AK156" s="13">
        <v>2</v>
      </c>
      <c r="AL156" s="13">
        <v>0</v>
      </c>
      <c r="AM156" s="13">
        <v>78</v>
      </c>
      <c r="AN156" s="13">
        <v>1</v>
      </c>
      <c r="AO156" s="13">
        <v>0</v>
      </c>
      <c r="AP156" s="13">
        <v>4</v>
      </c>
      <c r="AQ156" s="13">
        <v>997</v>
      </c>
      <c r="AR156" s="13">
        <v>33</v>
      </c>
      <c r="AS156" s="13">
        <v>1</v>
      </c>
      <c r="AT156" s="13">
        <v>3</v>
      </c>
      <c r="AU156" s="13">
        <v>10</v>
      </c>
      <c r="AV156" s="13">
        <v>818</v>
      </c>
      <c r="AW156" s="13">
        <v>0</v>
      </c>
      <c r="AX156" s="13">
        <v>1</v>
      </c>
      <c r="AY156" s="13">
        <v>24</v>
      </c>
      <c r="AZ156" s="13">
        <v>0</v>
      </c>
      <c r="BA156" s="13">
        <v>15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87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3</v>
      </c>
      <c r="BP156" s="13">
        <v>0</v>
      </c>
      <c r="BQ156" s="13">
        <v>0</v>
      </c>
      <c r="BR156" s="13">
        <v>0</v>
      </c>
      <c r="BS156" s="13">
        <v>0</v>
      </c>
      <c r="BT156" s="13">
        <v>26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83</v>
      </c>
      <c r="CC156" s="13">
        <v>0</v>
      </c>
      <c r="CD156" s="13">
        <v>2</v>
      </c>
      <c r="CE156" s="13">
        <v>2</v>
      </c>
      <c r="CF156" s="13">
        <f>SUM(E156:CE156)</f>
        <v>4222</v>
      </c>
    </row>
    <row r="157" spans="1:84" ht="8.25" customHeight="1" x14ac:dyDescent="0.15">
      <c r="A157" s="37"/>
      <c r="B157" s="47"/>
      <c r="C157" s="43" t="s">
        <v>233</v>
      </c>
      <c r="D157" s="44"/>
      <c r="E157" s="13">
        <v>4</v>
      </c>
      <c r="F157" s="13">
        <v>390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67</v>
      </c>
      <c r="AG157" s="13">
        <v>2</v>
      </c>
      <c r="AH157" s="13">
        <v>0</v>
      </c>
      <c r="AI157" s="13">
        <v>0</v>
      </c>
      <c r="AJ157" s="13">
        <v>666</v>
      </c>
      <c r="AK157" s="13">
        <v>0</v>
      </c>
      <c r="AL157" s="13">
        <v>1</v>
      </c>
      <c r="AM157" s="13">
        <v>76</v>
      </c>
      <c r="AN157" s="13">
        <v>0</v>
      </c>
      <c r="AO157" s="13">
        <v>0</v>
      </c>
      <c r="AP157" s="13">
        <v>2</v>
      </c>
      <c r="AQ157" s="13">
        <v>567</v>
      </c>
      <c r="AR157" s="13">
        <v>17</v>
      </c>
      <c r="AS157" s="13">
        <v>0</v>
      </c>
      <c r="AT157" s="13">
        <v>2</v>
      </c>
      <c r="AU157" s="13">
        <v>6</v>
      </c>
      <c r="AV157" s="13">
        <v>559</v>
      </c>
      <c r="AW157" s="13">
        <v>0</v>
      </c>
      <c r="AX157" s="13">
        <v>0</v>
      </c>
      <c r="AY157" s="13">
        <v>13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4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22</v>
      </c>
      <c r="CC157" s="13">
        <v>0</v>
      </c>
      <c r="CD157" s="13">
        <v>0</v>
      </c>
      <c r="CE157" s="13">
        <v>1</v>
      </c>
      <c r="CF157" s="13">
        <f>SUM(E157:CE157)</f>
        <v>2432</v>
      </c>
    </row>
    <row r="158" spans="1:84" ht="8.25" customHeight="1" x14ac:dyDescent="0.15">
      <c r="A158" s="38"/>
      <c r="B158" s="33" t="s">
        <v>98</v>
      </c>
      <c r="C158" s="34"/>
      <c r="D158" s="35"/>
      <c r="E158" s="14">
        <f>SUM(E145:E148,E151,E154:E157)</f>
        <v>17</v>
      </c>
      <c r="F158" s="14">
        <f t="shared" ref="F158:BQ158" si="62">SUM(F145:F148,F151,F154:F157)</f>
        <v>2778</v>
      </c>
      <c r="G158" s="14">
        <f t="shared" si="62"/>
        <v>5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214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12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91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524</v>
      </c>
      <c r="AG158" s="14">
        <f t="shared" si="62"/>
        <v>47</v>
      </c>
      <c r="AH158" s="14">
        <f t="shared" si="62"/>
        <v>0</v>
      </c>
      <c r="AI158" s="14">
        <f t="shared" si="62"/>
        <v>0</v>
      </c>
      <c r="AJ158" s="14">
        <f t="shared" si="62"/>
        <v>9605</v>
      </c>
      <c r="AK158" s="14">
        <f t="shared" si="62"/>
        <v>6</v>
      </c>
      <c r="AL158" s="14">
        <f t="shared" si="62"/>
        <v>4</v>
      </c>
      <c r="AM158" s="14">
        <f t="shared" si="62"/>
        <v>614</v>
      </c>
      <c r="AN158" s="14">
        <f t="shared" si="62"/>
        <v>3</v>
      </c>
      <c r="AO158" s="14">
        <f t="shared" si="62"/>
        <v>0</v>
      </c>
      <c r="AP158" s="14">
        <f t="shared" si="62"/>
        <v>24</v>
      </c>
      <c r="AQ158" s="14">
        <f t="shared" si="62"/>
        <v>6277</v>
      </c>
      <c r="AR158" s="14">
        <f t="shared" si="62"/>
        <v>146</v>
      </c>
      <c r="AS158" s="14">
        <f t="shared" si="62"/>
        <v>1</v>
      </c>
      <c r="AT158" s="14">
        <f t="shared" si="62"/>
        <v>19</v>
      </c>
      <c r="AU158" s="14">
        <f t="shared" si="62"/>
        <v>82</v>
      </c>
      <c r="AV158" s="14">
        <f t="shared" si="62"/>
        <v>5797</v>
      </c>
      <c r="AW158" s="14">
        <f t="shared" si="62"/>
        <v>5</v>
      </c>
      <c r="AX158" s="14">
        <f t="shared" si="62"/>
        <v>2</v>
      </c>
      <c r="AY158" s="14">
        <f t="shared" si="62"/>
        <v>192</v>
      </c>
      <c r="AZ158" s="14">
        <f t="shared" si="62"/>
        <v>0</v>
      </c>
      <c r="BA158" s="14">
        <f t="shared" si="62"/>
        <v>29</v>
      </c>
      <c r="BB158" s="14">
        <f t="shared" si="62"/>
        <v>0</v>
      </c>
      <c r="BC158" s="14">
        <f t="shared" si="62"/>
        <v>1</v>
      </c>
      <c r="BD158" s="14">
        <f t="shared" si="62"/>
        <v>2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761</v>
      </c>
      <c r="BI158" s="14">
        <f t="shared" si="62"/>
        <v>0</v>
      </c>
      <c r="BJ158" s="14">
        <f t="shared" si="62"/>
        <v>14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23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94</v>
      </c>
      <c r="BU158" s="14">
        <f t="shared" si="63"/>
        <v>13</v>
      </c>
      <c r="BV158" s="14">
        <f t="shared" si="63"/>
        <v>17</v>
      </c>
      <c r="BW158" s="14">
        <f t="shared" si="63"/>
        <v>1</v>
      </c>
      <c r="BX158" s="14">
        <f t="shared" si="63"/>
        <v>4</v>
      </c>
      <c r="BY158" s="14">
        <f t="shared" si="63"/>
        <v>1</v>
      </c>
      <c r="BZ158" s="14">
        <f t="shared" si="63"/>
        <v>0</v>
      </c>
      <c r="CA158" s="14">
        <f t="shared" si="63"/>
        <v>14</v>
      </c>
      <c r="CB158" s="14">
        <f t="shared" si="63"/>
        <v>423</v>
      </c>
      <c r="CC158" s="14">
        <f t="shared" si="63"/>
        <v>7</v>
      </c>
      <c r="CD158" s="14">
        <f t="shared" si="63"/>
        <v>4</v>
      </c>
      <c r="CE158" s="14">
        <f t="shared" si="63"/>
        <v>14</v>
      </c>
      <c r="CF158" s="14">
        <f t="shared" si="63"/>
        <v>27894</v>
      </c>
    </row>
    <row r="159" spans="1:84" ht="8.25" customHeight="1" x14ac:dyDescent="0.15">
      <c r="A159" s="36" t="s">
        <v>234</v>
      </c>
      <c r="B159" s="39" t="s">
        <v>235</v>
      </c>
      <c r="C159" s="40"/>
      <c r="D159" s="41"/>
      <c r="E159" s="10">
        <v>0</v>
      </c>
      <c r="F159" s="10">
        <v>46</v>
      </c>
      <c r="G159" s="10">
        <v>53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49</v>
      </c>
      <c r="AG159" s="10">
        <v>4</v>
      </c>
      <c r="AH159" s="10">
        <v>0</v>
      </c>
      <c r="AI159" s="10">
        <v>0</v>
      </c>
      <c r="AJ159" s="10">
        <v>254</v>
      </c>
      <c r="AK159" s="10">
        <v>0</v>
      </c>
      <c r="AL159" s="10">
        <v>0</v>
      </c>
      <c r="AM159" s="10">
        <v>38</v>
      </c>
      <c r="AN159" s="10">
        <v>1</v>
      </c>
      <c r="AO159" s="10">
        <v>0</v>
      </c>
      <c r="AP159" s="10">
        <v>1</v>
      </c>
      <c r="AQ159" s="10">
        <v>127</v>
      </c>
      <c r="AR159" s="10">
        <v>4</v>
      </c>
      <c r="AS159" s="10">
        <v>0</v>
      </c>
      <c r="AT159" s="10">
        <v>0</v>
      </c>
      <c r="AU159" s="10">
        <v>1</v>
      </c>
      <c r="AV159" s="10">
        <v>295</v>
      </c>
      <c r="AW159" s="10">
        <v>0</v>
      </c>
      <c r="AX159" s="10">
        <v>0</v>
      </c>
      <c r="AY159" s="10">
        <v>5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5</v>
      </c>
      <c r="BU159" s="10">
        <v>0</v>
      </c>
      <c r="BV159" s="10">
        <v>3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10</v>
      </c>
      <c r="CC159" s="10">
        <v>0</v>
      </c>
      <c r="CD159" s="10">
        <v>0</v>
      </c>
      <c r="CE159" s="10">
        <v>0</v>
      </c>
      <c r="CF159" s="13">
        <f>SUM(E159:CE159)</f>
        <v>935</v>
      </c>
    </row>
    <row r="160" spans="1:84" ht="8.25" customHeight="1" x14ac:dyDescent="0.15">
      <c r="A160" s="37"/>
      <c r="B160" s="47" t="s">
        <v>236</v>
      </c>
      <c r="C160" s="49" t="s">
        <v>237</v>
      </c>
      <c r="D160" s="50"/>
      <c r="E160" s="13">
        <v>0</v>
      </c>
      <c r="F160" s="13">
        <v>368</v>
      </c>
      <c r="G160" s="13">
        <v>51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69</v>
      </c>
      <c r="AG160" s="13">
        <v>0</v>
      </c>
      <c r="AH160" s="13">
        <v>0</v>
      </c>
      <c r="AI160" s="13">
        <v>0</v>
      </c>
      <c r="AJ160" s="13">
        <v>222</v>
      </c>
      <c r="AK160" s="13">
        <v>0</v>
      </c>
      <c r="AL160" s="13">
        <v>0</v>
      </c>
      <c r="AM160" s="13">
        <v>51</v>
      </c>
      <c r="AN160" s="13">
        <v>0</v>
      </c>
      <c r="AO160" s="13">
        <v>0</v>
      </c>
      <c r="AP160" s="13">
        <v>1</v>
      </c>
      <c r="AQ160" s="13">
        <v>74</v>
      </c>
      <c r="AR160" s="13">
        <v>1</v>
      </c>
      <c r="AS160" s="13">
        <v>0</v>
      </c>
      <c r="AT160" s="13">
        <v>1</v>
      </c>
      <c r="AU160" s="13">
        <v>1</v>
      </c>
      <c r="AV160" s="13">
        <v>259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5</v>
      </c>
      <c r="CC160" s="13">
        <v>0</v>
      </c>
      <c r="CD160" s="13">
        <v>0</v>
      </c>
      <c r="CE160" s="13">
        <v>0</v>
      </c>
      <c r="CF160" s="13">
        <f>SUM(E160:CE160)</f>
        <v>1142</v>
      </c>
    </row>
    <row r="161" spans="1:84" ht="8.25" customHeight="1" x14ac:dyDescent="0.15">
      <c r="A161" s="37"/>
      <c r="B161" s="47"/>
      <c r="C161" s="49" t="s">
        <v>238</v>
      </c>
      <c r="D161" s="50"/>
      <c r="E161" s="13">
        <v>0</v>
      </c>
      <c r="F161" s="13">
        <v>107</v>
      </c>
      <c r="G161" s="13">
        <v>6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96</v>
      </c>
      <c r="AK161" s="13">
        <v>0</v>
      </c>
      <c r="AL161" s="13">
        <v>0</v>
      </c>
      <c r="AM161" s="13">
        <v>16</v>
      </c>
      <c r="AN161" s="13">
        <v>0</v>
      </c>
      <c r="AO161" s="13">
        <v>0</v>
      </c>
      <c r="AP161" s="13">
        <v>0</v>
      </c>
      <c r="AQ161" s="13">
        <v>27</v>
      </c>
      <c r="AR161" s="13">
        <v>2</v>
      </c>
      <c r="AS161" s="13">
        <v>0</v>
      </c>
      <c r="AT161" s="13">
        <v>0</v>
      </c>
      <c r="AU161" s="13">
        <v>1</v>
      </c>
      <c r="AV161" s="13">
        <v>112</v>
      </c>
      <c r="AW161" s="13">
        <v>0</v>
      </c>
      <c r="AX161" s="13">
        <v>0</v>
      </c>
      <c r="AY161" s="13">
        <v>5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412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475</v>
      </c>
      <c r="G162" s="13">
        <f t="shared" si="64"/>
        <v>57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81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318</v>
      </c>
      <c r="AK162" s="13">
        <f t="shared" si="64"/>
        <v>0</v>
      </c>
      <c r="AL162" s="13">
        <f t="shared" si="64"/>
        <v>0</v>
      </c>
      <c r="AM162" s="13">
        <f t="shared" si="64"/>
        <v>67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101</v>
      </c>
      <c r="AR162" s="13">
        <f t="shared" si="64"/>
        <v>3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371</v>
      </c>
      <c r="AW162" s="13">
        <f t="shared" si="64"/>
        <v>0</v>
      </c>
      <c r="AX162" s="13">
        <f t="shared" si="64"/>
        <v>0</v>
      </c>
      <c r="AY162" s="13">
        <f t="shared" si="64"/>
        <v>8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8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1554</v>
      </c>
    </row>
    <row r="163" spans="1:84" ht="8.25" customHeight="1" x14ac:dyDescent="0.15">
      <c r="A163" s="37"/>
      <c r="B163" s="47" t="s">
        <v>239</v>
      </c>
      <c r="C163" s="43" t="s">
        <v>240</v>
      </c>
      <c r="D163" s="44"/>
      <c r="E163" s="13">
        <v>0</v>
      </c>
      <c r="F163" s="13">
        <v>390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4</v>
      </c>
      <c r="AB163" s="13">
        <v>0</v>
      </c>
      <c r="AC163" s="13">
        <v>0</v>
      </c>
      <c r="AD163" s="13">
        <v>0</v>
      </c>
      <c r="AE163" s="13">
        <v>0</v>
      </c>
      <c r="AF163" s="13">
        <v>65</v>
      </c>
      <c r="AG163" s="13">
        <v>6</v>
      </c>
      <c r="AH163" s="13">
        <v>0</v>
      </c>
      <c r="AI163" s="13">
        <v>0</v>
      </c>
      <c r="AJ163" s="13">
        <v>643</v>
      </c>
      <c r="AK163" s="13">
        <v>0</v>
      </c>
      <c r="AL163" s="13">
        <v>1</v>
      </c>
      <c r="AM163" s="13">
        <v>125</v>
      </c>
      <c r="AN163" s="13">
        <v>0</v>
      </c>
      <c r="AO163" s="13">
        <v>0</v>
      </c>
      <c r="AP163" s="13">
        <v>3</v>
      </c>
      <c r="AQ163" s="13">
        <v>544</v>
      </c>
      <c r="AR163" s="13">
        <v>7</v>
      </c>
      <c r="AS163" s="13">
        <v>0</v>
      </c>
      <c r="AT163" s="13">
        <v>2</v>
      </c>
      <c r="AU163" s="13">
        <v>18</v>
      </c>
      <c r="AV163" s="13">
        <v>465</v>
      </c>
      <c r="AW163" s="13">
        <v>0</v>
      </c>
      <c r="AX163" s="13">
        <v>1</v>
      </c>
      <c r="AY163" s="13">
        <v>14</v>
      </c>
      <c r="AZ163" s="13">
        <v>0</v>
      </c>
      <c r="BA163" s="13">
        <v>1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11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15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30</v>
      </c>
      <c r="CC163" s="13">
        <v>0</v>
      </c>
      <c r="CD163" s="13">
        <v>0</v>
      </c>
      <c r="CE163" s="13">
        <v>1</v>
      </c>
      <c r="CF163" s="13">
        <f>SUM(E163:CE163)</f>
        <v>2376</v>
      </c>
    </row>
    <row r="164" spans="1:84" ht="8.25" customHeight="1" x14ac:dyDescent="0.15">
      <c r="A164" s="37"/>
      <c r="B164" s="47"/>
      <c r="C164" s="43" t="s">
        <v>241</v>
      </c>
      <c r="D164" s="44"/>
      <c r="E164" s="13">
        <v>0</v>
      </c>
      <c r="F164" s="13">
        <v>42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2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257</v>
      </c>
      <c r="AK164" s="13">
        <v>0</v>
      </c>
      <c r="AL164" s="13">
        <v>0</v>
      </c>
      <c r="AM164" s="13">
        <v>36</v>
      </c>
      <c r="AN164" s="13">
        <v>0</v>
      </c>
      <c r="AO164" s="13">
        <v>0</v>
      </c>
      <c r="AP164" s="13">
        <v>5</v>
      </c>
      <c r="AQ164" s="13">
        <v>206</v>
      </c>
      <c r="AR164" s="13">
        <v>4</v>
      </c>
      <c r="AS164" s="13">
        <v>0</v>
      </c>
      <c r="AT164" s="13">
        <v>2</v>
      </c>
      <c r="AU164" s="13">
        <v>2</v>
      </c>
      <c r="AV164" s="13">
        <v>253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29</v>
      </c>
      <c r="CC164" s="13">
        <v>0</v>
      </c>
      <c r="CD164" s="13">
        <v>1</v>
      </c>
      <c r="CE164" s="13">
        <v>0</v>
      </c>
      <c r="CF164" s="13">
        <f>SUM(E164:CE164)</f>
        <v>888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432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6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94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900</v>
      </c>
      <c r="AK165" s="13">
        <f t="shared" si="66"/>
        <v>0</v>
      </c>
      <c r="AL165" s="13">
        <f t="shared" si="66"/>
        <v>1</v>
      </c>
      <c r="AM165" s="13">
        <f t="shared" si="66"/>
        <v>161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750</v>
      </c>
      <c r="AR165" s="13">
        <f t="shared" si="66"/>
        <v>11</v>
      </c>
      <c r="AS165" s="13">
        <f t="shared" si="66"/>
        <v>0</v>
      </c>
      <c r="AT165" s="13">
        <f t="shared" si="66"/>
        <v>4</v>
      </c>
      <c r="AU165" s="13">
        <f t="shared" si="66"/>
        <v>20</v>
      </c>
      <c r="AV165" s="13">
        <f t="shared" si="66"/>
        <v>718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1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13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19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59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3264</v>
      </c>
    </row>
    <row r="166" spans="1:84" ht="8.25" customHeight="1" x14ac:dyDescent="0.15">
      <c r="A166" s="37"/>
      <c r="B166" s="47" t="s">
        <v>242</v>
      </c>
      <c r="C166" s="43" t="s">
        <v>243</v>
      </c>
      <c r="D166" s="44"/>
      <c r="E166" s="13">
        <v>3</v>
      </c>
      <c r="F166" s="13">
        <v>180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24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67</v>
      </c>
      <c r="AG166" s="13">
        <v>1</v>
      </c>
      <c r="AH166" s="13">
        <v>0</v>
      </c>
      <c r="AI166" s="13">
        <v>0</v>
      </c>
      <c r="AJ166" s="13">
        <v>904</v>
      </c>
      <c r="AK166" s="13">
        <v>0</v>
      </c>
      <c r="AL166" s="13">
        <v>1</v>
      </c>
      <c r="AM166" s="13">
        <v>122</v>
      </c>
      <c r="AN166" s="13">
        <v>0</v>
      </c>
      <c r="AO166" s="13">
        <v>0</v>
      </c>
      <c r="AP166" s="13">
        <v>6</v>
      </c>
      <c r="AQ166" s="13">
        <v>302</v>
      </c>
      <c r="AR166" s="13">
        <v>21</v>
      </c>
      <c r="AS166" s="13">
        <v>0</v>
      </c>
      <c r="AT166" s="13">
        <v>4</v>
      </c>
      <c r="AU166" s="13">
        <v>15</v>
      </c>
      <c r="AV166" s="13">
        <v>589</v>
      </c>
      <c r="AW166" s="13">
        <v>0</v>
      </c>
      <c r="AX166" s="13">
        <v>1</v>
      </c>
      <c r="AY166" s="13">
        <v>20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8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38</v>
      </c>
      <c r="CC166" s="13">
        <v>0</v>
      </c>
      <c r="CD166" s="13">
        <v>1</v>
      </c>
      <c r="CE166" s="13">
        <v>1</v>
      </c>
      <c r="CF166" s="13">
        <f>SUM(E166:CE166)</f>
        <v>2354</v>
      </c>
    </row>
    <row r="167" spans="1:84" ht="8.25" customHeight="1" x14ac:dyDescent="0.15">
      <c r="A167" s="37"/>
      <c r="B167" s="47"/>
      <c r="C167" s="43" t="s">
        <v>244</v>
      </c>
      <c r="D167" s="44"/>
      <c r="E167" s="13">
        <v>0</v>
      </c>
      <c r="F167" s="13">
        <v>70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8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7</v>
      </c>
      <c r="AB167" s="13">
        <v>0</v>
      </c>
      <c r="AC167" s="13">
        <v>0</v>
      </c>
      <c r="AD167" s="13">
        <v>0</v>
      </c>
      <c r="AE167" s="13">
        <v>0</v>
      </c>
      <c r="AF167" s="13">
        <v>80</v>
      </c>
      <c r="AG167" s="13">
        <v>1</v>
      </c>
      <c r="AH167" s="13">
        <v>0</v>
      </c>
      <c r="AI167" s="13">
        <v>0</v>
      </c>
      <c r="AJ167" s="13">
        <v>292</v>
      </c>
      <c r="AK167" s="13">
        <v>0</v>
      </c>
      <c r="AL167" s="13">
        <v>0</v>
      </c>
      <c r="AM167" s="13">
        <v>63</v>
      </c>
      <c r="AN167" s="13">
        <v>0</v>
      </c>
      <c r="AO167" s="13">
        <v>0</v>
      </c>
      <c r="AP167" s="13">
        <v>3</v>
      </c>
      <c r="AQ167" s="13">
        <v>197</v>
      </c>
      <c r="AR167" s="13">
        <v>10</v>
      </c>
      <c r="AS167" s="13">
        <v>0</v>
      </c>
      <c r="AT167" s="13">
        <v>4</v>
      </c>
      <c r="AU167" s="13">
        <v>7</v>
      </c>
      <c r="AV167" s="13">
        <v>412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13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7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27</v>
      </c>
      <c r="CC167" s="13">
        <v>0</v>
      </c>
      <c r="CD167" s="13">
        <v>1</v>
      </c>
      <c r="CE167" s="13">
        <v>0</v>
      </c>
      <c r="CF167" s="13">
        <f>SUM(E167:CE167)</f>
        <v>1213</v>
      </c>
    </row>
    <row r="168" spans="1:84" ht="8.25" customHeight="1" x14ac:dyDescent="0.15">
      <c r="A168" s="37"/>
      <c r="B168" s="47" t="s">
        <v>245</v>
      </c>
      <c r="C168" s="43" t="s">
        <v>246</v>
      </c>
      <c r="D168" s="44"/>
      <c r="E168" s="13">
        <v>0</v>
      </c>
      <c r="F168" s="13">
        <v>199</v>
      </c>
      <c r="G168" s="13">
        <v>45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3">
        <v>23</v>
      </c>
      <c r="AB168" s="13">
        <v>0</v>
      </c>
      <c r="AC168" s="13">
        <v>0</v>
      </c>
      <c r="AD168" s="13">
        <v>0</v>
      </c>
      <c r="AE168" s="13">
        <v>0</v>
      </c>
      <c r="AF168" s="13">
        <v>102</v>
      </c>
      <c r="AG168" s="13">
        <v>4</v>
      </c>
      <c r="AH168" s="13">
        <v>0</v>
      </c>
      <c r="AI168" s="13">
        <v>0</v>
      </c>
      <c r="AJ168" s="13">
        <v>371</v>
      </c>
      <c r="AK168" s="13">
        <v>0</v>
      </c>
      <c r="AL168" s="13">
        <v>1</v>
      </c>
      <c r="AM168" s="13">
        <v>180</v>
      </c>
      <c r="AN168" s="13">
        <v>0</v>
      </c>
      <c r="AO168" s="13">
        <v>0</v>
      </c>
      <c r="AP168" s="13">
        <v>8</v>
      </c>
      <c r="AQ168" s="13">
        <v>239</v>
      </c>
      <c r="AR168" s="13">
        <v>8</v>
      </c>
      <c r="AS168" s="13">
        <v>0</v>
      </c>
      <c r="AT168" s="13">
        <v>1</v>
      </c>
      <c r="AU168" s="13">
        <v>9</v>
      </c>
      <c r="AV168" s="13">
        <v>343</v>
      </c>
      <c r="AW168" s="13">
        <v>0</v>
      </c>
      <c r="AX168" s="13">
        <v>0</v>
      </c>
      <c r="AY168" s="13">
        <v>5</v>
      </c>
      <c r="AZ168" s="13">
        <v>0</v>
      </c>
      <c r="BA168" s="13">
        <v>4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17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34</v>
      </c>
      <c r="CC168" s="13">
        <v>0</v>
      </c>
      <c r="CD168" s="13">
        <v>0</v>
      </c>
      <c r="CE168" s="13">
        <v>0</v>
      </c>
      <c r="CF168" s="13">
        <f>SUM(E168:CE168)</f>
        <v>1624</v>
      </c>
    </row>
    <row r="169" spans="1:84" ht="8.25" customHeight="1" x14ac:dyDescent="0.15">
      <c r="A169" s="37"/>
      <c r="B169" s="48"/>
      <c r="C169" s="43" t="s">
        <v>247</v>
      </c>
      <c r="D169" s="44"/>
      <c r="E169" s="13">
        <v>0</v>
      </c>
      <c r="F169" s="13">
        <v>83</v>
      </c>
      <c r="G169" s="13">
        <v>5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12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118</v>
      </c>
      <c r="AK169" s="13">
        <v>0</v>
      </c>
      <c r="AL169" s="13">
        <v>0</v>
      </c>
      <c r="AM169" s="13">
        <v>13</v>
      </c>
      <c r="AN169" s="13">
        <v>0</v>
      </c>
      <c r="AO169" s="13">
        <v>0</v>
      </c>
      <c r="AP169" s="13">
        <v>1</v>
      </c>
      <c r="AQ169" s="13">
        <v>51</v>
      </c>
      <c r="AR169" s="13">
        <v>2</v>
      </c>
      <c r="AS169" s="13">
        <v>0</v>
      </c>
      <c r="AT169" s="13">
        <v>0</v>
      </c>
      <c r="AU169" s="13">
        <v>0</v>
      </c>
      <c r="AV169" s="13">
        <v>61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0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7</v>
      </c>
      <c r="CC169" s="13">
        <v>0</v>
      </c>
      <c r="CD169" s="13">
        <v>0</v>
      </c>
      <c r="CE169" s="13">
        <v>2</v>
      </c>
      <c r="CF169" s="13">
        <f>SUM(E169:CE169)</f>
        <v>366</v>
      </c>
    </row>
    <row r="170" spans="1:84" ht="8.25" customHeight="1" x14ac:dyDescent="0.15">
      <c r="A170" s="37"/>
      <c r="B170" s="48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282</v>
      </c>
      <c r="G170" s="13">
        <f t="shared" si="67"/>
        <v>50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1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35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107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489</v>
      </c>
      <c r="AK170" s="13">
        <f t="shared" si="67"/>
        <v>0</v>
      </c>
      <c r="AL170" s="13">
        <f t="shared" si="67"/>
        <v>1</v>
      </c>
      <c r="AM170" s="13">
        <f t="shared" si="67"/>
        <v>193</v>
      </c>
      <c r="AN170" s="13">
        <f t="shared" si="67"/>
        <v>0</v>
      </c>
      <c r="AO170" s="13">
        <f t="shared" si="67"/>
        <v>0</v>
      </c>
      <c r="AP170" s="13">
        <f t="shared" si="67"/>
        <v>9</v>
      </c>
      <c r="AQ170" s="13">
        <f t="shared" si="67"/>
        <v>290</v>
      </c>
      <c r="AR170" s="13">
        <f t="shared" si="67"/>
        <v>10</v>
      </c>
      <c r="AS170" s="13">
        <f t="shared" si="67"/>
        <v>0</v>
      </c>
      <c r="AT170" s="13">
        <f t="shared" si="67"/>
        <v>1</v>
      </c>
      <c r="AU170" s="13">
        <f t="shared" si="67"/>
        <v>9</v>
      </c>
      <c r="AV170" s="13">
        <f t="shared" si="67"/>
        <v>404</v>
      </c>
      <c r="AW170" s="13">
        <f t="shared" si="67"/>
        <v>0</v>
      </c>
      <c r="AX170" s="13">
        <f t="shared" si="67"/>
        <v>0</v>
      </c>
      <c r="AY170" s="13">
        <f t="shared" si="67"/>
        <v>8</v>
      </c>
      <c r="AZ170" s="13">
        <f t="shared" si="67"/>
        <v>0</v>
      </c>
      <c r="BA170" s="13">
        <f>SUM(BA168:BA169)</f>
        <v>4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17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6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41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1990</v>
      </c>
    </row>
    <row r="171" spans="1:84" ht="8.25" customHeight="1" x14ac:dyDescent="0.15">
      <c r="A171" s="38"/>
      <c r="B171" s="33" t="s">
        <v>98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1485</v>
      </c>
      <c r="G171" s="14">
        <f t="shared" si="68"/>
        <v>164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133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7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95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478</v>
      </c>
      <c r="AG171" s="14">
        <f t="shared" si="68"/>
        <v>16</v>
      </c>
      <c r="AH171" s="14">
        <f t="shared" si="68"/>
        <v>0</v>
      </c>
      <c r="AI171" s="14">
        <f t="shared" si="68"/>
        <v>0</v>
      </c>
      <c r="AJ171" s="14">
        <f t="shared" si="68"/>
        <v>3157</v>
      </c>
      <c r="AK171" s="14">
        <f t="shared" si="68"/>
        <v>0</v>
      </c>
      <c r="AL171" s="14">
        <f t="shared" si="68"/>
        <v>3</v>
      </c>
      <c r="AM171" s="14">
        <f t="shared" si="68"/>
        <v>644</v>
      </c>
      <c r="AN171" s="14">
        <f t="shared" si="68"/>
        <v>1</v>
      </c>
      <c r="AO171" s="14">
        <f t="shared" si="68"/>
        <v>0</v>
      </c>
      <c r="AP171" s="14">
        <f t="shared" si="68"/>
        <v>28</v>
      </c>
      <c r="AQ171" s="14">
        <f t="shared" si="68"/>
        <v>1767</v>
      </c>
      <c r="AR171" s="14">
        <f t="shared" si="68"/>
        <v>59</v>
      </c>
      <c r="AS171" s="14">
        <f t="shared" si="68"/>
        <v>0</v>
      </c>
      <c r="AT171" s="14">
        <f t="shared" si="68"/>
        <v>14</v>
      </c>
      <c r="AU171" s="14">
        <f t="shared" si="68"/>
        <v>54</v>
      </c>
      <c r="AV171" s="14">
        <f t="shared" si="68"/>
        <v>2789</v>
      </c>
      <c r="AW171" s="14">
        <f t="shared" si="68"/>
        <v>0</v>
      </c>
      <c r="AX171" s="14">
        <f t="shared" si="68"/>
        <v>3</v>
      </c>
      <c r="AY171" s="14">
        <f t="shared" si="68"/>
        <v>63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74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49</v>
      </c>
      <c r="BU171" s="14">
        <f t="shared" si="69"/>
        <v>0</v>
      </c>
      <c r="BV171" s="14">
        <f t="shared" si="69"/>
        <v>8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183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11310</v>
      </c>
    </row>
    <row r="172" spans="1:84" ht="8.25" customHeight="1" x14ac:dyDescent="0.15">
      <c r="A172" s="36" t="s">
        <v>248</v>
      </c>
      <c r="B172" s="39" t="s">
        <v>249</v>
      </c>
      <c r="C172" s="40"/>
      <c r="D172" s="41"/>
      <c r="E172" s="10">
        <v>5</v>
      </c>
      <c r="F172" s="10">
        <v>86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408</v>
      </c>
      <c r="AK172" s="10">
        <v>0</v>
      </c>
      <c r="AL172" s="10">
        <v>0</v>
      </c>
      <c r="AM172" s="10">
        <v>85</v>
      </c>
      <c r="AN172" s="10">
        <v>0</v>
      </c>
      <c r="AO172" s="10">
        <v>0</v>
      </c>
      <c r="AP172" s="10">
        <v>1</v>
      </c>
      <c r="AQ172" s="10">
        <v>166</v>
      </c>
      <c r="AR172" s="10">
        <v>5</v>
      </c>
      <c r="AS172" s="10">
        <v>0</v>
      </c>
      <c r="AT172" s="10">
        <v>1</v>
      </c>
      <c r="AU172" s="10">
        <v>6</v>
      </c>
      <c r="AV172" s="10">
        <v>304</v>
      </c>
      <c r="AW172" s="10">
        <v>1</v>
      </c>
      <c r="AX172" s="10">
        <v>0</v>
      </c>
      <c r="AY172" s="10">
        <v>7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6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24</v>
      </c>
      <c r="CC172" s="10">
        <v>0</v>
      </c>
      <c r="CD172" s="10">
        <v>0</v>
      </c>
      <c r="CE172" s="10">
        <v>0</v>
      </c>
      <c r="CF172" s="13">
        <f>SUM(E172:CE172)</f>
        <v>1121</v>
      </c>
    </row>
    <row r="173" spans="1:84" ht="8.25" customHeight="1" x14ac:dyDescent="0.15">
      <c r="A173" s="37"/>
      <c r="B173" s="47" t="s">
        <v>250</v>
      </c>
      <c r="C173" s="49" t="s">
        <v>248</v>
      </c>
      <c r="D173" s="50"/>
      <c r="E173" s="13">
        <v>0</v>
      </c>
      <c r="F173" s="13">
        <v>215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3</v>
      </c>
      <c r="AB173" s="13">
        <v>0</v>
      </c>
      <c r="AC173" s="13">
        <v>0</v>
      </c>
      <c r="AD173" s="13">
        <v>0</v>
      </c>
      <c r="AE173" s="13">
        <v>0</v>
      </c>
      <c r="AF173" s="13">
        <v>13</v>
      </c>
      <c r="AG173" s="13">
        <v>0</v>
      </c>
      <c r="AH173" s="13">
        <v>0</v>
      </c>
      <c r="AI173" s="13">
        <v>0</v>
      </c>
      <c r="AJ173" s="13">
        <v>282</v>
      </c>
      <c r="AK173" s="13">
        <v>1</v>
      </c>
      <c r="AL173" s="13">
        <v>0</v>
      </c>
      <c r="AM173" s="13">
        <v>38</v>
      </c>
      <c r="AN173" s="13">
        <v>3</v>
      </c>
      <c r="AO173" s="13">
        <v>0</v>
      </c>
      <c r="AP173" s="13">
        <v>1</v>
      </c>
      <c r="AQ173" s="13">
        <v>184</v>
      </c>
      <c r="AR173" s="13">
        <v>3</v>
      </c>
      <c r="AS173" s="13">
        <v>0</v>
      </c>
      <c r="AT173" s="13">
        <v>1</v>
      </c>
      <c r="AU173" s="13">
        <v>9</v>
      </c>
      <c r="AV173" s="13">
        <v>296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0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14</v>
      </c>
      <c r="CC173" s="13">
        <v>1</v>
      </c>
      <c r="CD173" s="13">
        <v>1</v>
      </c>
      <c r="CE173" s="13">
        <v>0</v>
      </c>
      <c r="CF173" s="13">
        <f>SUM(E173:CE173)</f>
        <v>1093</v>
      </c>
    </row>
    <row r="174" spans="1:84" ht="8.25" customHeight="1" x14ac:dyDescent="0.15">
      <c r="A174" s="37"/>
      <c r="B174" s="47"/>
      <c r="C174" s="49" t="s">
        <v>251</v>
      </c>
      <c r="D174" s="50"/>
      <c r="E174" s="13">
        <v>0</v>
      </c>
      <c r="F174" s="13">
        <v>14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3</v>
      </c>
      <c r="AG174" s="13">
        <v>1</v>
      </c>
      <c r="AH174" s="13">
        <v>0</v>
      </c>
      <c r="AI174" s="13">
        <v>0</v>
      </c>
      <c r="AJ174" s="13">
        <v>228</v>
      </c>
      <c r="AK174" s="13">
        <v>0</v>
      </c>
      <c r="AL174" s="13">
        <v>0</v>
      </c>
      <c r="AM174" s="13">
        <v>26</v>
      </c>
      <c r="AN174" s="13">
        <v>0</v>
      </c>
      <c r="AO174" s="13">
        <v>0</v>
      </c>
      <c r="AP174" s="13">
        <v>1</v>
      </c>
      <c r="AQ174" s="13">
        <v>127</v>
      </c>
      <c r="AR174" s="13">
        <v>0</v>
      </c>
      <c r="AS174" s="13">
        <v>0</v>
      </c>
      <c r="AT174" s="13">
        <v>3</v>
      </c>
      <c r="AU174" s="13">
        <v>6</v>
      </c>
      <c r="AV174" s="13">
        <v>243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3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8</v>
      </c>
      <c r="CC174" s="13">
        <v>0</v>
      </c>
      <c r="CD174" s="13">
        <v>0</v>
      </c>
      <c r="CE174" s="13">
        <v>0</v>
      </c>
      <c r="CF174" s="13">
        <f>SUM(E174:CE174)</f>
        <v>675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229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3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16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510</v>
      </c>
      <c r="AK175" s="13">
        <f t="shared" si="70"/>
        <v>1</v>
      </c>
      <c r="AL175" s="13">
        <f t="shared" si="70"/>
        <v>0</v>
      </c>
      <c r="AM175" s="13">
        <f t="shared" si="70"/>
        <v>64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311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15</v>
      </c>
      <c r="AV175" s="13">
        <f t="shared" si="70"/>
        <v>539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3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22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1768</v>
      </c>
    </row>
    <row r="176" spans="1:84" ht="8.25" customHeight="1" x14ac:dyDescent="0.15">
      <c r="A176" s="37"/>
      <c r="B176" s="42" t="s">
        <v>252</v>
      </c>
      <c r="C176" s="43"/>
      <c r="D176" s="44"/>
      <c r="E176" s="13">
        <v>5</v>
      </c>
      <c r="F176" s="13">
        <v>414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61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8</v>
      </c>
      <c r="AB176" s="13">
        <v>0</v>
      </c>
      <c r="AC176" s="13">
        <v>0</v>
      </c>
      <c r="AD176" s="13">
        <v>0</v>
      </c>
      <c r="AE176" s="13">
        <v>0</v>
      </c>
      <c r="AF176" s="13">
        <v>96</v>
      </c>
      <c r="AG176" s="13">
        <v>11</v>
      </c>
      <c r="AH176" s="13">
        <v>0</v>
      </c>
      <c r="AI176" s="13">
        <v>0</v>
      </c>
      <c r="AJ176" s="13">
        <v>864</v>
      </c>
      <c r="AK176" s="13">
        <v>1</v>
      </c>
      <c r="AL176" s="13">
        <v>0</v>
      </c>
      <c r="AM176" s="13">
        <v>127</v>
      </c>
      <c r="AN176" s="13">
        <v>1</v>
      </c>
      <c r="AO176" s="13">
        <v>0</v>
      </c>
      <c r="AP176" s="13">
        <v>2</v>
      </c>
      <c r="AQ176" s="13">
        <v>349</v>
      </c>
      <c r="AR176" s="13">
        <v>12</v>
      </c>
      <c r="AS176" s="13">
        <v>0</v>
      </c>
      <c r="AT176" s="13">
        <v>7</v>
      </c>
      <c r="AU176" s="13">
        <v>12</v>
      </c>
      <c r="AV176" s="13">
        <v>627</v>
      </c>
      <c r="AW176" s="13">
        <v>1</v>
      </c>
      <c r="AX176" s="13">
        <v>0</v>
      </c>
      <c r="AY176" s="13">
        <v>19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10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25</v>
      </c>
      <c r="CC176" s="13">
        <v>0</v>
      </c>
      <c r="CD176" s="13">
        <v>0</v>
      </c>
      <c r="CE176" s="13">
        <v>4</v>
      </c>
      <c r="CF176" s="13">
        <f>SUM(E176:CE176)</f>
        <v>2660</v>
      </c>
    </row>
    <row r="177" spans="1:84" ht="8.25" customHeight="1" x14ac:dyDescent="0.15">
      <c r="A177" s="37"/>
      <c r="B177" s="42" t="s">
        <v>253</v>
      </c>
      <c r="C177" s="43"/>
      <c r="D177" s="44"/>
      <c r="E177" s="13">
        <v>6</v>
      </c>
      <c r="F177" s="13">
        <v>109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32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16</v>
      </c>
      <c r="AG177" s="13">
        <v>0</v>
      </c>
      <c r="AH177" s="13">
        <v>0</v>
      </c>
      <c r="AI177" s="13">
        <v>0</v>
      </c>
      <c r="AJ177" s="13">
        <v>419</v>
      </c>
      <c r="AK177" s="13">
        <v>0</v>
      </c>
      <c r="AL177" s="13">
        <v>0</v>
      </c>
      <c r="AM177" s="13">
        <v>64</v>
      </c>
      <c r="AN177" s="13">
        <v>0</v>
      </c>
      <c r="AO177" s="13">
        <v>0</v>
      </c>
      <c r="AP177" s="13">
        <v>1</v>
      </c>
      <c r="AQ177" s="13">
        <v>173</v>
      </c>
      <c r="AR177" s="13">
        <v>3</v>
      </c>
      <c r="AS177" s="13">
        <v>0</v>
      </c>
      <c r="AT177" s="13">
        <v>4</v>
      </c>
      <c r="AU177" s="13">
        <v>11</v>
      </c>
      <c r="AV177" s="13">
        <v>342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19</v>
      </c>
      <c r="CC177" s="13">
        <v>0</v>
      </c>
      <c r="CD177" s="13">
        <v>0</v>
      </c>
      <c r="CE177" s="13">
        <v>0</v>
      </c>
      <c r="CF177" s="13">
        <f>SUM(E177:CE177)</f>
        <v>1222</v>
      </c>
    </row>
    <row r="178" spans="1:84" ht="8.25" customHeight="1" x14ac:dyDescent="0.15">
      <c r="A178" s="38"/>
      <c r="B178" s="33" t="s">
        <v>98</v>
      </c>
      <c r="C178" s="34"/>
      <c r="D178" s="35"/>
      <c r="E178" s="14">
        <f>SUM(E172,E175:E177)</f>
        <v>16</v>
      </c>
      <c r="F178" s="14">
        <f t="shared" ref="F178:BQ178" si="72">SUM(F172,F175:F177)</f>
        <v>838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125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3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12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130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2201</v>
      </c>
      <c r="AK178" s="14">
        <f t="shared" si="72"/>
        <v>2</v>
      </c>
      <c r="AL178" s="14">
        <f t="shared" si="72"/>
        <v>0</v>
      </c>
      <c r="AM178" s="14">
        <f t="shared" si="72"/>
        <v>340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999</v>
      </c>
      <c r="AR178" s="14">
        <f t="shared" si="72"/>
        <v>23</v>
      </c>
      <c r="AS178" s="14">
        <f t="shared" si="72"/>
        <v>0</v>
      </c>
      <c r="AT178" s="14">
        <f t="shared" si="72"/>
        <v>16</v>
      </c>
      <c r="AU178" s="14">
        <f t="shared" si="72"/>
        <v>44</v>
      </c>
      <c r="AV178" s="14">
        <f t="shared" si="72"/>
        <v>1812</v>
      </c>
      <c r="AW178" s="14">
        <f t="shared" si="72"/>
        <v>3</v>
      </c>
      <c r="AX178" s="14">
        <f t="shared" si="72"/>
        <v>0</v>
      </c>
      <c r="AY178" s="14">
        <f t="shared" si="72"/>
        <v>42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22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90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6771</v>
      </c>
    </row>
    <row r="179" spans="1:84" ht="8.25" customHeight="1" x14ac:dyDescent="0.15">
      <c r="A179" s="36" t="s">
        <v>254</v>
      </c>
      <c r="B179" s="46" t="s">
        <v>285</v>
      </c>
      <c r="C179" s="40" t="s">
        <v>255</v>
      </c>
      <c r="D179" s="41"/>
      <c r="E179" s="10">
        <v>0</v>
      </c>
      <c r="F179" s="10">
        <v>35</v>
      </c>
      <c r="G179" s="10">
        <v>53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16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9</v>
      </c>
      <c r="AB179" s="10">
        <v>1</v>
      </c>
      <c r="AC179" s="10">
        <v>0</v>
      </c>
      <c r="AD179" s="10">
        <v>0</v>
      </c>
      <c r="AE179" s="10">
        <v>0</v>
      </c>
      <c r="AF179" s="10">
        <v>7</v>
      </c>
      <c r="AG179" s="10">
        <v>15</v>
      </c>
      <c r="AH179" s="10">
        <v>0</v>
      </c>
      <c r="AI179" s="10">
        <v>0</v>
      </c>
      <c r="AJ179" s="10">
        <v>1512</v>
      </c>
      <c r="AK179" s="10">
        <v>0</v>
      </c>
      <c r="AL179" s="10">
        <v>1</v>
      </c>
      <c r="AM179" s="10">
        <v>47</v>
      </c>
      <c r="AN179" s="10">
        <v>0</v>
      </c>
      <c r="AO179" s="10">
        <v>0</v>
      </c>
      <c r="AP179" s="10">
        <v>1</v>
      </c>
      <c r="AQ179" s="10">
        <v>342</v>
      </c>
      <c r="AR179" s="10">
        <v>16</v>
      </c>
      <c r="AS179" s="10">
        <v>0</v>
      </c>
      <c r="AT179" s="10">
        <v>2</v>
      </c>
      <c r="AU179" s="10">
        <v>3</v>
      </c>
      <c r="AV179" s="10">
        <v>338</v>
      </c>
      <c r="AW179" s="10">
        <v>0</v>
      </c>
      <c r="AX179" s="10">
        <v>0</v>
      </c>
      <c r="AY179" s="10">
        <v>3</v>
      </c>
      <c r="AZ179" s="10">
        <v>0</v>
      </c>
      <c r="BA179" s="10">
        <v>6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3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21</v>
      </c>
      <c r="BU179" s="10">
        <v>0</v>
      </c>
      <c r="BV179" s="10">
        <v>6</v>
      </c>
      <c r="BW179" s="10">
        <v>0</v>
      </c>
      <c r="BX179" s="10">
        <v>1</v>
      </c>
      <c r="BY179" s="10">
        <v>1</v>
      </c>
      <c r="BZ179" s="10">
        <v>0</v>
      </c>
      <c r="CA179" s="10">
        <v>2</v>
      </c>
      <c r="CB179" s="10">
        <v>69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2516</v>
      </c>
    </row>
    <row r="180" spans="1:84" ht="8.25" customHeight="1" x14ac:dyDescent="0.15">
      <c r="A180" s="37"/>
      <c r="B180" s="47"/>
      <c r="C180" s="43" t="s">
        <v>256</v>
      </c>
      <c r="D180" s="44"/>
      <c r="E180" s="13">
        <v>0</v>
      </c>
      <c r="F180" s="13">
        <v>95</v>
      </c>
      <c r="G180" s="13">
        <v>31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19</v>
      </c>
      <c r="AB180" s="13">
        <v>0</v>
      </c>
      <c r="AC180" s="13">
        <v>0</v>
      </c>
      <c r="AD180" s="13">
        <v>0</v>
      </c>
      <c r="AE180" s="13">
        <v>0</v>
      </c>
      <c r="AF180" s="13">
        <v>10</v>
      </c>
      <c r="AG180" s="13">
        <v>2</v>
      </c>
      <c r="AH180" s="13">
        <v>0</v>
      </c>
      <c r="AI180" s="13">
        <v>0</v>
      </c>
      <c r="AJ180" s="13">
        <v>407</v>
      </c>
      <c r="AK180" s="13">
        <v>0</v>
      </c>
      <c r="AL180" s="13">
        <v>0</v>
      </c>
      <c r="AM180" s="13">
        <v>39</v>
      </c>
      <c r="AN180" s="13">
        <v>0</v>
      </c>
      <c r="AO180" s="13">
        <v>0</v>
      </c>
      <c r="AP180" s="13">
        <v>0</v>
      </c>
      <c r="AQ180" s="13">
        <v>404</v>
      </c>
      <c r="AR180" s="13">
        <v>15</v>
      </c>
      <c r="AS180" s="13">
        <v>0</v>
      </c>
      <c r="AT180" s="13">
        <v>2</v>
      </c>
      <c r="AU180" s="13">
        <v>4</v>
      </c>
      <c r="AV180" s="13">
        <v>274</v>
      </c>
      <c r="AW180" s="13">
        <v>0</v>
      </c>
      <c r="AX180" s="13">
        <v>0</v>
      </c>
      <c r="AY180" s="13">
        <v>5</v>
      </c>
      <c r="AZ180" s="13">
        <v>0</v>
      </c>
      <c r="BA180" s="13">
        <v>3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15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1</v>
      </c>
      <c r="CB180" s="13">
        <v>41</v>
      </c>
      <c r="CC180" s="13">
        <v>0</v>
      </c>
      <c r="CD180" s="13">
        <v>0</v>
      </c>
      <c r="CE180" s="13">
        <v>0</v>
      </c>
      <c r="CF180" s="13">
        <f t="shared" si="74"/>
        <v>1381</v>
      </c>
    </row>
    <row r="181" spans="1:84" ht="8.25" customHeight="1" x14ac:dyDescent="0.15">
      <c r="A181" s="37"/>
      <c r="B181" s="47"/>
      <c r="C181" s="43" t="s">
        <v>257</v>
      </c>
      <c r="D181" s="44"/>
      <c r="E181" s="13">
        <v>1</v>
      </c>
      <c r="F181" s="13">
        <v>63</v>
      </c>
      <c r="G181" s="13">
        <v>33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17</v>
      </c>
      <c r="AB181" s="13">
        <v>0</v>
      </c>
      <c r="AC181" s="13">
        <v>0</v>
      </c>
      <c r="AD181" s="13">
        <v>0</v>
      </c>
      <c r="AE181" s="13">
        <v>0</v>
      </c>
      <c r="AF181" s="13">
        <v>32</v>
      </c>
      <c r="AG181" s="13">
        <v>10</v>
      </c>
      <c r="AH181" s="13">
        <v>0</v>
      </c>
      <c r="AI181" s="13">
        <v>0</v>
      </c>
      <c r="AJ181" s="13">
        <v>404</v>
      </c>
      <c r="AK181" s="13">
        <v>0</v>
      </c>
      <c r="AL181" s="13">
        <v>0</v>
      </c>
      <c r="AM181" s="13">
        <v>28</v>
      </c>
      <c r="AN181" s="13">
        <v>2</v>
      </c>
      <c r="AO181" s="13">
        <v>0</v>
      </c>
      <c r="AP181" s="13">
        <v>5</v>
      </c>
      <c r="AQ181" s="13">
        <v>234</v>
      </c>
      <c r="AR181" s="13">
        <v>9</v>
      </c>
      <c r="AS181" s="13">
        <v>0</v>
      </c>
      <c r="AT181" s="13">
        <v>0</v>
      </c>
      <c r="AU181" s="13">
        <v>3</v>
      </c>
      <c r="AV181" s="13">
        <v>328</v>
      </c>
      <c r="AW181" s="13">
        <v>0</v>
      </c>
      <c r="AX181" s="13">
        <v>1</v>
      </c>
      <c r="AY181" s="13">
        <v>7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5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37</v>
      </c>
      <c r="CC181" s="13">
        <v>0</v>
      </c>
      <c r="CD181" s="13">
        <v>0</v>
      </c>
      <c r="CE181" s="13">
        <v>4</v>
      </c>
      <c r="CF181" s="13">
        <f t="shared" si="74"/>
        <v>1244</v>
      </c>
    </row>
    <row r="182" spans="1:84" ht="8.25" customHeight="1" x14ac:dyDescent="0.15">
      <c r="A182" s="37"/>
      <c r="B182" s="47"/>
      <c r="C182" s="43" t="s">
        <v>258</v>
      </c>
      <c r="D182" s="44"/>
      <c r="E182" s="13">
        <v>0</v>
      </c>
      <c r="F182" s="13">
        <v>35</v>
      </c>
      <c r="G182" s="13">
        <v>19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8</v>
      </c>
      <c r="AG182" s="13">
        <v>0</v>
      </c>
      <c r="AH182" s="13">
        <v>0</v>
      </c>
      <c r="AI182" s="13">
        <v>0</v>
      </c>
      <c r="AJ182" s="13">
        <v>149</v>
      </c>
      <c r="AK182" s="13">
        <v>0</v>
      </c>
      <c r="AL182" s="13">
        <v>0</v>
      </c>
      <c r="AM182" s="13">
        <v>13</v>
      </c>
      <c r="AN182" s="13">
        <v>0</v>
      </c>
      <c r="AO182" s="13">
        <v>0</v>
      </c>
      <c r="AP182" s="13">
        <v>0</v>
      </c>
      <c r="AQ182" s="13">
        <v>91</v>
      </c>
      <c r="AR182" s="13">
        <v>5</v>
      </c>
      <c r="AS182" s="13">
        <v>0</v>
      </c>
      <c r="AT182" s="13">
        <v>1</v>
      </c>
      <c r="AU182" s="13">
        <v>1</v>
      </c>
      <c r="AV182" s="13">
        <v>161</v>
      </c>
      <c r="AW182" s="13">
        <v>0</v>
      </c>
      <c r="AX182" s="13">
        <v>0</v>
      </c>
      <c r="AY182" s="13">
        <v>3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0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1</v>
      </c>
      <c r="CB182" s="13">
        <v>12</v>
      </c>
      <c r="CC182" s="13">
        <v>0</v>
      </c>
      <c r="CD182" s="13">
        <v>0</v>
      </c>
      <c r="CE182" s="13">
        <v>1</v>
      </c>
      <c r="CF182" s="13">
        <f t="shared" si="74"/>
        <v>527</v>
      </c>
    </row>
    <row r="183" spans="1:84" ht="8.25" customHeight="1" x14ac:dyDescent="0.15">
      <c r="A183" s="37"/>
      <c r="B183" s="42" t="s">
        <v>259</v>
      </c>
      <c r="C183" s="43"/>
      <c r="D183" s="44"/>
      <c r="E183" s="13">
        <v>0</v>
      </c>
      <c r="F183" s="13">
        <v>204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19</v>
      </c>
      <c r="AB183" s="13">
        <v>0</v>
      </c>
      <c r="AC183" s="13">
        <v>0</v>
      </c>
      <c r="AD183" s="13">
        <v>0</v>
      </c>
      <c r="AE183" s="13">
        <v>0</v>
      </c>
      <c r="AF183" s="13">
        <v>36</v>
      </c>
      <c r="AG183" s="13">
        <v>2</v>
      </c>
      <c r="AH183" s="13">
        <v>0</v>
      </c>
      <c r="AI183" s="13">
        <v>0</v>
      </c>
      <c r="AJ183" s="13">
        <v>451</v>
      </c>
      <c r="AK183" s="13">
        <v>0</v>
      </c>
      <c r="AL183" s="13">
        <v>0</v>
      </c>
      <c r="AM183" s="13">
        <v>30</v>
      </c>
      <c r="AN183" s="13">
        <v>2</v>
      </c>
      <c r="AO183" s="13">
        <v>0</v>
      </c>
      <c r="AP183" s="13">
        <v>3</v>
      </c>
      <c r="AQ183" s="13">
        <v>203</v>
      </c>
      <c r="AR183" s="13">
        <v>4</v>
      </c>
      <c r="AS183" s="13">
        <v>0</v>
      </c>
      <c r="AT183" s="13">
        <v>1</v>
      </c>
      <c r="AU183" s="13">
        <v>5</v>
      </c>
      <c r="AV183" s="13">
        <v>313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2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6</v>
      </c>
      <c r="BU183" s="13">
        <v>0</v>
      </c>
      <c r="BV183" s="13">
        <v>0</v>
      </c>
      <c r="BW183" s="13">
        <v>0</v>
      </c>
      <c r="BX183" s="13">
        <v>1</v>
      </c>
      <c r="BY183" s="13">
        <v>0</v>
      </c>
      <c r="BZ183" s="13">
        <v>0</v>
      </c>
      <c r="CA183" s="13">
        <v>2</v>
      </c>
      <c r="CB183" s="13">
        <v>28</v>
      </c>
      <c r="CC183" s="13">
        <v>0</v>
      </c>
      <c r="CD183" s="13">
        <v>0</v>
      </c>
      <c r="CE183" s="13">
        <v>1</v>
      </c>
      <c r="CF183" s="13">
        <f t="shared" si="74"/>
        <v>1333</v>
      </c>
    </row>
    <row r="184" spans="1:84" ht="8.25" customHeight="1" x14ac:dyDescent="0.15">
      <c r="A184" s="37"/>
      <c r="B184" s="47" t="s">
        <v>260</v>
      </c>
      <c r="C184" s="43" t="s">
        <v>261</v>
      </c>
      <c r="D184" s="44"/>
      <c r="E184" s="13">
        <v>0</v>
      </c>
      <c r="F184" s="13">
        <v>133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18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29</v>
      </c>
      <c r="AB184" s="13">
        <v>0</v>
      </c>
      <c r="AC184" s="13">
        <v>0</v>
      </c>
      <c r="AD184" s="13">
        <v>0</v>
      </c>
      <c r="AE184" s="13">
        <v>0</v>
      </c>
      <c r="AF184" s="13">
        <v>59</v>
      </c>
      <c r="AG184" s="13">
        <v>7</v>
      </c>
      <c r="AH184" s="13">
        <v>0</v>
      </c>
      <c r="AI184" s="13">
        <v>0</v>
      </c>
      <c r="AJ184" s="13">
        <v>438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138</v>
      </c>
      <c r="AR184" s="13">
        <v>6</v>
      </c>
      <c r="AS184" s="13">
        <v>0</v>
      </c>
      <c r="AT184" s="13">
        <v>2</v>
      </c>
      <c r="AU184" s="13">
        <v>7</v>
      </c>
      <c r="AV184" s="13">
        <v>360</v>
      </c>
      <c r="AW184" s="13">
        <v>0</v>
      </c>
      <c r="AX184" s="13">
        <v>0</v>
      </c>
      <c r="AY184" s="13">
        <v>10</v>
      </c>
      <c r="AZ184" s="13">
        <v>0</v>
      </c>
      <c r="BA184" s="13">
        <v>1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2</v>
      </c>
      <c r="BP184" s="13">
        <v>0</v>
      </c>
      <c r="BQ184" s="13">
        <v>1</v>
      </c>
      <c r="BR184" s="13">
        <v>0</v>
      </c>
      <c r="BS184" s="13">
        <v>0</v>
      </c>
      <c r="BT184" s="13">
        <v>1</v>
      </c>
      <c r="BU184" s="13">
        <v>0</v>
      </c>
      <c r="BV184" s="13">
        <v>2</v>
      </c>
      <c r="BW184" s="13">
        <v>1</v>
      </c>
      <c r="BX184" s="13">
        <v>0</v>
      </c>
      <c r="BY184" s="13">
        <v>0</v>
      </c>
      <c r="BZ184" s="13">
        <v>0</v>
      </c>
      <c r="CA184" s="13">
        <v>1</v>
      </c>
      <c r="CB184" s="13">
        <v>26</v>
      </c>
      <c r="CC184" s="13">
        <v>0</v>
      </c>
      <c r="CD184" s="13">
        <v>2</v>
      </c>
      <c r="CE184" s="13">
        <v>1</v>
      </c>
      <c r="CF184" s="13">
        <f t="shared" si="74"/>
        <v>1289</v>
      </c>
    </row>
    <row r="185" spans="1:84" ht="8.25" customHeight="1" x14ac:dyDescent="0.15">
      <c r="A185" s="37"/>
      <c r="B185" s="47"/>
      <c r="C185" s="43" t="s">
        <v>262</v>
      </c>
      <c r="D185" s="44"/>
      <c r="E185" s="13">
        <v>0</v>
      </c>
      <c r="F185" s="13">
        <v>57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9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8</v>
      </c>
      <c r="AB185" s="13">
        <v>0</v>
      </c>
      <c r="AC185" s="13">
        <v>0</v>
      </c>
      <c r="AD185" s="13">
        <v>0</v>
      </c>
      <c r="AE185" s="13">
        <v>0</v>
      </c>
      <c r="AF185" s="13">
        <v>7</v>
      </c>
      <c r="AG185" s="13">
        <v>2</v>
      </c>
      <c r="AH185" s="13">
        <v>0</v>
      </c>
      <c r="AI185" s="13">
        <v>0</v>
      </c>
      <c r="AJ185" s="13">
        <v>182</v>
      </c>
      <c r="AK185" s="13">
        <v>0</v>
      </c>
      <c r="AL185" s="13">
        <v>0</v>
      </c>
      <c r="AM185" s="13">
        <v>17</v>
      </c>
      <c r="AN185" s="13">
        <v>0</v>
      </c>
      <c r="AO185" s="13">
        <v>0</v>
      </c>
      <c r="AP185" s="13">
        <v>1</v>
      </c>
      <c r="AQ185" s="13">
        <v>43</v>
      </c>
      <c r="AR185" s="13">
        <v>0</v>
      </c>
      <c r="AS185" s="13">
        <v>0</v>
      </c>
      <c r="AT185" s="13">
        <v>5</v>
      </c>
      <c r="AU185" s="13">
        <v>0</v>
      </c>
      <c r="AV185" s="13">
        <v>144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0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1</v>
      </c>
      <c r="CB185" s="13">
        <v>8</v>
      </c>
      <c r="CC185" s="13">
        <v>0</v>
      </c>
      <c r="CD185" s="13">
        <v>0</v>
      </c>
      <c r="CE185" s="13">
        <v>0</v>
      </c>
      <c r="CF185" s="13">
        <f t="shared" si="74"/>
        <v>493</v>
      </c>
    </row>
    <row r="186" spans="1:84" ht="8.25" customHeight="1" x14ac:dyDescent="0.15">
      <c r="A186" s="37"/>
      <c r="B186" s="47"/>
      <c r="C186" s="43" t="s">
        <v>263</v>
      </c>
      <c r="D186" s="44"/>
      <c r="E186" s="13">
        <v>0</v>
      </c>
      <c r="F186" s="13">
        <v>85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50</v>
      </c>
      <c r="AK186" s="13">
        <v>0</v>
      </c>
      <c r="AL186" s="13">
        <v>0</v>
      </c>
      <c r="AM186" s="13">
        <v>13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27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190</v>
      </c>
    </row>
    <row r="187" spans="1:84" ht="8.25" customHeight="1" x14ac:dyDescent="0.15">
      <c r="A187" s="37"/>
      <c r="B187" s="42" t="s">
        <v>264</v>
      </c>
      <c r="C187" s="43"/>
      <c r="D187" s="44"/>
      <c r="E187" s="13">
        <v>0</v>
      </c>
      <c r="F187" s="13">
        <v>457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31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2</v>
      </c>
      <c r="W187" s="13">
        <v>0</v>
      </c>
      <c r="X187" s="13">
        <v>0</v>
      </c>
      <c r="Y187" s="13">
        <v>0</v>
      </c>
      <c r="Z187" s="13">
        <v>0</v>
      </c>
      <c r="AA187" s="13">
        <v>74</v>
      </c>
      <c r="AB187" s="13">
        <v>0</v>
      </c>
      <c r="AC187" s="13">
        <v>0</v>
      </c>
      <c r="AD187" s="13">
        <v>0</v>
      </c>
      <c r="AE187" s="13">
        <v>0</v>
      </c>
      <c r="AF187" s="13">
        <v>46</v>
      </c>
      <c r="AG187" s="13">
        <v>2</v>
      </c>
      <c r="AH187" s="13">
        <v>0</v>
      </c>
      <c r="AI187" s="13">
        <v>0</v>
      </c>
      <c r="AJ187" s="13">
        <v>1102</v>
      </c>
      <c r="AK187" s="13">
        <v>1</v>
      </c>
      <c r="AL187" s="13">
        <v>1</v>
      </c>
      <c r="AM187" s="13">
        <v>123</v>
      </c>
      <c r="AN187" s="13">
        <v>0</v>
      </c>
      <c r="AO187" s="13">
        <v>0</v>
      </c>
      <c r="AP187" s="13">
        <v>1</v>
      </c>
      <c r="AQ187" s="13">
        <v>769</v>
      </c>
      <c r="AR187" s="13">
        <v>37</v>
      </c>
      <c r="AS187" s="13">
        <v>0</v>
      </c>
      <c r="AT187" s="13">
        <v>3</v>
      </c>
      <c r="AU187" s="13">
        <v>8</v>
      </c>
      <c r="AV187" s="13">
        <v>603</v>
      </c>
      <c r="AW187" s="13">
        <v>0</v>
      </c>
      <c r="AX187" s="13">
        <v>0</v>
      </c>
      <c r="AY187" s="13">
        <v>11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22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19</v>
      </c>
      <c r="BU187" s="13">
        <v>0</v>
      </c>
      <c r="BV187" s="13">
        <v>1</v>
      </c>
      <c r="BW187" s="13">
        <v>3</v>
      </c>
      <c r="BX187" s="13">
        <v>0</v>
      </c>
      <c r="BY187" s="13">
        <v>0</v>
      </c>
      <c r="BZ187" s="13">
        <v>0</v>
      </c>
      <c r="CA187" s="13">
        <v>1</v>
      </c>
      <c r="CB187" s="13">
        <v>56</v>
      </c>
      <c r="CC187" s="13">
        <v>1</v>
      </c>
      <c r="CD187" s="13">
        <v>2</v>
      </c>
      <c r="CE187" s="13">
        <v>1</v>
      </c>
      <c r="CF187" s="13">
        <f t="shared" si="74"/>
        <v>3393</v>
      </c>
    </row>
    <row r="188" spans="1:84" ht="8.25" customHeight="1" x14ac:dyDescent="0.15">
      <c r="A188" s="37"/>
      <c r="B188" s="42" t="s">
        <v>265</v>
      </c>
      <c r="C188" s="43"/>
      <c r="D188" s="44"/>
      <c r="E188" s="13">
        <v>3</v>
      </c>
      <c r="F188" s="13">
        <v>263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89</v>
      </c>
      <c r="AG188" s="13">
        <v>3</v>
      </c>
      <c r="AH188" s="13">
        <v>0</v>
      </c>
      <c r="AI188" s="13">
        <v>0</v>
      </c>
      <c r="AJ188" s="13">
        <v>431</v>
      </c>
      <c r="AK188" s="13">
        <v>0</v>
      </c>
      <c r="AL188" s="13">
        <v>0</v>
      </c>
      <c r="AM188" s="13">
        <v>92</v>
      </c>
      <c r="AN188" s="13">
        <v>0</v>
      </c>
      <c r="AO188" s="13">
        <v>0</v>
      </c>
      <c r="AP188" s="13">
        <v>4</v>
      </c>
      <c r="AQ188" s="13">
        <v>265</v>
      </c>
      <c r="AR188" s="13">
        <v>21</v>
      </c>
      <c r="AS188" s="13">
        <v>0</v>
      </c>
      <c r="AT188" s="13">
        <v>1</v>
      </c>
      <c r="AU188" s="13">
        <v>6</v>
      </c>
      <c r="AV188" s="13">
        <v>463</v>
      </c>
      <c r="AW188" s="13">
        <v>1</v>
      </c>
      <c r="AX188" s="13">
        <v>0</v>
      </c>
      <c r="AY188" s="13">
        <v>11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4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9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2</v>
      </c>
      <c r="CB188" s="13">
        <v>37</v>
      </c>
      <c r="CC188" s="13">
        <v>0</v>
      </c>
      <c r="CD188" s="13">
        <v>1</v>
      </c>
      <c r="CE188" s="13">
        <v>1</v>
      </c>
      <c r="CF188" s="13">
        <f t="shared" si="74"/>
        <v>1803</v>
      </c>
    </row>
    <row r="189" spans="1:84" ht="8.25" customHeight="1" x14ac:dyDescent="0.15">
      <c r="A189" s="37"/>
      <c r="B189" s="42" t="s">
        <v>266</v>
      </c>
      <c r="C189" s="43"/>
      <c r="D189" s="44"/>
      <c r="E189" s="13">
        <v>1</v>
      </c>
      <c r="F189" s="13">
        <v>102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</v>
      </c>
      <c r="W189" s="13">
        <v>0</v>
      </c>
      <c r="X189" s="13">
        <v>0</v>
      </c>
      <c r="Y189" s="13">
        <v>0</v>
      </c>
      <c r="Z189" s="13">
        <v>0</v>
      </c>
      <c r="AA189" s="13">
        <v>31</v>
      </c>
      <c r="AB189" s="13">
        <v>0</v>
      </c>
      <c r="AC189" s="13">
        <v>0</v>
      </c>
      <c r="AD189" s="13">
        <v>0</v>
      </c>
      <c r="AE189" s="13">
        <v>0</v>
      </c>
      <c r="AF189" s="13">
        <v>9</v>
      </c>
      <c r="AG189" s="13">
        <v>4</v>
      </c>
      <c r="AH189" s="13">
        <v>0</v>
      </c>
      <c r="AI189" s="13">
        <v>0</v>
      </c>
      <c r="AJ189" s="13">
        <v>619</v>
      </c>
      <c r="AK189" s="13">
        <v>0</v>
      </c>
      <c r="AL189" s="13">
        <v>0</v>
      </c>
      <c r="AM189" s="13">
        <v>67</v>
      </c>
      <c r="AN189" s="13">
        <v>1</v>
      </c>
      <c r="AO189" s="13">
        <v>0</v>
      </c>
      <c r="AP189" s="13">
        <v>0</v>
      </c>
      <c r="AQ189" s="13">
        <v>254</v>
      </c>
      <c r="AR189" s="13">
        <v>14</v>
      </c>
      <c r="AS189" s="13">
        <v>0</v>
      </c>
      <c r="AT189" s="13">
        <v>2</v>
      </c>
      <c r="AU189" s="13">
        <v>6</v>
      </c>
      <c r="AV189" s="13">
        <v>519</v>
      </c>
      <c r="AW189" s="13">
        <v>0</v>
      </c>
      <c r="AX189" s="13">
        <v>0</v>
      </c>
      <c r="AY189" s="13">
        <v>11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5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3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2</v>
      </c>
      <c r="CB189" s="13">
        <v>50</v>
      </c>
      <c r="CC189" s="13">
        <v>0</v>
      </c>
      <c r="CD189" s="13">
        <v>0</v>
      </c>
      <c r="CE189" s="13">
        <v>1</v>
      </c>
      <c r="CF189" s="13">
        <f t="shared" si="74"/>
        <v>1728</v>
      </c>
    </row>
    <row r="190" spans="1:84" ht="8.25" customHeight="1" x14ac:dyDescent="0.15">
      <c r="A190" s="37"/>
      <c r="B190" s="45" t="s">
        <v>267</v>
      </c>
      <c r="C190" s="43" t="s">
        <v>267</v>
      </c>
      <c r="D190" s="44"/>
      <c r="E190" s="13">
        <v>0</v>
      </c>
      <c r="F190" s="13">
        <v>274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19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25</v>
      </c>
      <c r="AB190" s="13">
        <v>0</v>
      </c>
      <c r="AC190" s="13">
        <v>0</v>
      </c>
      <c r="AD190" s="13">
        <v>0</v>
      </c>
      <c r="AE190" s="13">
        <v>0</v>
      </c>
      <c r="AF190" s="13">
        <v>196</v>
      </c>
      <c r="AG190" s="13">
        <v>8</v>
      </c>
      <c r="AH190" s="13">
        <v>0</v>
      </c>
      <c r="AI190" s="13">
        <v>0</v>
      </c>
      <c r="AJ190" s="13">
        <v>602</v>
      </c>
      <c r="AK190" s="13">
        <v>0</v>
      </c>
      <c r="AL190" s="13">
        <v>0</v>
      </c>
      <c r="AM190" s="13">
        <v>67</v>
      </c>
      <c r="AN190" s="13">
        <v>0</v>
      </c>
      <c r="AO190" s="13">
        <v>0</v>
      </c>
      <c r="AP190" s="13">
        <v>4</v>
      </c>
      <c r="AQ190" s="13">
        <v>269</v>
      </c>
      <c r="AR190" s="13">
        <v>12</v>
      </c>
      <c r="AS190" s="13">
        <v>0</v>
      </c>
      <c r="AT190" s="13">
        <v>2</v>
      </c>
      <c r="AU190" s="13">
        <v>7</v>
      </c>
      <c r="AV190" s="13">
        <v>575</v>
      </c>
      <c r="AW190" s="13">
        <v>0</v>
      </c>
      <c r="AX190" s="13">
        <v>0</v>
      </c>
      <c r="AY190" s="13">
        <v>21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18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14</v>
      </c>
      <c r="BU190" s="13">
        <v>0</v>
      </c>
      <c r="BV190" s="13">
        <v>1</v>
      </c>
      <c r="BW190" s="13">
        <v>4</v>
      </c>
      <c r="BX190" s="13">
        <v>0</v>
      </c>
      <c r="BY190" s="13">
        <v>0</v>
      </c>
      <c r="BZ190" s="13">
        <v>0</v>
      </c>
      <c r="CA190" s="13">
        <v>3</v>
      </c>
      <c r="CB190" s="13">
        <v>82</v>
      </c>
      <c r="CC190" s="13">
        <v>0</v>
      </c>
      <c r="CD190" s="13">
        <v>2</v>
      </c>
      <c r="CE190" s="13">
        <v>7</v>
      </c>
      <c r="CF190" s="13">
        <f t="shared" si="74"/>
        <v>2219</v>
      </c>
    </row>
    <row r="191" spans="1:84" ht="8.25" customHeight="1" x14ac:dyDescent="0.15">
      <c r="A191" s="37"/>
      <c r="B191" s="45"/>
      <c r="C191" s="43" t="s">
        <v>268</v>
      </c>
      <c r="D191" s="44"/>
      <c r="E191" s="13">
        <f>SUM(E203:E204)</f>
        <v>0</v>
      </c>
      <c r="F191" s="13">
        <f t="shared" ref="F191:CE191" si="75">SUM(F203:F204)</f>
        <v>49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64</v>
      </c>
      <c r="AK191" s="13">
        <f t="shared" si="75"/>
        <v>0</v>
      </c>
      <c r="AL191" s="13">
        <f t="shared" si="75"/>
        <v>0</v>
      </c>
      <c r="AM191" s="13">
        <f t="shared" si="75"/>
        <v>10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23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1</v>
      </c>
      <c r="AV191" s="13">
        <f t="shared" si="75"/>
        <v>87</v>
      </c>
      <c r="AW191" s="13">
        <f t="shared" si="75"/>
        <v>0</v>
      </c>
      <c r="AX191" s="13">
        <f t="shared" si="75"/>
        <v>0</v>
      </c>
      <c r="AY191" s="13">
        <f t="shared" si="75"/>
        <v>8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1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279</v>
      </c>
    </row>
    <row r="192" spans="1:84" ht="8.25" customHeight="1" x14ac:dyDescent="0.15">
      <c r="A192" s="38"/>
      <c r="B192" s="33" t="s">
        <v>98</v>
      </c>
      <c r="C192" s="34"/>
      <c r="D192" s="35"/>
      <c r="E192" s="14">
        <f>SUM(E179:E191)</f>
        <v>5</v>
      </c>
      <c r="F192" s="14">
        <f t="shared" ref="F192:CF192" si="76">SUM(F179:F191)</f>
        <v>1852</v>
      </c>
      <c r="G192" s="14">
        <f t="shared" si="76"/>
        <v>181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172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9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286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516</v>
      </c>
      <c r="AG192" s="14">
        <f t="shared" si="76"/>
        <v>57</v>
      </c>
      <c r="AH192" s="14">
        <f t="shared" si="76"/>
        <v>0</v>
      </c>
      <c r="AI192" s="14">
        <f t="shared" si="76"/>
        <v>0</v>
      </c>
      <c r="AJ192" s="14">
        <f t="shared" si="76"/>
        <v>6411</v>
      </c>
      <c r="AK192" s="14">
        <f t="shared" si="76"/>
        <v>1</v>
      </c>
      <c r="AL192" s="14">
        <f t="shared" si="76"/>
        <v>2</v>
      </c>
      <c r="AM192" s="14">
        <f t="shared" si="76"/>
        <v>583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3040</v>
      </c>
      <c r="AR192" s="14">
        <f t="shared" si="76"/>
        <v>139</v>
      </c>
      <c r="AS192" s="14">
        <f t="shared" si="76"/>
        <v>0</v>
      </c>
      <c r="AT192" s="14">
        <f t="shared" si="76"/>
        <v>21</v>
      </c>
      <c r="AU192" s="14">
        <f t="shared" si="76"/>
        <v>51</v>
      </c>
      <c r="AV192" s="14">
        <f t="shared" si="76"/>
        <v>4192</v>
      </c>
      <c r="AW192" s="14">
        <f t="shared" si="76"/>
        <v>1</v>
      </c>
      <c r="AX192" s="14">
        <f t="shared" si="76"/>
        <v>1</v>
      </c>
      <c r="AY192" s="14">
        <f t="shared" si="76"/>
        <v>96</v>
      </c>
      <c r="AZ192" s="14">
        <f t="shared" si="76"/>
        <v>0</v>
      </c>
      <c r="BA192" s="14">
        <f>SUM(BA179:BA191)</f>
        <v>16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68</v>
      </c>
      <c r="BI192" s="14">
        <f t="shared" si="76"/>
        <v>0</v>
      </c>
      <c r="BJ192" s="14">
        <f t="shared" si="76"/>
        <v>7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16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101</v>
      </c>
      <c r="BU192" s="14">
        <f t="shared" si="76"/>
        <v>0</v>
      </c>
      <c r="BV192" s="14">
        <f t="shared" si="76"/>
        <v>17</v>
      </c>
      <c r="BW192" s="14">
        <f t="shared" si="76"/>
        <v>16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16</v>
      </c>
      <c r="CB192" s="14">
        <f t="shared" si="76"/>
        <v>453</v>
      </c>
      <c r="CC192" s="14">
        <f t="shared" si="76"/>
        <v>1</v>
      </c>
      <c r="CD192" s="14">
        <f t="shared" si="76"/>
        <v>7</v>
      </c>
      <c r="CE192" s="14">
        <f t="shared" si="76"/>
        <v>19</v>
      </c>
      <c r="CF192" s="14">
        <f t="shared" si="76"/>
        <v>18395</v>
      </c>
    </row>
    <row r="193" spans="1:84" ht="8.25" customHeight="1" x14ac:dyDescent="0.15">
      <c r="A193" s="36" t="s">
        <v>269</v>
      </c>
      <c r="B193" s="39" t="s">
        <v>270</v>
      </c>
      <c r="C193" s="40"/>
      <c r="D193" s="41"/>
      <c r="E193" s="10">
        <v>1</v>
      </c>
      <c r="F193" s="10">
        <v>30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44</v>
      </c>
      <c r="AG193" s="10">
        <v>3</v>
      </c>
      <c r="AH193" s="10">
        <v>0</v>
      </c>
      <c r="AI193" s="10">
        <v>0</v>
      </c>
      <c r="AJ193" s="10">
        <v>808</v>
      </c>
      <c r="AK193" s="10">
        <v>0</v>
      </c>
      <c r="AL193" s="10">
        <v>0</v>
      </c>
      <c r="AM193" s="10">
        <v>76</v>
      </c>
      <c r="AN193" s="10">
        <v>0</v>
      </c>
      <c r="AO193" s="10">
        <v>0</v>
      </c>
      <c r="AP193" s="10">
        <v>2</v>
      </c>
      <c r="AQ193" s="10">
        <v>746</v>
      </c>
      <c r="AR193" s="10">
        <v>3</v>
      </c>
      <c r="AS193" s="10">
        <v>0</v>
      </c>
      <c r="AT193" s="10">
        <v>0</v>
      </c>
      <c r="AU193" s="10">
        <v>6</v>
      </c>
      <c r="AV193" s="10">
        <v>726</v>
      </c>
      <c r="AW193" s="10">
        <v>0</v>
      </c>
      <c r="AX193" s="10">
        <v>0</v>
      </c>
      <c r="AY193" s="10">
        <v>4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6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23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15</v>
      </c>
      <c r="CC193" s="10">
        <v>0</v>
      </c>
      <c r="CD193" s="10">
        <v>0</v>
      </c>
      <c r="CE193" s="10">
        <v>2</v>
      </c>
      <c r="CF193" s="13">
        <f>SUM(E193:CE193)</f>
        <v>2529</v>
      </c>
    </row>
    <row r="194" spans="1:84" ht="8.25" customHeight="1" x14ac:dyDescent="0.15">
      <c r="A194" s="37"/>
      <c r="B194" s="42" t="s">
        <v>271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6</v>
      </c>
      <c r="AH194" s="13">
        <v>0</v>
      </c>
      <c r="AI194" s="13">
        <v>0</v>
      </c>
      <c r="AJ194" s="13">
        <v>42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120</v>
      </c>
      <c r="AR194" s="13">
        <v>0</v>
      </c>
      <c r="AS194" s="13">
        <v>0</v>
      </c>
      <c r="AT194" s="13">
        <v>0</v>
      </c>
      <c r="AU194" s="13">
        <v>0</v>
      </c>
      <c r="AV194" s="13">
        <v>55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242</v>
      </c>
    </row>
    <row r="195" spans="1:84" ht="8.25" customHeight="1" x14ac:dyDescent="0.15">
      <c r="A195" s="37"/>
      <c r="B195" s="42" t="s">
        <v>272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6</v>
      </c>
      <c r="AG195" s="13">
        <v>4</v>
      </c>
      <c r="AH195" s="13">
        <v>0</v>
      </c>
      <c r="AI195" s="13">
        <v>0</v>
      </c>
      <c r="AJ195" s="13">
        <v>68</v>
      </c>
      <c r="AK195" s="13">
        <v>0</v>
      </c>
      <c r="AL195" s="13">
        <v>0</v>
      </c>
      <c r="AM195" s="13">
        <v>3</v>
      </c>
      <c r="AN195" s="13">
        <v>0</v>
      </c>
      <c r="AO195" s="13">
        <v>0</v>
      </c>
      <c r="AP195" s="13">
        <v>0</v>
      </c>
      <c r="AQ195" s="13">
        <v>58</v>
      </c>
      <c r="AR195" s="13">
        <v>0</v>
      </c>
      <c r="AS195" s="13">
        <v>0</v>
      </c>
      <c r="AT195" s="13">
        <v>3</v>
      </c>
      <c r="AU195" s="13">
        <v>0</v>
      </c>
      <c r="AV195" s="13">
        <v>24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193</v>
      </c>
    </row>
    <row r="196" spans="1:84" ht="8.25" customHeight="1" x14ac:dyDescent="0.15">
      <c r="A196" s="38"/>
      <c r="B196" s="33" t="s">
        <v>98</v>
      </c>
      <c r="C196" s="34"/>
      <c r="D196" s="35"/>
      <c r="E196" s="14">
        <f t="shared" ref="E196:CF196" si="77">SUM(E193:E195)</f>
        <v>1</v>
      </c>
      <c r="F196" s="14">
        <f t="shared" si="77"/>
        <v>47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56</v>
      </c>
      <c r="AG196" s="14">
        <f t="shared" si="77"/>
        <v>13</v>
      </c>
      <c r="AH196" s="14">
        <f t="shared" si="77"/>
        <v>0</v>
      </c>
      <c r="AI196" s="14">
        <f t="shared" si="77"/>
        <v>0</v>
      </c>
      <c r="AJ196" s="14">
        <f t="shared" si="77"/>
        <v>918</v>
      </c>
      <c r="AK196" s="14">
        <f t="shared" si="77"/>
        <v>0</v>
      </c>
      <c r="AL196" s="14">
        <f t="shared" si="77"/>
        <v>0</v>
      </c>
      <c r="AM196" s="14">
        <f t="shared" si="77"/>
        <v>88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924</v>
      </c>
      <c r="AR196" s="14">
        <f t="shared" si="77"/>
        <v>3</v>
      </c>
      <c r="AS196" s="14">
        <f t="shared" si="77"/>
        <v>0</v>
      </c>
      <c r="AT196" s="14">
        <f t="shared" si="77"/>
        <v>3</v>
      </c>
      <c r="AU196" s="14">
        <f t="shared" si="77"/>
        <v>6</v>
      </c>
      <c r="AV196" s="14">
        <f t="shared" si="77"/>
        <v>805</v>
      </c>
      <c r="AW196" s="14">
        <f t="shared" si="77"/>
        <v>0</v>
      </c>
      <c r="AX196" s="14">
        <f t="shared" si="77"/>
        <v>0</v>
      </c>
      <c r="AY196" s="14">
        <f t="shared" si="77"/>
        <v>4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6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30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17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2964</v>
      </c>
    </row>
    <row r="197" spans="1:84" ht="8.25" customHeight="1" x14ac:dyDescent="0.15">
      <c r="A197" s="26" t="s">
        <v>273</v>
      </c>
      <c r="B197" s="27"/>
      <c r="C197" s="27"/>
      <c r="D197" s="28"/>
      <c r="E197" s="21">
        <f t="shared" ref="E197:BP197" si="78">SUM(E19,E40,E100,E118,E144,E158,E171,E178,E192,E196)</f>
        <v>44</v>
      </c>
      <c r="F197" s="21">
        <f t="shared" si="78"/>
        <v>15684</v>
      </c>
      <c r="G197" s="21">
        <f t="shared" si="78"/>
        <v>1330</v>
      </c>
      <c r="H197" s="21">
        <f t="shared" si="78"/>
        <v>0</v>
      </c>
      <c r="I197" s="21">
        <f t="shared" si="78"/>
        <v>1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1088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4</v>
      </c>
      <c r="T197" s="21">
        <f t="shared" si="78"/>
        <v>0</v>
      </c>
      <c r="U197" s="21">
        <f t="shared" si="78"/>
        <v>1</v>
      </c>
      <c r="V197" s="21">
        <f t="shared" si="78"/>
        <v>53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794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3771</v>
      </c>
      <c r="AG197" s="21">
        <f t="shared" si="78"/>
        <v>235</v>
      </c>
      <c r="AH197" s="21">
        <f t="shared" si="78"/>
        <v>0</v>
      </c>
      <c r="AI197" s="21">
        <f t="shared" si="78"/>
        <v>0</v>
      </c>
      <c r="AJ197" s="21">
        <f t="shared" si="78"/>
        <v>54205</v>
      </c>
      <c r="AK197" s="21">
        <f t="shared" si="78"/>
        <v>12</v>
      </c>
      <c r="AL197" s="21">
        <f t="shared" si="78"/>
        <v>53</v>
      </c>
      <c r="AM197" s="21">
        <f t="shared" si="78"/>
        <v>5525</v>
      </c>
      <c r="AN197" s="21">
        <f t="shared" si="78"/>
        <v>37</v>
      </c>
      <c r="AO197" s="21">
        <f t="shared" si="78"/>
        <v>1</v>
      </c>
      <c r="AP197" s="21">
        <f t="shared" si="78"/>
        <v>303</v>
      </c>
      <c r="AQ197" s="21">
        <f t="shared" si="78"/>
        <v>33996</v>
      </c>
      <c r="AR197" s="21">
        <f t="shared" si="78"/>
        <v>1334</v>
      </c>
      <c r="AS197" s="21">
        <f t="shared" si="78"/>
        <v>100</v>
      </c>
      <c r="AT197" s="21">
        <f t="shared" si="78"/>
        <v>121</v>
      </c>
      <c r="AU197" s="21">
        <f t="shared" si="78"/>
        <v>644</v>
      </c>
      <c r="AV197" s="21">
        <f t="shared" si="78"/>
        <v>33612</v>
      </c>
      <c r="AW197" s="21">
        <f t="shared" si="78"/>
        <v>19</v>
      </c>
      <c r="AX197" s="21">
        <f t="shared" si="78"/>
        <v>15</v>
      </c>
      <c r="AY197" s="21">
        <f t="shared" si="78"/>
        <v>779</v>
      </c>
      <c r="AZ197" s="21">
        <f t="shared" si="78"/>
        <v>0</v>
      </c>
      <c r="BA197" s="21">
        <f t="shared" si="78"/>
        <v>155</v>
      </c>
      <c r="BB197" s="21">
        <f t="shared" si="78"/>
        <v>0</v>
      </c>
      <c r="BC197" s="21">
        <f t="shared" si="78"/>
        <v>4</v>
      </c>
      <c r="BD197" s="21">
        <f t="shared" si="78"/>
        <v>3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1122</v>
      </c>
      <c r="BI197" s="21">
        <f t="shared" si="78"/>
        <v>0</v>
      </c>
      <c r="BJ197" s="21">
        <f t="shared" si="78"/>
        <v>86</v>
      </c>
      <c r="BK197" s="21">
        <f t="shared" si="78"/>
        <v>5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110</v>
      </c>
      <c r="BP197" s="21">
        <f t="shared" si="78"/>
        <v>0</v>
      </c>
      <c r="BQ197" s="21">
        <f t="shared" ref="BQ197:CF197" si="79">SUM(BQ19,BQ40,BQ100,BQ118,BQ144,BQ158,BQ171,BQ178,BQ192,BQ196)</f>
        <v>4</v>
      </c>
      <c r="BR197" s="21">
        <f t="shared" si="79"/>
        <v>0</v>
      </c>
      <c r="BS197" s="21">
        <f t="shared" si="79"/>
        <v>7</v>
      </c>
      <c r="BT197" s="21">
        <f t="shared" si="79"/>
        <v>1093</v>
      </c>
      <c r="BU197" s="21">
        <f t="shared" si="79"/>
        <v>20</v>
      </c>
      <c r="BV197" s="21">
        <f t="shared" si="79"/>
        <v>96</v>
      </c>
      <c r="BW197" s="21">
        <f t="shared" si="79"/>
        <v>22</v>
      </c>
      <c r="BX197" s="21">
        <f t="shared" si="79"/>
        <v>47</v>
      </c>
      <c r="BY197" s="21">
        <f t="shared" si="79"/>
        <v>8</v>
      </c>
      <c r="BZ197" s="21">
        <f t="shared" si="79"/>
        <v>0</v>
      </c>
      <c r="CA197" s="21">
        <f t="shared" si="79"/>
        <v>86</v>
      </c>
      <c r="CB197" s="21">
        <f t="shared" si="79"/>
        <v>3155</v>
      </c>
      <c r="CC197" s="21">
        <f t="shared" si="79"/>
        <v>51</v>
      </c>
      <c r="CD197" s="21">
        <f t="shared" si="79"/>
        <v>29</v>
      </c>
      <c r="CE197" s="21">
        <f t="shared" si="79"/>
        <v>98</v>
      </c>
      <c r="CF197" s="21">
        <f t="shared" si="79"/>
        <v>159985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274</v>
      </c>
      <c r="B203" s="30" t="s">
        <v>267</v>
      </c>
      <c r="C203" s="32" t="s">
        <v>275</v>
      </c>
      <c r="D203" s="20" t="s">
        <v>267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268</v>
      </c>
      <c r="E204" s="25">
        <v>0</v>
      </c>
      <c r="F204" s="25">
        <v>49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63</v>
      </c>
      <c r="AK204" s="25">
        <v>0</v>
      </c>
      <c r="AL204" s="25">
        <v>0</v>
      </c>
      <c r="AM204" s="25">
        <v>9</v>
      </c>
      <c r="AN204" s="25">
        <v>0</v>
      </c>
      <c r="AO204" s="25">
        <v>0</v>
      </c>
      <c r="AP204" s="25">
        <v>1</v>
      </c>
      <c r="AQ204" s="25">
        <v>23</v>
      </c>
      <c r="AR204" s="25">
        <v>0</v>
      </c>
      <c r="AS204" s="25">
        <v>0</v>
      </c>
      <c r="AT204" s="25">
        <v>0</v>
      </c>
      <c r="AU204" s="25">
        <v>1</v>
      </c>
      <c r="AV204" s="25">
        <v>87</v>
      </c>
      <c r="AW204" s="25">
        <v>0</v>
      </c>
      <c r="AX204" s="25">
        <v>0</v>
      </c>
      <c r="AY204" s="25">
        <v>8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1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276</v>
      </c>
    </row>
    <row r="205" spans="1:84" ht="9.75" customHeight="1" x14ac:dyDescent="0.15"/>
  </sheetData>
  <mergeCells count="194"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A159:A171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B171:D171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B158:D158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39:B143"/>
    <mergeCell ref="C139:D139"/>
    <mergeCell ref="C140:D140"/>
    <mergeCell ref="C141:D141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A41:A100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B41:B44"/>
    <mergeCell ref="C41:D41"/>
    <mergeCell ref="C42:C44"/>
    <mergeCell ref="B45:B49"/>
    <mergeCell ref="C45:C48"/>
    <mergeCell ref="C60:C62"/>
    <mergeCell ref="C63:D63"/>
    <mergeCell ref="B64:B77"/>
    <mergeCell ref="C64:C66"/>
    <mergeCell ref="C67:C70"/>
    <mergeCell ref="C71:C73"/>
    <mergeCell ref="C74:C77"/>
    <mergeCell ref="C49:D49"/>
    <mergeCell ref="B50:B53"/>
    <mergeCell ref="C50:D50"/>
    <mergeCell ref="C51:D51"/>
    <mergeCell ref="C52:D52"/>
    <mergeCell ref="C53:D53"/>
    <mergeCell ref="C12:D12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B34:B39"/>
    <mergeCell ref="C34:C38"/>
    <mergeCell ref="C39:D39"/>
    <mergeCell ref="B40:D40"/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</mergeCells>
  <phoneticPr fontId="3"/>
  <printOptions horizontalCentered="1" verticalCentered="1"/>
  <pageMargins left="0.31496062992125984" right="0.31496062992125984" top="7.874015748031496E-2" bottom="0" header="0" footer="0"/>
  <pageSetup paperSize="9" scale="71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07BB-A762-471E-B603-853272875035}">
  <dimension ref="A1:CF205"/>
  <sheetViews>
    <sheetView zoomScaleNormal="100" zoomScaleSheetLayoutView="10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10.050000000000001" customHeight="1" x14ac:dyDescent="0.15">
      <c r="A2" s="65" t="s">
        <v>287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144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19</v>
      </c>
      <c r="AG4" s="10">
        <v>4</v>
      </c>
      <c r="AH4" s="10">
        <v>0</v>
      </c>
      <c r="AI4" s="10">
        <v>0</v>
      </c>
      <c r="AJ4" s="10">
        <v>1103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14</v>
      </c>
      <c r="AQ4" s="10">
        <v>1541</v>
      </c>
      <c r="AR4" s="10">
        <v>50</v>
      </c>
      <c r="AS4" s="10">
        <v>6</v>
      </c>
      <c r="AT4" s="10">
        <v>0</v>
      </c>
      <c r="AU4" s="10">
        <v>2</v>
      </c>
      <c r="AV4" s="10">
        <v>515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26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113</v>
      </c>
      <c r="CC4" s="10">
        <v>0</v>
      </c>
      <c r="CD4" s="10">
        <v>1</v>
      </c>
      <c r="CE4" s="10">
        <v>2</v>
      </c>
      <c r="CF4" s="10">
        <f t="shared" ref="CF4:CF17" si="0">SUM(E4:CE4)</f>
        <v>3623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20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2</v>
      </c>
      <c r="AH5" s="13">
        <v>0</v>
      </c>
      <c r="AI5" s="13">
        <v>0</v>
      </c>
      <c r="AJ5" s="13">
        <v>137</v>
      </c>
      <c r="AK5" s="13">
        <v>1</v>
      </c>
      <c r="AL5" s="13">
        <v>0</v>
      </c>
      <c r="AM5" s="13">
        <v>9</v>
      </c>
      <c r="AN5" s="13">
        <v>0</v>
      </c>
      <c r="AO5" s="13">
        <v>0</v>
      </c>
      <c r="AP5" s="13">
        <v>0</v>
      </c>
      <c r="AQ5" s="13">
        <v>145</v>
      </c>
      <c r="AR5" s="13">
        <v>6</v>
      </c>
      <c r="AS5" s="13">
        <v>5</v>
      </c>
      <c r="AT5" s="13">
        <v>0</v>
      </c>
      <c r="AU5" s="13">
        <v>3</v>
      </c>
      <c r="AV5" s="13">
        <v>159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3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543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19</v>
      </c>
      <c r="AG6" s="13">
        <v>4</v>
      </c>
      <c r="AH6" s="13">
        <v>0</v>
      </c>
      <c r="AI6" s="13">
        <v>0</v>
      </c>
      <c r="AJ6" s="13">
        <v>145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273</v>
      </c>
      <c r="AR6" s="13">
        <v>17</v>
      </c>
      <c r="AS6" s="13">
        <v>16</v>
      </c>
      <c r="AT6" s="13">
        <v>0</v>
      </c>
      <c r="AU6" s="13">
        <v>4</v>
      </c>
      <c r="AV6" s="13">
        <v>225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28</v>
      </c>
      <c r="CC6" s="13">
        <v>1</v>
      </c>
      <c r="CD6" s="13">
        <v>1</v>
      </c>
      <c r="CE6" s="13">
        <v>0</v>
      </c>
      <c r="CF6" s="13">
        <f t="shared" si="0"/>
        <v>829</v>
      </c>
    </row>
    <row r="7" spans="1:84" s="9" customFormat="1" ht="8.25" customHeight="1" x14ac:dyDescent="0.2">
      <c r="A7" s="59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33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46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113</v>
      </c>
      <c r="AR7" s="13">
        <v>10</v>
      </c>
      <c r="AS7" s="13">
        <v>1</v>
      </c>
      <c r="AT7" s="13">
        <v>0</v>
      </c>
      <c r="AU7" s="13">
        <v>0</v>
      </c>
      <c r="AV7" s="13">
        <v>53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14</v>
      </c>
      <c r="CC7" s="13">
        <v>0</v>
      </c>
      <c r="CD7" s="13">
        <v>0</v>
      </c>
      <c r="CE7" s="13">
        <v>0</v>
      </c>
      <c r="CF7" s="13">
        <f t="shared" si="0"/>
        <v>313</v>
      </c>
    </row>
    <row r="8" spans="1:84" s="9" customFormat="1" ht="8.25" customHeight="1" x14ac:dyDescent="0.2">
      <c r="A8" s="59"/>
      <c r="B8" s="47"/>
      <c r="C8" s="49" t="s">
        <v>90</v>
      </c>
      <c r="D8" s="50"/>
      <c r="E8" s="13">
        <v>0</v>
      </c>
      <c r="F8" s="13">
        <v>2</v>
      </c>
      <c r="G8" s="13">
        <v>11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25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94</v>
      </c>
      <c r="AR8" s="13">
        <v>6</v>
      </c>
      <c r="AS8" s="13">
        <v>1</v>
      </c>
      <c r="AT8" s="13">
        <v>0</v>
      </c>
      <c r="AU8" s="13">
        <v>0</v>
      </c>
      <c r="AV8" s="13">
        <v>44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2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191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44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71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207</v>
      </c>
      <c r="AR9" s="13">
        <f t="shared" si="1"/>
        <v>16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97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4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19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504</v>
      </c>
    </row>
    <row r="10" spans="1:84" s="9" customFormat="1" ht="8.25" customHeight="1" x14ac:dyDescent="0.2">
      <c r="A10" s="59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4</v>
      </c>
      <c r="AH10" s="13">
        <v>0</v>
      </c>
      <c r="AI10" s="13">
        <v>0</v>
      </c>
      <c r="AJ10" s="13">
        <v>42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98</v>
      </c>
      <c r="AR10" s="13">
        <v>6</v>
      </c>
      <c r="AS10" s="13">
        <v>9</v>
      </c>
      <c r="AT10" s="13">
        <v>0</v>
      </c>
      <c r="AU10" s="13">
        <v>0</v>
      </c>
      <c r="AV10" s="13">
        <v>82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291</v>
      </c>
    </row>
    <row r="11" spans="1:84" s="9" customFormat="1" ht="8.25" customHeight="1" x14ac:dyDescent="0.2">
      <c r="A11" s="59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18</v>
      </c>
      <c r="AR11" s="13">
        <v>1</v>
      </c>
      <c r="AS11" s="13">
        <v>11</v>
      </c>
      <c r="AT11" s="13">
        <v>0</v>
      </c>
      <c r="AU11" s="13">
        <v>0</v>
      </c>
      <c r="AV11" s="13">
        <v>14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1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70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14</v>
      </c>
      <c r="G12" s="13">
        <f t="shared" ref="G12:BR12" si="3">SUM(G10:G11)</f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4</v>
      </c>
      <c r="AH12" s="13">
        <f t="shared" si="3"/>
        <v>0</v>
      </c>
      <c r="AI12" s="13">
        <f t="shared" si="3"/>
        <v>0</v>
      </c>
      <c r="AJ12" s="13">
        <f t="shared" si="3"/>
        <v>63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116</v>
      </c>
      <c r="AR12" s="13">
        <f t="shared" si="3"/>
        <v>7</v>
      </c>
      <c r="AS12" s="13">
        <f t="shared" si="3"/>
        <v>20</v>
      </c>
      <c r="AT12" s="13">
        <f t="shared" si="3"/>
        <v>0</v>
      </c>
      <c r="AU12" s="13">
        <f t="shared" si="3"/>
        <v>0</v>
      </c>
      <c r="AV12" s="13">
        <f t="shared" si="3"/>
        <v>96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3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361</v>
      </c>
    </row>
    <row r="13" spans="1:84" s="9" customFormat="1" ht="8.25" customHeight="1" x14ac:dyDescent="0.2">
      <c r="A13" s="59"/>
      <c r="B13" s="61" t="s">
        <v>277</v>
      </c>
      <c r="C13" s="49" t="s">
        <v>278</v>
      </c>
      <c r="D13" s="50"/>
      <c r="E13" s="13">
        <v>0</v>
      </c>
      <c r="F13" s="13">
        <v>1</v>
      </c>
      <c r="G13" s="13">
        <v>11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73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44</v>
      </c>
      <c r="AR13" s="13">
        <v>3</v>
      </c>
      <c r="AS13" s="13">
        <v>4</v>
      </c>
      <c r="AT13" s="13">
        <v>0</v>
      </c>
      <c r="AU13" s="13">
        <v>1</v>
      </c>
      <c r="AV13" s="13">
        <v>38</v>
      </c>
      <c r="AW13" s="13">
        <v>0</v>
      </c>
      <c r="AX13" s="13">
        <v>0</v>
      </c>
      <c r="AY13" s="13">
        <v>2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7</v>
      </c>
      <c r="CC13" s="13">
        <v>0</v>
      </c>
      <c r="CD13" s="13">
        <v>0</v>
      </c>
      <c r="CE13" s="13">
        <v>1</v>
      </c>
      <c r="CF13" s="13">
        <f t="shared" si="0"/>
        <v>193</v>
      </c>
    </row>
    <row r="14" spans="1:84" s="9" customFormat="1" ht="8.25" customHeight="1" x14ac:dyDescent="0.2">
      <c r="A14" s="59"/>
      <c r="B14" s="62"/>
      <c r="C14" s="49" t="s">
        <v>279</v>
      </c>
      <c r="D14" s="50"/>
      <c r="E14" s="13">
        <v>0</v>
      </c>
      <c r="F14" s="13">
        <v>1</v>
      </c>
      <c r="G14" s="13">
        <v>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48</v>
      </c>
      <c r="AK14" s="13">
        <v>0</v>
      </c>
      <c r="AL14" s="13">
        <v>0</v>
      </c>
      <c r="AM14" s="13">
        <v>8</v>
      </c>
      <c r="AN14" s="13">
        <v>0</v>
      </c>
      <c r="AO14" s="13">
        <v>0</v>
      </c>
      <c r="AP14" s="13">
        <v>2</v>
      </c>
      <c r="AQ14" s="13">
        <v>58</v>
      </c>
      <c r="AR14" s="13">
        <v>6</v>
      </c>
      <c r="AS14" s="13">
        <v>7</v>
      </c>
      <c r="AT14" s="13">
        <v>0</v>
      </c>
      <c r="AU14" s="13">
        <v>2</v>
      </c>
      <c r="AV14" s="13">
        <v>54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1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8</v>
      </c>
      <c r="CC14" s="13">
        <v>0</v>
      </c>
      <c r="CD14" s="13">
        <v>0</v>
      </c>
      <c r="CE14" s="13">
        <v>1</v>
      </c>
      <c r="CF14" s="13">
        <f t="shared" si="0"/>
        <v>210</v>
      </c>
    </row>
    <row r="15" spans="1:84" s="9" customFormat="1" ht="8.25" customHeight="1" x14ac:dyDescent="0.2">
      <c r="A15" s="59"/>
      <c r="B15" s="46"/>
      <c r="C15" s="49" t="s">
        <v>91</v>
      </c>
      <c r="D15" s="50"/>
      <c r="E15" s="13">
        <f>SUM(E13:E14)</f>
        <v>0</v>
      </c>
      <c r="F15" s="13">
        <f t="shared" ref="F15:BQ15" si="5">SUM(F13:F14)</f>
        <v>2</v>
      </c>
      <c r="G15" s="13">
        <f t="shared" si="5"/>
        <v>19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121</v>
      </c>
      <c r="AK15" s="13">
        <f t="shared" si="5"/>
        <v>0</v>
      </c>
      <c r="AL15" s="13">
        <f t="shared" si="5"/>
        <v>0</v>
      </c>
      <c r="AM15" s="13">
        <f t="shared" si="5"/>
        <v>11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102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3</v>
      </c>
      <c r="AV15" s="13">
        <f t="shared" si="5"/>
        <v>92</v>
      </c>
      <c r="AW15" s="13">
        <f t="shared" si="5"/>
        <v>0</v>
      </c>
      <c r="AX15" s="13">
        <f t="shared" si="5"/>
        <v>0</v>
      </c>
      <c r="AY15" s="13">
        <f t="shared" si="5"/>
        <v>2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3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15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403</v>
      </c>
    </row>
    <row r="16" spans="1:84" s="9" customFormat="1" ht="8.25" customHeight="1" x14ac:dyDescent="0.2">
      <c r="A16" s="59"/>
      <c r="B16" s="47" t="s">
        <v>96</v>
      </c>
      <c r="C16" s="49" t="s">
        <v>97</v>
      </c>
      <c r="D16" s="50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93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0</v>
      </c>
      <c r="AQ16" s="13">
        <v>66</v>
      </c>
      <c r="AR16" s="13">
        <v>9</v>
      </c>
      <c r="AS16" s="13">
        <v>4</v>
      </c>
      <c r="AT16" s="13">
        <v>0</v>
      </c>
      <c r="AU16" s="13">
        <v>2</v>
      </c>
      <c r="AV16" s="13">
        <v>139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8</v>
      </c>
      <c r="CC16" s="13">
        <v>1</v>
      </c>
      <c r="CD16" s="13">
        <v>0</v>
      </c>
      <c r="CE16" s="13">
        <v>0</v>
      </c>
      <c r="CF16" s="13">
        <f t="shared" si="0"/>
        <v>373</v>
      </c>
    </row>
    <row r="17" spans="1:84" s="9" customFormat="1" ht="8.25" customHeight="1" x14ac:dyDescent="0.2">
      <c r="A17" s="59"/>
      <c r="B17" s="47"/>
      <c r="C17" s="49" t="s">
        <v>94</v>
      </c>
      <c r="D17" s="50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0</v>
      </c>
      <c r="AM17" s="13">
        <v>2</v>
      </c>
      <c r="AN17" s="13">
        <v>0</v>
      </c>
      <c r="AO17" s="13">
        <v>0</v>
      </c>
      <c r="AP17" s="13">
        <v>0</v>
      </c>
      <c r="AQ17" s="13"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17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39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96</v>
      </c>
      <c r="AK18" s="13">
        <f t="shared" si="7"/>
        <v>0</v>
      </c>
      <c r="AL18" s="13">
        <f t="shared" si="7"/>
        <v>0</v>
      </c>
      <c r="AM18" s="13">
        <f t="shared" si="7"/>
        <v>7</v>
      </c>
      <c r="AN18" s="13">
        <f t="shared" si="7"/>
        <v>0</v>
      </c>
      <c r="AO18" s="13">
        <f t="shared" si="7"/>
        <v>0</v>
      </c>
      <c r="AP18" s="13">
        <f t="shared" si="7"/>
        <v>0</v>
      </c>
      <c r="AQ18" s="13">
        <f t="shared" si="7"/>
        <v>79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2</v>
      </c>
      <c r="AV18" s="13">
        <f t="shared" si="7"/>
        <v>156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0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8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412</v>
      </c>
    </row>
    <row r="19" spans="1:84" s="9" customFormat="1" ht="8.25" customHeight="1" x14ac:dyDescent="0.2">
      <c r="A19" s="60"/>
      <c r="B19" s="33" t="s">
        <v>98</v>
      </c>
      <c r="C19" s="34"/>
      <c r="D19" s="35"/>
      <c r="E19" s="14">
        <f>SUM(E4:E6,E9,E12,E15,E18)</f>
        <v>0</v>
      </c>
      <c r="F19" s="14">
        <f t="shared" ref="F19:BQ19" si="9">SUM(F4:F6,F9,F12,F15,F18)</f>
        <v>85</v>
      </c>
      <c r="G19" s="14">
        <f t="shared" si="9"/>
        <v>329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19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70</v>
      </c>
      <c r="AG19" s="14">
        <f t="shared" si="9"/>
        <v>15</v>
      </c>
      <c r="AH19" s="14">
        <f t="shared" si="9"/>
        <v>0</v>
      </c>
      <c r="AI19" s="14">
        <f t="shared" si="9"/>
        <v>0</v>
      </c>
      <c r="AJ19" s="14">
        <f t="shared" si="9"/>
        <v>1736</v>
      </c>
      <c r="AK19" s="14">
        <f t="shared" si="9"/>
        <v>1</v>
      </c>
      <c r="AL19" s="14">
        <f t="shared" si="9"/>
        <v>0</v>
      </c>
      <c r="AM19" s="14">
        <f t="shared" si="9"/>
        <v>96</v>
      </c>
      <c r="AN19" s="14">
        <f t="shared" si="9"/>
        <v>2</v>
      </c>
      <c r="AO19" s="14">
        <f t="shared" si="9"/>
        <v>0</v>
      </c>
      <c r="AP19" s="14">
        <f t="shared" si="9"/>
        <v>23</v>
      </c>
      <c r="AQ19" s="14">
        <f t="shared" si="9"/>
        <v>2463</v>
      </c>
      <c r="AR19" s="14">
        <f t="shared" si="9"/>
        <v>114</v>
      </c>
      <c r="AS19" s="14">
        <f t="shared" si="9"/>
        <v>64</v>
      </c>
      <c r="AT19" s="14">
        <f t="shared" si="9"/>
        <v>0</v>
      </c>
      <c r="AU19" s="14">
        <f t="shared" si="9"/>
        <v>14</v>
      </c>
      <c r="AV19" s="14">
        <f t="shared" si="9"/>
        <v>1340</v>
      </c>
      <c r="AW19" s="14">
        <f t="shared" si="9"/>
        <v>0</v>
      </c>
      <c r="AX19" s="14">
        <f t="shared" si="9"/>
        <v>0</v>
      </c>
      <c r="AY19" s="14">
        <f t="shared" si="9"/>
        <v>3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8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47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200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6675</v>
      </c>
    </row>
    <row r="20" spans="1:84" s="9" customFormat="1" ht="8.25" customHeight="1" x14ac:dyDescent="0.2">
      <c r="A20" s="36" t="s">
        <v>99</v>
      </c>
      <c r="B20" s="46" t="s">
        <v>100</v>
      </c>
      <c r="C20" s="52" t="s">
        <v>101</v>
      </c>
      <c r="D20" s="15" t="s">
        <v>102</v>
      </c>
      <c r="E20" s="10">
        <v>0</v>
      </c>
      <c r="F20" s="10">
        <v>136</v>
      </c>
      <c r="G20" s="10">
        <v>60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3</v>
      </c>
      <c r="AB20" s="10">
        <v>2</v>
      </c>
      <c r="AC20" s="10">
        <v>0</v>
      </c>
      <c r="AD20" s="10">
        <v>0</v>
      </c>
      <c r="AE20" s="10">
        <v>0</v>
      </c>
      <c r="AF20" s="10">
        <v>23</v>
      </c>
      <c r="AG20" s="10">
        <v>4</v>
      </c>
      <c r="AH20" s="10">
        <v>0</v>
      </c>
      <c r="AI20" s="10">
        <v>0</v>
      </c>
      <c r="AJ20" s="10">
        <v>229</v>
      </c>
      <c r="AK20" s="10">
        <v>0</v>
      </c>
      <c r="AL20" s="10">
        <v>0</v>
      </c>
      <c r="AM20" s="10">
        <v>27</v>
      </c>
      <c r="AN20" s="10">
        <v>0</v>
      </c>
      <c r="AO20" s="10">
        <v>0</v>
      </c>
      <c r="AP20" s="10">
        <v>0</v>
      </c>
      <c r="AQ20" s="10">
        <v>280</v>
      </c>
      <c r="AR20" s="10">
        <v>6</v>
      </c>
      <c r="AS20" s="10">
        <v>0</v>
      </c>
      <c r="AT20" s="10">
        <v>0</v>
      </c>
      <c r="AU20" s="10">
        <v>2</v>
      </c>
      <c r="AV20" s="10">
        <v>362</v>
      </c>
      <c r="AW20" s="10">
        <v>0</v>
      </c>
      <c r="AX20" s="10">
        <v>0</v>
      </c>
      <c r="AY20" s="10">
        <v>3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2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11</v>
      </c>
      <c r="CC20" s="10">
        <v>0</v>
      </c>
      <c r="CD20" s="10">
        <v>0</v>
      </c>
      <c r="CE20" s="10">
        <v>0</v>
      </c>
      <c r="CF20" s="16">
        <f>SUM(E20:CE20)</f>
        <v>1163</v>
      </c>
    </row>
    <row r="21" spans="1:84" s="9" customFormat="1" ht="8.25" customHeight="1" x14ac:dyDescent="0.2">
      <c r="A21" s="78"/>
      <c r="B21" s="46"/>
      <c r="C21" s="57"/>
      <c r="D21" s="12" t="s">
        <v>103</v>
      </c>
      <c r="E21" s="13">
        <v>0</v>
      </c>
      <c r="F21" s="13">
        <v>3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7</v>
      </c>
      <c r="AG21" s="13">
        <v>0</v>
      </c>
      <c r="AH21" s="13">
        <v>0</v>
      </c>
      <c r="AI21" s="13">
        <v>0</v>
      </c>
      <c r="AJ21" s="13">
        <v>65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68</v>
      </c>
      <c r="AR21" s="13">
        <v>4</v>
      </c>
      <c r="AS21" s="13">
        <v>0</v>
      </c>
      <c r="AT21" s="13">
        <v>0</v>
      </c>
      <c r="AU21" s="13">
        <v>1</v>
      </c>
      <c r="AV21" s="13">
        <v>142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5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323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139</v>
      </c>
      <c r="G22" s="13">
        <f t="shared" si="11"/>
        <v>69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12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4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30</v>
      </c>
      <c r="AG22" s="13">
        <f t="shared" si="11"/>
        <v>4</v>
      </c>
      <c r="AH22" s="13">
        <f t="shared" si="11"/>
        <v>0</v>
      </c>
      <c r="AI22" s="13">
        <f t="shared" si="11"/>
        <v>0</v>
      </c>
      <c r="AJ22" s="13">
        <f t="shared" si="11"/>
        <v>294</v>
      </c>
      <c r="AK22" s="13">
        <f t="shared" si="11"/>
        <v>0</v>
      </c>
      <c r="AL22" s="13">
        <f t="shared" si="11"/>
        <v>0</v>
      </c>
      <c r="AM22" s="13">
        <f t="shared" si="11"/>
        <v>34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348</v>
      </c>
      <c r="AR22" s="13">
        <f t="shared" si="11"/>
        <v>10</v>
      </c>
      <c r="AS22" s="13">
        <f t="shared" si="11"/>
        <v>0</v>
      </c>
      <c r="AT22" s="13">
        <f t="shared" si="11"/>
        <v>0</v>
      </c>
      <c r="AU22" s="13">
        <f t="shared" si="11"/>
        <v>3</v>
      </c>
      <c r="AV22" s="13">
        <f t="shared" si="11"/>
        <v>504</v>
      </c>
      <c r="AW22" s="13">
        <f t="shared" si="11"/>
        <v>0</v>
      </c>
      <c r="AX22" s="13">
        <f t="shared" si="11"/>
        <v>0</v>
      </c>
      <c r="AY22" s="13">
        <f t="shared" si="11"/>
        <v>3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0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7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19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1486</v>
      </c>
    </row>
    <row r="23" spans="1:84" s="9" customFormat="1" ht="8.25" customHeight="1" x14ac:dyDescent="0.2">
      <c r="A23" s="37"/>
      <c r="B23" s="47"/>
      <c r="C23" s="43" t="s">
        <v>104</v>
      </c>
      <c r="D23" s="44"/>
      <c r="E23" s="13">
        <v>0</v>
      </c>
      <c r="F23" s="13">
        <v>22</v>
      </c>
      <c r="G23" s="13">
        <v>32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12</v>
      </c>
      <c r="AG23" s="13">
        <v>3</v>
      </c>
      <c r="AH23" s="13">
        <v>0</v>
      </c>
      <c r="AI23" s="13">
        <v>0</v>
      </c>
      <c r="AJ23" s="13">
        <v>186</v>
      </c>
      <c r="AK23" s="13">
        <v>0</v>
      </c>
      <c r="AL23" s="13">
        <v>0</v>
      </c>
      <c r="AM23" s="13">
        <v>45</v>
      </c>
      <c r="AN23" s="13">
        <v>0</v>
      </c>
      <c r="AO23" s="13">
        <v>0</v>
      </c>
      <c r="AP23" s="13">
        <v>0</v>
      </c>
      <c r="AQ23" s="13">
        <v>254</v>
      </c>
      <c r="AR23" s="13">
        <v>9</v>
      </c>
      <c r="AS23" s="13">
        <v>0</v>
      </c>
      <c r="AT23" s="13">
        <v>0</v>
      </c>
      <c r="AU23" s="13">
        <v>3</v>
      </c>
      <c r="AV23" s="13">
        <v>260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14</v>
      </c>
      <c r="CC23" s="13">
        <v>0</v>
      </c>
      <c r="CD23" s="13">
        <v>0</v>
      </c>
      <c r="CE23" s="13">
        <v>0</v>
      </c>
      <c r="CF23" s="13">
        <f>SUM(E23:CE23)</f>
        <v>850</v>
      </c>
    </row>
    <row r="24" spans="1:84" s="9" customFormat="1" ht="8.25" customHeight="1" x14ac:dyDescent="0.2">
      <c r="A24" s="37"/>
      <c r="B24" s="47" t="s">
        <v>105</v>
      </c>
      <c r="C24" s="79" t="s">
        <v>106</v>
      </c>
      <c r="D24" s="80"/>
      <c r="E24" s="13">
        <v>0</v>
      </c>
      <c r="F24" s="13">
        <v>40</v>
      </c>
      <c r="G24" s="13">
        <v>37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6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29</v>
      </c>
      <c r="AG24" s="13">
        <v>0</v>
      </c>
      <c r="AH24" s="13">
        <v>0</v>
      </c>
      <c r="AI24" s="13">
        <v>0</v>
      </c>
      <c r="AJ24" s="13">
        <v>324</v>
      </c>
      <c r="AK24" s="13">
        <v>0</v>
      </c>
      <c r="AL24" s="13">
        <v>0</v>
      </c>
      <c r="AM24" s="13">
        <v>48</v>
      </c>
      <c r="AN24" s="13">
        <v>3</v>
      </c>
      <c r="AO24" s="13">
        <v>0</v>
      </c>
      <c r="AP24" s="13">
        <v>0</v>
      </c>
      <c r="AQ24" s="13">
        <v>177</v>
      </c>
      <c r="AR24" s="13">
        <v>12</v>
      </c>
      <c r="AS24" s="13">
        <v>0</v>
      </c>
      <c r="AT24" s="13">
        <v>0</v>
      </c>
      <c r="AU24" s="13">
        <v>4</v>
      </c>
      <c r="AV24" s="13">
        <v>294</v>
      </c>
      <c r="AW24" s="13">
        <v>0</v>
      </c>
      <c r="AX24" s="13">
        <v>0</v>
      </c>
      <c r="AY24" s="13">
        <v>6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3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12</v>
      </c>
      <c r="CC24" s="13">
        <v>0</v>
      </c>
      <c r="CD24" s="13">
        <v>0</v>
      </c>
      <c r="CE24" s="13">
        <v>1</v>
      </c>
      <c r="CF24" s="13">
        <f>SUM(E24:CE24)</f>
        <v>1000</v>
      </c>
    </row>
    <row r="25" spans="1:84" s="9" customFormat="1" ht="8.25" customHeight="1" x14ac:dyDescent="0.2">
      <c r="A25" s="37"/>
      <c r="B25" s="47"/>
      <c r="C25" s="49" t="s">
        <v>107</v>
      </c>
      <c r="D25" s="50"/>
      <c r="E25" s="13">
        <v>0</v>
      </c>
      <c r="F25" s="13">
        <v>18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5</v>
      </c>
      <c r="AG25" s="13">
        <v>1</v>
      </c>
      <c r="AH25" s="13">
        <v>0</v>
      </c>
      <c r="AI25" s="13">
        <v>0</v>
      </c>
      <c r="AJ25" s="13">
        <v>172</v>
      </c>
      <c r="AK25" s="13">
        <v>0</v>
      </c>
      <c r="AL25" s="13">
        <v>0</v>
      </c>
      <c r="AM25" s="13">
        <v>21</v>
      </c>
      <c r="AN25" s="13">
        <v>0</v>
      </c>
      <c r="AO25" s="13">
        <v>0</v>
      </c>
      <c r="AP25" s="13">
        <v>1</v>
      </c>
      <c r="AQ25" s="13">
        <v>174</v>
      </c>
      <c r="AR25" s="13">
        <v>8</v>
      </c>
      <c r="AS25" s="13">
        <v>1</v>
      </c>
      <c r="AT25" s="13">
        <v>0</v>
      </c>
      <c r="AU25" s="13">
        <v>0</v>
      </c>
      <c r="AV25" s="13">
        <v>135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1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4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9</v>
      </c>
      <c r="CC25" s="13">
        <v>0</v>
      </c>
      <c r="CD25" s="13">
        <v>0</v>
      </c>
      <c r="CE25" s="13">
        <v>0</v>
      </c>
      <c r="CF25" s="13">
        <f>SUM(E25:CE25)</f>
        <v>565</v>
      </c>
    </row>
    <row r="26" spans="1:84" s="9" customFormat="1" ht="8.25" customHeight="1" x14ac:dyDescent="0.2">
      <c r="A26" s="37"/>
      <c r="B26" s="47"/>
      <c r="C26" s="49" t="s">
        <v>108</v>
      </c>
      <c r="D26" s="50"/>
      <c r="E26" s="13">
        <v>0</v>
      </c>
      <c r="F26" s="13">
        <v>22</v>
      </c>
      <c r="G26" s="13">
        <v>24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10</v>
      </c>
      <c r="AG26" s="13">
        <v>0</v>
      </c>
      <c r="AH26" s="13">
        <v>0</v>
      </c>
      <c r="AI26" s="13">
        <v>0</v>
      </c>
      <c r="AJ26" s="13">
        <v>73</v>
      </c>
      <c r="AK26" s="13">
        <v>0</v>
      </c>
      <c r="AL26" s="13">
        <v>0</v>
      </c>
      <c r="AM26" s="13">
        <v>16</v>
      </c>
      <c r="AN26" s="13">
        <v>0</v>
      </c>
      <c r="AO26" s="13">
        <v>0</v>
      </c>
      <c r="AP26" s="13">
        <v>0</v>
      </c>
      <c r="AQ26" s="13">
        <v>48</v>
      </c>
      <c r="AR26" s="13">
        <v>3</v>
      </c>
      <c r="AS26" s="13">
        <v>0</v>
      </c>
      <c r="AT26" s="13">
        <v>0</v>
      </c>
      <c r="AU26" s="13">
        <v>5</v>
      </c>
      <c r="AV26" s="13">
        <v>148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355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73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10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1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44</v>
      </c>
      <c r="AG27" s="13">
        <f t="shared" si="13"/>
        <v>1</v>
      </c>
      <c r="AH27" s="13">
        <f t="shared" si="13"/>
        <v>0</v>
      </c>
      <c r="AI27" s="13">
        <f t="shared" si="13"/>
        <v>0</v>
      </c>
      <c r="AJ27" s="13">
        <f t="shared" si="13"/>
        <v>569</v>
      </c>
      <c r="AK27" s="13">
        <f t="shared" si="13"/>
        <v>0</v>
      </c>
      <c r="AL27" s="13">
        <f t="shared" si="13"/>
        <v>0</v>
      </c>
      <c r="AM27" s="13">
        <f t="shared" si="13"/>
        <v>85</v>
      </c>
      <c r="AN27" s="13">
        <f t="shared" si="13"/>
        <v>3</v>
      </c>
      <c r="AO27" s="13">
        <f t="shared" si="13"/>
        <v>0</v>
      </c>
      <c r="AP27" s="13">
        <f t="shared" si="13"/>
        <v>1</v>
      </c>
      <c r="AQ27" s="13">
        <f t="shared" si="13"/>
        <v>399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9</v>
      </c>
      <c r="AV27" s="13">
        <f t="shared" si="13"/>
        <v>577</v>
      </c>
      <c r="AW27" s="13">
        <f t="shared" si="13"/>
        <v>0</v>
      </c>
      <c r="AX27" s="13">
        <f t="shared" si="13"/>
        <v>0</v>
      </c>
      <c r="AY27" s="13">
        <f t="shared" si="13"/>
        <v>8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2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8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23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1920</v>
      </c>
    </row>
    <row r="28" spans="1:84" s="9" customFormat="1" ht="8.25" customHeight="1" x14ac:dyDescent="0.2">
      <c r="A28" s="37"/>
      <c r="B28" s="47" t="s">
        <v>109</v>
      </c>
      <c r="C28" s="43" t="s">
        <v>110</v>
      </c>
      <c r="D28" s="44"/>
      <c r="E28" s="13">
        <v>0</v>
      </c>
      <c r="F28" s="13">
        <v>951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43</v>
      </c>
      <c r="AG28" s="13">
        <v>3</v>
      </c>
      <c r="AH28" s="13">
        <v>0</v>
      </c>
      <c r="AI28" s="13">
        <v>0</v>
      </c>
      <c r="AJ28" s="13">
        <v>657</v>
      </c>
      <c r="AK28" s="13">
        <v>0</v>
      </c>
      <c r="AL28" s="13">
        <v>0</v>
      </c>
      <c r="AM28" s="13">
        <v>101</v>
      </c>
      <c r="AN28" s="13">
        <v>0</v>
      </c>
      <c r="AO28" s="13">
        <v>0</v>
      </c>
      <c r="AP28" s="13">
        <v>8</v>
      </c>
      <c r="AQ28" s="13">
        <v>340</v>
      </c>
      <c r="AR28" s="13">
        <v>18</v>
      </c>
      <c r="AS28" s="13">
        <v>0</v>
      </c>
      <c r="AT28" s="13">
        <v>2</v>
      </c>
      <c r="AU28" s="13">
        <v>5</v>
      </c>
      <c r="AV28" s="13">
        <v>359</v>
      </c>
      <c r="AW28" s="13">
        <v>0</v>
      </c>
      <c r="AX28" s="13">
        <v>0</v>
      </c>
      <c r="AY28" s="13">
        <v>11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2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9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26</v>
      </c>
      <c r="CC28" s="13">
        <v>1</v>
      </c>
      <c r="CD28" s="13">
        <v>0</v>
      </c>
      <c r="CE28" s="13">
        <v>1</v>
      </c>
      <c r="CF28" s="13">
        <f>SUM(E28:CE28)</f>
        <v>2556</v>
      </c>
    </row>
    <row r="29" spans="1:84" s="9" customFormat="1" ht="8.25" customHeight="1" x14ac:dyDescent="0.2">
      <c r="A29" s="37"/>
      <c r="B29" s="47"/>
      <c r="C29" s="43" t="s">
        <v>111</v>
      </c>
      <c r="D29" s="44"/>
      <c r="E29" s="13">
        <v>0</v>
      </c>
      <c r="F29" s="13">
        <v>32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8</v>
      </c>
      <c r="AG29" s="13">
        <v>0</v>
      </c>
      <c r="AH29" s="13">
        <v>0</v>
      </c>
      <c r="AI29" s="13">
        <v>0</v>
      </c>
      <c r="AJ29" s="13">
        <v>525</v>
      </c>
      <c r="AK29" s="13">
        <v>0</v>
      </c>
      <c r="AL29" s="13">
        <v>0</v>
      </c>
      <c r="AM29" s="13">
        <v>47</v>
      </c>
      <c r="AN29" s="13">
        <v>0</v>
      </c>
      <c r="AO29" s="13">
        <v>0</v>
      </c>
      <c r="AP29" s="13">
        <v>0</v>
      </c>
      <c r="AQ29" s="13">
        <v>130</v>
      </c>
      <c r="AR29" s="13">
        <v>12</v>
      </c>
      <c r="AS29" s="13">
        <v>0</v>
      </c>
      <c r="AT29" s="13">
        <v>0</v>
      </c>
      <c r="AU29" s="13">
        <v>2</v>
      </c>
      <c r="AV29" s="13">
        <v>120</v>
      </c>
      <c r="AW29" s="13">
        <v>0</v>
      </c>
      <c r="AX29" s="13">
        <v>0</v>
      </c>
      <c r="AY29" s="13">
        <v>1</v>
      </c>
      <c r="AZ29" s="13">
        <v>0</v>
      </c>
      <c r="BA29" s="13">
        <v>4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11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6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35</v>
      </c>
      <c r="CC29" s="13">
        <v>2</v>
      </c>
      <c r="CD29" s="13">
        <v>0</v>
      </c>
      <c r="CE29" s="13">
        <v>0</v>
      </c>
      <c r="CF29" s="13">
        <f>SUM(E29:CE29)</f>
        <v>950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983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1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51</v>
      </c>
      <c r="AG30" s="13">
        <f t="shared" si="14"/>
        <v>3</v>
      </c>
      <c r="AH30" s="13">
        <f t="shared" si="14"/>
        <v>0</v>
      </c>
      <c r="AI30" s="13">
        <f t="shared" si="14"/>
        <v>0</v>
      </c>
      <c r="AJ30" s="13">
        <f t="shared" si="14"/>
        <v>1182</v>
      </c>
      <c r="AK30" s="13">
        <f t="shared" si="14"/>
        <v>0</v>
      </c>
      <c r="AL30" s="13">
        <f t="shared" si="14"/>
        <v>0</v>
      </c>
      <c r="AM30" s="13">
        <f t="shared" si="14"/>
        <v>148</v>
      </c>
      <c r="AN30" s="13">
        <f t="shared" si="14"/>
        <v>0</v>
      </c>
      <c r="AO30" s="13">
        <f t="shared" si="14"/>
        <v>0</v>
      </c>
      <c r="AP30" s="13">
        <f t="shared" si="14"/>
        <v>8</v>
      </c>
      <c r="AQ30" s="13">
        <f t="shared" si="14"/>
        <v>470</v>
      </c>
      <c r="AR30" s="13">
        <f t="shared" si="14"/>
        <v>30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479</v>
      </c>
      <c r="AW30" s="13">
        <f t="shared" si="14"/>
        <v>0</v>
      </c>
      <c r="AX30" s="13">
        <f t="shared" si="14"/>
        <v>0</v>
      </c>
      <c r="AY30" s="13">
        <f t="shared" si="14"/>
        <v>12</v>
      </c>
      <c r="AZ30" s="13">
        <f t="shared" si="14"/>
        <v>0</v>
      </c>
      <c r="BA30" s="13">
        <f>SUM(BA28:BA29)</f>
        <v>4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18</v>
      </c>
      <c r="BI30" s="13">
        <f t="shared" si="14"/>
        <v>0</v>
      </c>
      <c r="BJ30" s="13">
        <f t="shared" si="14"/>
        <v>2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15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61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3506</v>
      </c>
    </row>
    <row r="31" spans="1:84" s="9" customFormat="1" ht="8.25" customHeight="1" x14ac:dyDescent="0.2">
      <c r="A31" s="37"/>
      <c r="B31" s="42" t="s">
        <v>112</v>
      </c>
      <c r="C31" s="43"/>
      <c r="D31" s="44"/>
      <c r="E31" s="13">
        <v>0</v>
      </c>
      <c r="F31" s="13">
        <v>705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56</v>
      </c>
      <c r="AG31" s="13">
        <v>2</v>
      </c>
      <c r="AH31" s="13">
        <v>0</v>
      </c>
      <c r="AI31" s="13">
        <v>0</v>
      </c>
      <c r="AJ31" s="13">
        <v>363</v>
      </c>
      <c r="AK31" s="13">
        <v>0</v>
      </c>
      <c r="AL31" s="13">
        <v>0</v>
      </c>
      <c r="AM31" s="13">
        <v>55</v>
      </c>
      <c r="AN31" s="13">
        <v>0</v>
      </c>
      <c r="AO31" s="13">
        <v>0</v>
      </c>
      <c r="AP31" s="13">
        <v>1</v>
      </c>
      <c r="AQ31" s="13">
        <v>278</v>
      </c>
      <c r="AR31" s="13">
        <v>10</v>
      </c>
      <c r="AS31" s="13">
        <v>0</v>
      </c>
      <c r="AT31" s="13">
        <v>0</v>
      </c>
      <c r="AU31" s="13">
        <v>2</v>
      </c>
      <c r="AV31" s="13">
        <v>412</v>
      </c>
      <c r="AW31" s="13">
        <v>0</v>
      </c>
      <c r="AX31" s="13">
        <v>0</v>
      </c>
      <c r="AY31" s="13">
        <v>8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0</v>
      </c>
      <c r="BT31" s="13">
        <v>7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10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1922</v>
      </c>
    </row>
    <row r="32" spans="1:84" s="9" customFormat="1" ht="8.25" customHeight="1" x14ac:dyDescent="0.2">
      <c r="A32" s="37"/>
      <c r="B32" s="47" t="s">
        <v>113</v>
      </c>
      <c r="C32" s="43" t="s">
        <v>114</v>
      </c>
      <c r="D32" s="44"/>
      <c r="E32" s="13">
        <v>0</v>
      </c>
      <c r="F32" s="13">
        <v>483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38</v>
      </c>
      <c r="AG32" s="13">
        <v>1</v>
      </c>
      <c r="AH32" s="13">
        <v>0</v>
      </c>
      <c r="AI32" s="13">
        <v>0</v>
      </c>
      <c r="AJ32" s="13">
        <v>395</v>
      </c>
      <c r="AK32" s="13">
        <v>0</v>
      </c>
      <c r="AL32" s="13">
        <v>0</v>
      </c>
      <c r="AM32" s="13">
        <v>75</v>
      </c>
      <c r="AN32" s="13">
        <v>0</v>
      </c>
      <c r="AO32" s="13">
        <v>0</v>
      </c>
      <c r="AP32" s="13">
        <v>1</v>
      </c>
      <c r="AQ32" s="13">
        <v>250</v>
      </c>
      <c r="AR32" s="13">
        <v>13</v>
      </c>
      <c r="AS32" s="13">
        <v>2</v>
      </c>
      <c r="AT32" s="13">
        <v>2</v>
      </c>
      <c r="AU32" s="13">
        <v>7</v>
      </c>
      <c r="AV32" s="13">
        <v>259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1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1564</v>
      </c>
    </row>
    <row r="33" spans="1:84" s="9" customFormat="1" ht="8.25" customHeight="1" x14ac:dyDescent="0.2">
      <c r="A33" s="37"/>
      <c r="B33" s="47"/>
      <c r="C33" s="43" t="s">
        <v>115</v>
      </c>
      <c r="D33" s="44"/>
      <c r="E33" s="13">
        <v>0</v>
      </c>
      <c r="F33" s="13">
        <v>249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20</v>
      </c>
      <c r="AG33" s="13">
        <v>1</v>
      </c>
      <c r="AH33" s="13">
        <v>0</v>
      </c>
      <c r="AI33" s="13">
        <v>0</v>
      </c>
      <c r="AJ33" s="13">
        <v>156</v>
      </c>
      <c r="AK33" s="13">
        <v>0</v>
      </c>
      <c r="AL33" s="13">
        <v>0</v>
      </c>
      <c r="AM33" s="13">
        <v>40</v>
      </c>
      <c r="AN33" s="13">
        <v>0</v>
      </c>
      <c r="AO33" s="13">
        <v>0</v>
      </c>
      <c r="AP33" s="13">
        <v>0</v>
      </c>
      <c r="AQ33" s="13">
        <v>122</v>
      </c>
      <c r="AR33" s="13">
        <v>7</v>
      </c>
      <c r="AS33" s="13">
        <v>1</v>
      </c>
      <c r="AT33" s="13">
        <v>1</v>
      </c>
      <c r="AU33" s="13">
        <v>1</v>
      </c>
      <c r="AV33" s="13">
        <v>74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2</v>
      </c>
      <c r="BU33" s="13">
        <v>0</v>
      </c>
      <c r="BV33" s="13">
        <v>1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0</v>
      </c>
      <c r="CF33" s="13">
        <f t="shared" si="15"/>
        <v>686</v>
      </c>
    </row>
    <row r="34" spans="1:84" s="9" customFormat="1" ht="8.25" customHeight="1" x14ac:dyDescent="0.2">
      <c r="A34" s="37"/>
      <c r="B34" s="47" t="s">
        <v>116</v>
      </c>
      <c r="C34" s="52" t="s">
        <v>116</v>
      </c>
      <c r="D34" s="12" t="s">
        <v>116</v>
      </c>
      <c r="E34" s="13">
        <v>0</v>
      </c>
      <c r="F34" s="13">
        <v>89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56</v>
      </c>
      <c r="AG34" s="13">
        <v>0</v>
      </c>
      <c r="AH34" s="13">
        <v>0</v>
      </c>
      <c r="AI34" s="13">
        <v>0</v>
      </c>
      <c r="AJ34" s="13">
        <v>304</v>
      </c>
      <c r="AK34" s="13">
        <v>0</v>
      </c>
      <c r="AL34" s="13">
        <v>0</v>
      </c>
      <c r="AM34" s="13">
        <v>32</v>
      </c>
      <c r="AN34" s="13">
        <v>1</v>
      </c>
      <c r="AO34" s="13">
        <v>0</v>
      </c>
      <c r="AP34" s="13">
        <v>1</v>
      </c>
      <c r="AQ34" s="13">
        <v>330</v>
      </c>
      <c r="AR34" s="13">
        <v>16</v>
      </c>
      <c r="AS34" s="13">
        <v>5</v>
      </c>
      <c r="AT34" s="13">
        <v>0</v>
      </c>
      <c r="AU34" s="13">
        <v>9</v>
      </c>
      <c r="AV34" s="13">
        <v>325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8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13</v>
      </c>
      <c r="CC34" s="13">
        <v>0</v>
      </c>
      <c r="CD34" s="13">
        <v>0</v>
      </c>
      <c r="CE34" s="13">
        <v>1</v>
      </c>
      <c r="CF34" s="13">
        <f t="shared" si="15"/>
        <v>1213</v>
      </c>
    </row>
    <row r="35" spans="1:84" s="9" customFormat="1" ht="8.25" customHeight="1" x14ac:dyDescent="0.2">
      <c r="A35" s="37"/>
      <c r="B35" s="47"/>
      <c r="C35" s="52"/>
      <c r="D35" s="12" t="s">
        <v>117</v>
      </c>
      <c r="E35" s="13">
        <v>0</v>
      </c>
      <c r="F35" s="13">
        <v>181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32</v>
      </c>
      <c r="AG35" s="13">
        <v>0</v>
      </c>
      <c r="AH35" s="13">
        <v>0</v>
      </c>
      <c r="AI35" s="13">
        <v>0</v>
      </c>
      <c r="AJ35" s="13">
        <v>170</v>
      </c>
      <c r="AK35" s="13">
        <v>0</v>
      </c>
      <c r="AL35" s="13">
        <v>0</v>
      </c>
      <c r="AM35" s="13">
        <v>30</v>
      </c>
      <c r="AN35" s="13">
        <v>0</v>
      </c>
      <c r="AO35" s="13">
        <v>0</v>
      </c>
      <c r="AP35" s="13">
        <v>0</v>
      </c>
      <c r="AQ35" s="13">
        <v>164</v>
      </c>
      <c r="AR35" s="13">
        <v>5</v>
      </c>
      <c r="AS35" s="13">
        <v>1</v>
      </c>
      <c r="AT35" s="13">
        <v>0</v>
      </c>
      <c r="AU35" s="13">
        <v>3</v>
      </c>
      <c r="AV35" s="13">
        <v>172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4</v>
      </c>
      <c r="CC35" s="13">
        <v>0</v>
      </c>
      <c r="CD35" s="13">
        <v>0</v>
      </c>
      <c r="CE35" s="13">
        <v>1</v>
      </c>
      <c r="CF35" s="13">
        <f t="shared" si="15"/>
        <v>778</v>
      </c>
    </row>
    <row r="36" spans="1:84" s="9" customFormat="1" ht="8.25" customHeight="1" x14ac:dyDescent="0.2">
      <c r="A36" s="37"/>
      <c r="B36" s="47"/>
      <c r="C36" s="52"/>
      <c r="D36" s="12" t="s">
        <v>118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18</v>
      </c>
      <c r="AG36" s="13">
        <v>3</v>
      </c>
      <c r="AH36" s="13">
        <v>0</v>
      </c>
      <c r="AI36" s="13">
        <v>0</v>
      </c>
      <c r="AJ36" s="13">
        <v>153</v>
      </c>
      <c r="AK36" s="13">
        <v>0</v>
      </c>
      <c r="AL36" s="13">
        <v>0</v>
      </c>
      <c r="AM36" s="13">
        <v>21</v>
      </c>
      <c r="AN36" s="13">
        <v>0</v>
      </c>
      <c r="AO36" s="13">
        <v>0</v>
      </c>
      <c r="AP36" s="13">
        <v>0</v>
      </c>
      <c r="AQ36" s="13">
        <v>184</v>
      </c>
      <c r="AR36" s="13">
        <v>9</v>
      </c>
      <c r="AS36" s="13">
        <v>1</v>
      </c>
      <c r="AT36" s="13">
        <v>0</v>
      </c>
      <c r="AU36" s="13">
        <v>2</v>
      </c>
      <c r="AV36" s="13">
        <v>82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7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7</v>
      </c>
      <c r="CC36" s="13">
        <v>0</v>
      </c>
      <c r="CD36" s="13">
        <v>1</v>
      </c>
      <c r="CE36" s="13">
        <v>0</v>
      </c>
      <c r="CF36" s="13">
        <f t="shared" si="15"/>
        <v>500</v>
      </c>
    </row>
    <row r="37" spans="1:84" s="9" customFormat="1" ht="8.25" customHeight="1" x14ac:dyDescent="0.2">
      <c r="A37" s="37"/>
      <c r="B37" s="47"/>
      <c r="C37" s="52"/>
      <c r="D37" s="12" t="s">
        <v>119</v>
      </c>
      <c r="E37" s="13">
        <v>0</v>
      </c>
      <c r="F37" s="13">
        <v>47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35</v>
      </c>
      <c r="AK37" s="13">
        <v>0</v>
      </c>
      <c r="AL37" s="13">
        <v>0</v>
      </c>
      <c r="AM37" s="13">
        <v>9</v>
      </c>
      <c r="AN37" s="13">
        <v>0</v>
      </c>
      <c r="AO37" s="13">
        <v>0</v>
      </c>
      <c r="AP37" s="13">
        <v>0</v>
      </c>
      <c r="AQ37" s="13">
        <v>59</v>
      </c>
      <c r="AR37" s="13">
        <v>1</v>
      </c>
      <c r="AS37" s="13">
        <v>0</v>
      </c>
      <c r="AT37" s="13">
        <v>3</v>
      </c>
      <c r="AU37" s="13">
        <v>0</v>
      </c>
      <c r="AV37" s="13">
        <v>39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3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205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323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18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107</v>
      </c>
      <c r="AG38" s="13">
        <f t="shared" si="16"/>
        <v>3</v>
      </c>
      <c r="AH38" s="13">
        <f t="shared" si="16"/>
        <v>0</v>
      </c>
      <c r="AI38" s="13">
        <f t="shared" si="16"/>
        <v>0</v>
      </c>
      <c r="AJ38" s="13">
        <f t="shared" si="16"/>
        <v>662</v>
      </c>
      <c r="AK38" s="13">
        <f t="shared" si="16"/>
        <v>0</v>
      </c>
      <c r="AL38" s="13">
        <f t="shared" si="16"/>
        <v>0</v>
      </c>
      <c r="AM38" s="13">
        <f t="shared" si="16"/>
        <v>92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737</v>
      </c>
      <c r="AR38" s="13">
        <f t="shared" si="16"/>
        <v>31</v>
      </c>
      <c r="AS38" s="13">
        <f t="shared" si="16"/>
        <v>7</v>
      </c>
      <c r="AT38" s="13">
        <f t="shared" si="16"/>
        <v>3</v>
      </c>
      <c r="AU38" s="13">
        <f t="shared" si="16"/>
        <v>14</v>
      </c>
      <c r="AV38" s="13">
        <f t="shared" si="16"/>
        <v>618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20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29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2696</v>
      </c>
    </row>
    <row r="39" spans="1:84" s="9" customFormat="1" ht="8.25" customHeight="1" x14ac:dyDescent="0.2">
      <c r="A39" s="37"/>
      <c r="B39" s="47"/>
      <c r="C39" s="43" t="s">
        <v>120</v>
      </c>
      <c r="D39" s="44"/>
      <c r="E39" s="13">
        <v>0</v>
      </c>
      <c r="F39" s="13">
        <v>87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11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30</v>
      </c>
      <c r="AG39" s="13">
        <v>0</v>
      </c>
      <c r="AH39" s="13">
        <v>0</v>
      </c>
      <c r="AI39" s="13">
        <v>0</v>
      </c>
      <c r="AJ39" s="13">
        <v>149</v>
      </c>
      <c r="AK39" s="13">
        <v>0</v>
      </c>
      <c r="AL39" s="13">
        <v>0</v>
      </c>
      <c r="AM39" s="13">
        <v>36</v>
      </c>
      <c r="AN39" s="13">
        <v>0</v>
      </c>
      <c r="AO39" s="13">
        <v>0</v>
      </c>
      <c r="AP39" s="13">
        <v>0</v>
      </c>
      <c r="AQ39" s="13">
        <v>165</v>
      </c>
      <c r="AR39" s="13">
        <v>8</v>
      </c>
      <c r="AS39" s="13">
        <v>0</v>
      </c>
      <c r="AT39" s="13">
        <v>0</v>
      </c>
      <c r="AU39" s="13">
        <v>3</v>
      </c>
      <c r="AV39" s="13">
        <v>140</v>
      </c>
      <c r="AW39" s="13">
        <v>0</v>
      </c>
      <c r="AX39" s="13">
        <v>0</v>
      </c>
      <c r="AY39" s="13">
        <v>3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7</v>
      </c>
      <c r="CC39" s="13">
        <v>0</v>
      </c>
      <c r="CD39" s="13">
        <v>0</v>
      </c>
      <c r="CE39" s="13">
        <v>0</v>
      </c>
      <c r="CF39" s="13">
        <f>SUM(E39:CE39)</f>
        <v>653</v>
      </c>
    </row>
    <row r="40" spans="1:84" s="9" customFormat="1" ht="8.25" customHeight="1" x14ac:dyDescent="0.2">
      <c r="A40" s="38"/>
      <c r="B40" s="33" t="s">
        <v>98</v>
      </c>
      <c r="C40" s="34"/>
      <c r="D40" s="35"/>
      <c r="E40" s="14">
        <f>SUM(E22:E23,E27,E30:E33,E38:E39)</f>
        <v>0</v>
      </c>
      <c r="F40" s="14">
        <f t="shared" ref="F40:BQ40" si="17">SUM(F22:F23,F27,F30:F33,F38:F39)</f>
        <v>3071</v>
      </c>
      <c r="G40" s="14">
        <f t="shared" si="17"/>
        <v>174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91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5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12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388</v>
      </c>
      <c r="AG40" s="14">
        <f t="shared" si="17"/>
        <v>18</v>
      </c>
      <c r="AH40" s="14">
        <f t="shared" si="17"/>
        <v>0</v>
      </c>
      <c r="AI40" s="14">
        <f t="shared" si="17"/>
        <v>0</v>
      </c>
      <c r="AJ40" s="14">
        <f t="shared" si="17"/>
        <v>3956</v>
      </c>
      <c r="AK40" s="14">
        <f t="shared" si="17"/>
        <v>0</v>
      </c>
      <c r="AL40" s="14">
        <f t="shared" si="17"/>
        <v>0</v>
      </c>
      <c r="AM40" s="14">
        <f t="shared" si="17"/>
        <v>610</v>
      </c>
      <c r="AN40" s="14">
        <f t="shared" si="17"/>
        <v>6</v>
      </c>
      <c r="AO40" s="14">
        <f t="shared" si="17"/>
        <v>0</v>
      </c>
      <c r="AP40" s="14">
        <f t="shared" si="17"/>
        <v>12</v>
      </c>
      <c r="AQ40" s="14">
        <f t="shared" si="17"/>
        <v>3023</v>
      </c>
      <c r="AR40" s="14">
        <f t="shared" si="17"/>
        <v>141</v>
      </c>
      <c r="AS40" s="14">
        <f t="shared" si="17"/>
        <v>11</v>
      </c>
      <c r="AT40" s="14">
        <f t="shared" si="17"/>
        <v>8</v>
      </c>
      <c r="AU40" s="14">
        <f t="shared" si="17"/>
        <v>49</v>
      </c>
      <c r="AV40" s="14">
        <f t="shared" si="17"/>
        <v>3323</v>
      </c>
      <c r="AW40" s="14">
        <f t="shared" si="17"/>
        <v>2</v>
      </c>
      <c r="AX40" s="14">
        <f t="shared" si="17"/>
        <v>0</v>
      </c>
      <c r="AY40" s="14">
        <f t="shared" si="17"/>
        <v>58</v>
      </c>
      <c r="AZ40" s="14">
        <f t="shared" si="17"/>
        <v>0</v>
      </c>
      <c r="BA40" s="14">
        <f t="shared" si="17"/>
        <v>8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32</v>
      </c>
      <c r="BI40" s="14">
        <f t="shared" si="17"/>
        <v>0</v>
      </c>
      <c r="BJ40" s="14">
        <f t="shared" si="17"/>
        <v>7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2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0</v>
      </c>
      <c r="BT40" s="14">
        <f t="shared" si="18"/>
        <v>73</v>
      </c>
      <c r="BU40" s="14">
        <f t="shared" si="18"/>
        <v>1</v>
      </c>
      <c r="BV40" s="14">
        <f t="shared" si="18"/>
        <v>2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176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15283</v>
      </c>
    </row>
    <row r="41" spans="1:84" s="9" customFormat="1" ht="8.25" customHeight="1" x14ac:dyDescent="0.2">
      <c r="A41" s="58" t="s">
        <v>121</v>
      </c>
      <c r="B41" s="73" t="s">
        <v>122</v>
      </c>
      <c r="C41" s="74" t="s">
        <v>123</v>
      </c>
      <c r="D41" s="75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8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45</v>
      </c>
      <c r="AG41" s="10">
        <v>0</v>
      </c>
      <c r="AH41" s="10">
        <v>0</v>
      </c>
      <c r="AI41" s="10">
        <v>0</v>
      </c>
      <c r="AJ41" s="10">
        <v>467</v>
      </c>
      <c r="AK41" s="10">
        <v>0</v>
      </c>
      <c r="AL41" s="10">
        <v>0</v>
      </c>
      <c r="AM41" s="10">
        <v>56</v>
      </c>
      <c r="AN41" s="10">
        <v>2</v>
      </c>
      <c r="AO41" s="10">
        <v>0</v>
      </c>
      <c r="AP41" s="10">
        <v>0</v>
      </c>
      <c r="AQ41" s="10">
        <v>563</v>
      </c>
      <c r="AR41" s="10">
        <v>34</v>
      </c>
      <c r="AS41" s="10">
        <v>3</v>
      </c>
      <c r="AT41" s="10">
        <v>1</v>
      </c>
      <c r="AU41" s="10">
        <v>11</v>
      </c>
      <c r="AV41" s="10">
        <v>330</v>
      </c>
      <c r="AW41" s="10">
        <v>0</v>
      </c>
      <c r="AX41" s="10">
        <v>1</v>
      </c>
      <c r="AY41" s="10">
        <v>2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18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1</v>
      </c>
      <c r="CB41" s="10">
        <v>36</v>
      </c>
      <c r="CC41" s="10">
        <v>0</v>
      </c>
      <c r="CD41" s="10">
        <v>0</v>
      </c>
      <c r="CE41" s="10">
        <v>2</v>
      </c>
      <c r="CF41" s="16">
        <f>SUM(E41:CE41)</f>
        <v>1709</v>
      </c>
    </row>
    <row r="42" spans="1:84" s="9" customFormat="1" ht="8.25" customHeight="1" x14ac:dyDescent="0.2">
      <c r="A42" s="59"/>
      <c r="B42" s="47"/>
      <c r="C42" s="52" t="s">
        <v>124</v>
      </c>
      <c r="D42" s="12" t="s">
        <v>125</v>
      </c>
      <c r="E42" s="18">
        <v>0</v>
      </c>
      <c r="F42" s="18">
        <v>22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1</v>
      </c>
      <c r="W42" s="18">
        <v>0</v>
      </c>
      <c r="X42" s="18">
        <v>0</v>
      </c>
      <c r="Y42" s="18">
        <v>0</v>
      </c>
      <c r="Z42" s="18">
        <v>0</v>
      </c>
      <c r="AA42" s="18">
        <v>7</v>
      </c>
      <c r="AB42" s="18">
        <v>0</v>
      </c>
      <c r="AC42" s="18">
        <v>0</v>
      </c>
      <c r="AD42" s="18">
        <v>0</v>
      </c>
      <c r="AE42" s="18">
        <v>0</v>
      </c>
      <c r="AF42" s="18">
        <v>12</v>
      </c>
      <c r="AG42" s="18">
        <v>0</v>
      </c>
      <c r="AH42" s="18">
        <v>0</v>
      </c>
      <c r="AI42" s="18">
        <v>0</v>
      </c>
      <c r="AJ42" s="18">
        <v>227</v>
      </c>
      <c r="AK42" s="18">
        <v>0</v>
      </c>
      <c r="AL42" s="18">
        <v>0</v>
      </c>
      <c r="AM42" s="18">
        <v>39</v>
      </c>
      <c r="AN42" s="18">
        <v>0</v>
      </c>
      <c r="AO42" s="18">
        <v>0</v>
      </c>
      <c r="AP42" s="18">
        <v>0</v>
      </c>
      <c r="AQ42" s="18">
        <v>278</v>
      </c>
      <c r="AR42" s="18">
        <v>16</v>
      </c>
      <c r="AS42" s="18">
        <v>0</v>
      </c>
      <c r="AT42" s="18">
        <v>0</v>
      </c>
      <c r="AU42" s="18">
        <v>7</v>
      </c>
      <c r="AV42" s="18">
        <v>160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8</v>
      </c>
      <c r="BU42" s="18">
        <v>0</v>
      </c>
      <c r="BV42" s="18">
        <v>1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  <c r="CB42" s="18">
        <v>22</v>
      </c>
      <c r="CC42" s="18">
        <v>0</v>
      </c>
      <c r="CD42" s="18">
        <v>1</v>
      </c>
      <c r="CE42" s="18">
        <v>1</v>
      </c>
      <c r="CF42" s="13">
        <f>SUM(E42:CE42)</f>
        <v>812</v>
      </c>
    </row>
    <row r="43" spans="1:84" s="9" customFormat="1" ht="8.25" customHeight="1" x14ac:dyDescent="0.2">
      <c r="A43" s="59"/>
      <c r="B43" s="47"/>
      <c r="C43" s="57"/>
      <c r="D43" s="12" t="s">
        <v>126</v>
      </c>
      <c r="E43" s="18">
        <v>0</v>
      </c>
      <c r="F43" s="18">
        <v>6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0</v>
      </c>
      <c r="AC43" s="18">
        <v>0</v>
      </c>
      <c r="AD43" s="18">
        <v>0</v>
      </c>
      <c r="AE43" s="18">
        <v>0</v>
      </c>
      <c r="AF43" s="18">
        <v>30</v>
      </c>
      <c r="AG43" s="18">
        <v>0</v>
      </c>
      <c r="AH43" s="18">
        <v>0</v>
      </c>
      <c r="AI43" s="18">
        <v>0</v>
      </c>
      <c r="AJ43" s="18">
        <v>260</v>
      </c>
      <c r="AK43" s="18">
        <v>0</v>
      </c>
      <c r="AL43" s="18">
        <v>0</v>
      </c>
      <c r="AM43" s="18">
        <v>104</v>
      </c>
      <c r="AN43" s="18">
        <v>0</v>
      </c>
      <c r="AO43" s="18">
        <v>0</v>
      </c>
      <c r="AP43" s="18">
        <v>0</v>
      </c>
      <c r="AQ43" s="18">
        <v>307</v>
      </c>
      <c r="AR43" s="18">
        <v>19</v>
      </c>
      <c r="AS43" s="18">
        <v>0</v>
      </c>
      <c r="AT43" s="18">
        <v>0</v>
      </c>
      <c r="AU43" s="18">
        <v>9</v>
      </c>
      <c r="AV43" s="18">
        <v>162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8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36</v>
      </c>
      <c r="CC43" s="18">
        <v>1</v>
      </c>
      <c r="CD43" s="18">
        <v>0</v>
      </c>
      <c r="CE43" s="18">
        <v>0</v>
      </c>
      <c r="CF43" s="13">
        <f>SUM(E43:CE43)</f>
        <v>957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28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2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2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42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487</v>
      </c>
      <c r="AK44" s="13">
        <f t="shared" si="19"/>
        <v>0</v>
      </c>
      <c r="AL44" s="13">
        <f t="shared" si="19"/>
        <v>0</v>
      </c>
      <c r="AM44" s="13">
        <f t="shared" si="19"/>
        <v>143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585</v>
      </c>
      <c r="AR44" s="13">
        <f t="shared" si="19"/>
        <v>35</v>
      </c>
      <c r="AS44" s="13">
        <f t="shared" si="19"/>
        <v>0</v>
      </c>
      <c r="AT44" s="13">
        <f t="shared" si="19"/>
        <v>0</v>
      </c>
      <c r="AU44" s="13">
        <f t="shared" si="19"/>
        <v>16</v>
      </c>
      <c r="AV44" s="13">
        <f t="shared" si="19"/>
        <v>322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16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0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58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1769</v>
      </c>
    </row>
    <row r="45" spans="1:84" s="9" customFormat="1" ht="8.25" customHeight="1" x14ac:dyDescent="0.2">
      <c r="A45" s="59"/>
      <c r="B45" s="47" t="s">
        <v>280</v>
      </c>
      <c r="C45" s="52" t="s">
        <v>280</v>
      </c>
      <c r="D45" s="12" t="s">
        <v>128</v>
      </c>
      <c r="E45" s="13">
        <v>0</v>
      </c>
      <c r="F45" s="13">
        <v>27</v>
      </c>
      <c r="G45" s="13">
        <v>2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26</v>
      </c>
      <c r="AG45" s="13">
        <v>1</v>
      </c>
      <c r="AH45" s="13">
        <v>0</v>
      </c>
      <c r="AI45" s="13">
        <v>0</v>
      </c>
      <c r="AJ45" s="13">
        <v>403</v>
      </c>
      <c r="AK45" s="13">
        <v>0</v>
      </c>
      <c r="AL45" s="13">
        <v>2</v>
      </c>
      <c r="AM45" s="13">
        <v>133</v>
      </c>
      <c r="AN45" s="13">
        <v>0</v>
      </c>
      <c r="AO45" s="13">
        <v>0</v>
      </c>
      <c r="AP45" s="13">
        <v>0</v>
      </c>
      <c r="AQ45" s="13">
        <v>347</v>
      </c>
      <c r="AR45" s="13">
        <v>29</v>
      </c>
      <c r="AS45" s="13">
        <v>3</v>
      </c>
      <c r="AT45" s="13">
        <v>0</v>
      </c>
      <c r="AU45" s="13">
        <v>8</v>
      </c>
      <c r="AV45" s="13">
        <v>224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17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21</v>
      </c>
      <c r="CC45" s="13">
        <v>1</v>
      </c>
      <c r="CD45" s="13">
        <v>0</v>
      </c>
      <c r="CE45" s="13">
        <v>1</v>
      </c>
      <c r="CF45" s="13">
        <f>SUM(E45:CE45)</f>
        <v>1266</v>
      </c>
    </row>
    <row r="46" spans="1:84" s="9" customFormat="1" ht="8.25" customHeight="1" x14ac:dyDescent="0.2">
      <c r="A46" s="59"/>
      <c r="B46" s="47"/>
      <c r="C46" s="52"/>
      <c r="D46" s="12" t="s">
        <v>129</v>
      </c>
      <c r="E46" s="13">
        <v>0</v>
      </c>
      <c r="F46" s="13">
        <v>13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9</v>
      </c>
      <c r="AG46" s="13">
        <v>0</v>
      </c>
      <c r="AH46" s="13">
        <v>0</v>
      </c>
      <c r="AI46" s="13">
        <v>0</v>
      </c>
      <c r="AJ46" s="13">
        <v>93</v>
      </c>
      <c r="AK46" s="13">
        <v>0</v>
      </c>
      <c r="AL46" s="13">
        <v>0</v>
      </c>
      <c r="AM46" s="13">
        <v>10</v>
      </c>
      <c r="AN46" s="13">
        <v>0</v>
      </c>
      <c r="AO46" s="13">
        <v>0</v>
      </c>
      <c r="AP46" s="13">
        <v>0</v>
      </c>
      <c r="AQ46" s="13">
        <v>112</v>
      </c>
      <c r="AR46" s="13">
        <v>6</v>
      </c>
      <c r="AS46" s="13">
        <v>2</v>
      </c>
      <c r="AT46" s="13">
        <v>0</v>
      </c>
      <c r="AU46" s="13">
        <v>2</v>
      </c>
      <c r="AV46" s="13">
        <v>59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4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5</v>
      </c>
      <c r="CC46" s="13">
        <v>0</v>
      </c>
      <c r="CD46" s="13">
        <v>0</v>
      </c>
      <c r="CE46" s="13">
        <v>0</v>
      </c>
      <c r="CF46" s="13">
        <f t="shared" ref="CF46" si="20">SUM(E46:CE46)</f>
        <v>318</v>
      </c>
    </row>
    <row r="47" spans="1:84" s="9" customFormat="1" ht="8.25" customHeight="1" x14ac:dyDescent="0.2">
      <c r="A47" s="59"/>
      <c r="B47" s="47"/>
      <c r="C47" s="52"/>
      <c r="D47" s="12" t="s">
        <v>281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35</v>
      </c>
      <c r="AK47" s="13">
        <v>0</v>
      </c>
      <c r="AL47" s="13">
        <v>0</v>
      </c>
      <c r="AM47" s="13">
        <v>1</v>
      </c>
      <c r="AN47" s="13">
        <v>0</v>
      </c>
      <c r="AO47" s="13">
        <v>0</v>
      </c>
      <c r="AP47" s="13">
        <v>0</v>
      </c>
      <c r="AQ47" s="13">
        <v>27</v>
      </c>
      <c r="AR47" s="13">
        <v>7</v>
      </c>
      <c r="AS47" s="13">
        <v>1</v>
      </c>
      <c r="AT47" s="13">
        <v>0</v>
      </c>
      <c r="AU47" s="13">
        <v>0</v>
      </c>
      <c r="AV47" s="13">
        <v>35</v>
      </c>
      <c r="AW47" s="13">
        <v>0</v>
      </c>
      <c r="AX47" s="13">
        <v>0</v>
      </c>
      <c r="AY47" s="13">
        <v>3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126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47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1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0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41</v>
      </c>
      <c r="AG48" s="13">
        <f t="shared" si="21"/>
        <v>1</v>
      </c>
      <c r="AH48" s="13">
        <f t="shared" si="21"/>
        <v>0</v>
      </c>
      <c r="AI48" s="13">
        <f t="shared" si="21"/>
        <v>0</v>
      </c>
      <c r="AJ48" s="13">
        <f t="shared" si="21"/>
        <v>531</v>
      </c>
      <c r="AK48" s="13">
        <f t="shared" si="21"/>
        <v>0</v>
      </c>
      <c r="AL48" s="13">
        <f t="shared" si="21"/>
        <v>2</v>
      </c>
      <c r="AM48" s="13">
        <f t="shared" si="21"/>
        <v>144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486</v>
      </c>
      <c r="AR48" s="13">
        <f t="shared" si="21"/>
        <v>42</v>
      </c>
      <c r="AS48" s="13">
        <f t="shared" si="21"/>
        <v>6</v>
      </c>
      <c r="AT48" s="13">
        <f t="shared" si="21"/>
        <v>0</v>
      </c>
      <c r="AU48" s="13">
        <f t="shared" si="21"/>
        <v>10</v>
      </c>
      <c r="AV48" s="13">
        <f t="shared" si="21"/>
        <v>318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22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28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1710</v>
      </c>
    </row>
    <row r="49" spans="1:84" s="9" customFormat="1" ht="8.25" customHeight="1" x14ac:dyDescent="0.2">
      <c r="A49" s="59"/>
      <c r="B49" s="47"/>
      <c r="C49" s="43" t="s">
        <v>130</v>
      </c>
      <c r="D49" s="44"/>
      <c r="E49" s="13">
        <v>0</v>
      </c>
      <c r="F49" s="13">
        <v>26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36</v>
      </c>
      <c r="AG49" s="13">
        <v>0</v>
      </c>
      <c r="AH49" s="13">
        <v>0</v>
      </c>
      <c r="AI49" s="13">
        <v>0</v>
      </c>
      <c r="AJ49" s="13">
        <v>193</v>
      </c>
      <c r="AK49" s="13">
        <v>0</v>
      </c>
      <c r="AL49" s="13">
        <v>0</v>
      </c>
      <c r="AM49" s="13">
        <v>30</v>
      </c>
      <c r="AN49" s="13">
        <v>0</v>
      </c>
      <c r="AO49" s="13">
        <v>0</v>
      </c>
      <c r="AP49" s="13">
        <v>2</v>
      </c>
      <c r="AQ49" s="13">
        <v>178</v>
      </c>
      <c r="AR49" s="13">
        <v>12</v>
      </c>
      <c r="AS49" s="13">
        <v>1</v>
      </c>
      <c r="AT49" s="13">
        <v>0</v>
      </c>
      <c r="AU49" s="13">
        <v>4</v>
      </c>
      <c r="AV49" s="13">
        <v>216</v>
      </c>
      <c r="AW49" s="13">
        <v>0</v>
      </c>
      <c r="AX49" s="13">
        <v>0</v>
      </c>
      <c r="AY49" s="13">
        <v>3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6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3</v>
      </c>
      <c r="CB49" s="13">
        <v>20</v>
      </c>
      <c r="CC49" s="13">
        <v>0</v>
      </c>
      <c r="CD49" s="13">
        <v>0</v>
      </c>
      <c r="CE49" s="13">
        <v>0</v>
      </c>
      <c r="CF49" s="13">
        <f>SUM(E49:CE49)</f>
        <v>737</v>
      </c>
    </row>
    <row r="50" spans="1:84" s="9" customFormat="1" ht="8.25" customHeight="1" x14ac:dyDescent="0.2">
      <c r="A50" s="59"/>
      <c r="B50" s="47" t="s">
        <v>131</v>
      </c>
      <c r="C50" s="43" t="s">
        <v>132</v>
      </c>
      <c r="D50" s="44"/>
      <c r="E50" s="13">
        <v>0</v>
      </c>
      <c r="F50" s="13">
        <v>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16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62</v>
      </c>
      <c r="AG50" s="13">
        <v>0</v>
      </c>
      <c r="AH50" s="13">
        <v>0</v>
      </c>
      <c r="AI50" s="13">
        <v>0</v>
      </c>
      <c r="AJ50" s="13">
        <v>466</v>
      </c>
      <c r="AK50" s="13">
        <v>0</v>
      </c>
      <c r="AL50" s="13">
        <v>0</v>
      </c>
      <c r="AM50" s="13">
        <v>75</v>
      </c>
      <c r="AN50" s="13">
        <v>0</v>
      </c>
      <c r="AO50" s="13">
        <v>0</v>
      </c>
      <c r="AP50" s="13">
        <v>0</v>
      </c>
      <c r="AQ50" s="13">
        <v>629</v>
      </c>
      <c r="AR50" s="13">
        <v>31</v>
      </c>
      <c r="AS50" s="13">
        <v>1</v>
      </c>
      <c r="AT50" s="13">
        <v>2</v>
      </c>
      <c r="AU50" s="13">
        <v>18</v>
      </c>
      <c r="AV50" s="13">
        <v>478</v>
      </c>
      <c r="AW50" s="13">
        <v>1</v>
      </c>
      <c r="AX50" s="13">
        <v>0</v>
      </c>
      <c r="AY50" s="13">
        <v>3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1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28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48</v>
      </c>
      <c r="CC50" s="13">
        <v>1</v>
      </c>
      <c r="CD50" s="13">
        <v>1</v>
      </c>
      <c r="CE50" s="13">
        <v>0</v>
      </c>
      <c r="CF50" s="13">
        <f>SUM(E50:CE50)</f>
        <v>1930</v>
      </c>
    </row>
    <row r="51" spans="1:84" s="9" customFormat="1" ht="8.25" customHeight="1" x14ac:dyDescent="0.2">
      <c r="A51" s="59"/>
      <c r="B51" s="48"/>
      <c r="C51" s="49" t="s">
        <v>133</v>
      </c>
      <c r="D51" s="50"/>
      <c r="E51" s="13">
        <v>0</v>
      </c>
      <c r="F51" s="13">
        <v>11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13</v>
      </c>
      <c r="AG51" s="13">
        <v>0</v>
      </c>
      <c r="AH51" s="13">
        <v>0</v>
      </c>
      <c r="AI51" s="13">
        <v>0</v>
      </c>
      <c r="AJ51" s="13">
        <v>181</v>
      </c>
      <c r="AK51" s="13">
        <v>0</v>
      </c>
      <c r="AL51" s="13">
        <v>0</v>
      </c>
      <c r="AM51" s="13">
        <v>33</v>
      </c>
      <c r="AN51" s="13">
        <v>0</v>
      </c>
      <c r="AO51" s="13">
        <v>0</v>
      </c>
      <c r="AP51" s="13">
        <v>1</v>
      </c>
      <c r="AQ51" s="13">
        <v>191</v>
      </c>
      <c r="AR51" s="13">
        <v>13</v>
      </c>
      <c r="AS51" s="13">
        <v>0</v>
      </c>
      <c r="AT51" s="13">
        <v>0</v>
      </c>
      <c r="AU51" s="13">
        <v>2</v>
      </c>
      <c r="AV51" s="13">
        <v>121</v>
      </c>
      <c r="AW51" s="13">
        <v>0</v>
      </c>
      <c r="AX51" s="13">
        <v>0</v>
      </c>
      <c r="AY51" s="13">
        <v>3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6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20</v>
      </c>
      <c r="CC51" s="13">
        <v>0</v>
      </c>
      <c r="CD51" s="13">
        <v>0</v>
      </c>
      <c r="CE51" s="13">
        <v>0</v>
      </c>
      <c r="CF51" s="13">
        <f>SUM(E51:CE51)</f>
        <v>600</v>
      </c>
    </row>
    <row r="52" spans="1:84" s="9" customFormat="1" ht="8.25" customHeight="1" x14ac:dyDescent="0.2">
      <c r="A52" s="59"/>
      <c r="B52" s="48"/>
      <c r="C52" s="49" t="s">
        <v>134</v>
      </c>
      <c r="D52" s="50"/>
      <c r="E52" s="13">
        <v>0</v>
      </c>
      <c r="F52" s="13">
        <v>7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228</v>
      </c>
      <c r="AK52" s="13">
        <v>0</v>
      </c>
      <c r="AL52" s="13">
        <v>0</v>
      </c>
      <c r="AM52" s="13">
        <v>11</v>
      </c>
      <c r="AN52" s="13">
        <v>1</v>
      </c>
      <c r="AO52" s="13">
        <v>0</v>
      </c>
      <c r="AP52" s="13">
        <v>0</v>
      </c>
      <c r="AQ52" s="13">
        <v>174</v>
      </c>
      <c r="AR52" s="13">
        <v>8</v>
      </c>
      <c r="AS52" s="13">
        <v>0</v>
      </c>
      <c r="AT52" s="13">
        <v>0</v>
      </c>
      <c r="AU52" s="13">
        <v>4</v>
      </c>
      <c r="AV52" s="13">
        <v>119</v>
      </c>
      <c r="AW52" s="13">
        <v>0</v>
      </c>
      <c r="AX52" s="13">
        <v>0</v>
      </c>
      <c r="AY52" s="13">
        <v>1</v>
      </c>
      <c r="AZ52" s="13">
        <v>0</v>
      </c>
      <c r="BA52" s="13">
        <v>1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17</v>
      </c>
      <c r="CC52" s="13">
        <v>0</v>
      </c>
      <c r="CD52" s="13">
        <v>0</v>
      </c>
      <c r="CE52" s="13">
        <v>0</v>
      </c>
      <c r="CF52" s="13">
        <f>SUM(E52:CE52)</f>
        <v>594</v>
      </c>
    </row>
    <row r="53" spans="1:84" s="9" customFormat="1" ht="8.25" customHeight="1" x14ac:dyDescent="0.2">
      <c r="A53" s="59"/>
      <c r="B53" s="48"/>
      <c r="C53" s="49" t="s">
        <v>91</v>
      </c>
      <c r="D53" s="50"/>
      <c r="E53" s="13">
        <f>SUM(E50:E52)</f>
        <v>0</v>
      </c>
      <c r="F53" s="13">
        <f t="shared" ref="F53:CF53" si="23">SUM(F50:F52)</f>
        <v>77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19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1</v>
      </c>
      <c r="T53" s="13">
        <f t="shared" si="23"/>
        <v>0</v>
      </c>
      <c r="U53" s="13">
        <f t="shared" si="23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77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875</v>
      </c>
      <c r="AK53" s="13">
        <f t="shared" si="23"/>
        <v>0</v>
      </c>
      <c r="AL53" s="13">
        <f t="shared" si="23"/>
        <v>0</v>
      </c>
      <c r="AM53" s="13">
        <f t="shared" si="23"/>
        <v>119</v>
      </c>
      <c r="AN53" s="13">
        <f t="shared" si="23"/>
        <v>1</v>
      </c>
      <c r="AO53" s="13">
        <f t="shared" si="23"/>
        <v>0</v>
      </c>
      <c r="AP53" s="13">
        <f t="shared" si="23"/>
        <v>1</v>
      </c>
      <c r="AQ53" s="13">
        <f t="shared" si="23"/>
        <v>994</v>
      </c>
      <c r="AR53" s="13">
        <f t="shared" si="23"/>
        <v>52</v>
      </c>
      <c r="AS53" s="13">
        <f t="shared" si="23"/>
        <v>1</v>
      </c>
      <c r="AT53" s="13">
        <f t="shared" si="23"/>
        <v>2</v>
      </c>
      <c r="AU53" s="13">
        <f t="shared" si="23"/>
        <v>24</v>
      </c>
      <c r="AV53" s="13">
        <f t="shared" si="23"/>
        <v>718</v>
      </c>
      <c r="AW53" s="13">
        <f t="shared" si="23"/>
        <v>1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3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1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45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85</v>
      </c>
      <c r="CC53" s="13">
        <f t="shared" si="23"/>
        <v>1</v>
      </c>
      <c r="CD53" s="13">
        <f t="shared" si="23"/>
        <v>1</v>
      </c>
      <c r="CE53" s="13">
        <f t="shared" si="23"/>
        <v>0</v>
      </c>
      <c r="CF53" s="13">
        <f t="shared" si="23"/>
        <v>3124</v>
      </c>
    </row>
    <row r="54" spans="1:84" s="9" customFormat="1" ht="8.25" customHeight="1" x14ac:dyDescent="0.2">
      <c r="A54" s="59"/>
      <c r="B54" s="61" t="s">
        <v>135</v>
      </c>
      <c r="C54" s="52" t="s">
        <v>136</v>
      </c>
      <c r="D54" s="12" t="s">
        <v>137</v>
      </c>
      <c r="E54" s="13">
        <v>0</v>
      </c>
      <c r="F54" s="13">
        <v>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6</v>
      </c>
      <c r="AB54" s="13">
        <v>0</v>
      </c>
      <c r="AC54" s="13">
        <v>0</v>
      </c>
      <c r="AD54" s="13">
        <v>0</v>
      </c>
      <c r="AE54" s="13">
        <v>0</v>
      </c>
      <c r="AF54" s="13">
        <v>18</v>
      </c>
      <c r="AG54" s="13">
        <v>2</v>
      </c>
      <c r="AH54" s="13">
        <v>0</v>
      </c>
      <c r="AI54" s="13">
        <v>0</v>
      </c>
      <c r="AJ54" s="13">
        <v>916</v>
      </c>
      <c r="AK54" s="13">
        <v>0</v>
      </c>
      <c r="AL54" s="13">
        <v>0</v>
      </c>
      <c r="AM54" s="13">
        <v>77</v>
      </c>
      <c r="AN54" s="13">
        <v>0</v>
      </c>
      <c r="AO54" s="13">
        <v>0</v>
      </c>
      <c r="AP54" s="13">
        <v>1</v>
      </c>
      <c r="AQ54" s="13">
        <v>322</v>
      </c>
      <c r="AR54" s="13">
        <v>14</v>
      </c>
      <c r="AS54" s="13">
        <v>1</v>
      </c>
      <c r="AT54" s="13">
        <v>1</v>
      </c>
      <c r="AU54" s="13">
        <v>8</v>
      </c>
      <c r="AV54" s="13">
        <v>310</v>
      </c>
      <c r="AW54" s="13">
        <v>0</v>
      </c>
      <c r="AX54" s="13">
        <v>1</v>
      </c>
      <c r="AY54" s="13">
        <v>9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3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21</v>
      </c>
      <c r="BU54" s="13">
        <v>0</v>
      </c>
      <c r="BV54" s="13">
        <v>3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49</v>
      </c>
      <c r="CC54" s="13">
        <v>0</v>
      </c>
      <c r="CD54" s="13">
        <v>0</v>
      </c>
      <c r="CE54" s="13">
        <v>0</v>
      </c>
      <c r="CF54" s="13">
        <f>SUM(E54:CE54)</f>
        <v>1807</v>
      </c>
    </row>
    <row r="55" spans="1:84" s="9" customFormat="1" ht="8.25" customHeight="1" x14ac:dyDescent="0.2">
      <c r="A55" s="59"/>
      <c r="B55" s="62"/>
      <c r="C55" s="52"/>
      <c r="D55" s="12" t="s">
        <v>138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0</v>
      </c>
      <c r="AH55" s="13">
        <v>0</v>
      </c>
      <c r="AI55" s="13">
        <v>0</v>
      </c>
      <c r="AJ55" s="13">
        <v>337</v>
      </c>
      <c r="AK55" s="13">
        <v>0</v>
      </c>
      <c r="AL55" s="13">
        <v>1</v>
      </c>
      <c r="AM55" s="13">
        <v>15</v>
      </c>
      <c r="AN55" s="13">
        <v>0</v>
      </c>
      <c r="AO55" s="13">
        <v>0</v>
      </c>
      <c r="AP55" s="13">
        <v>0</v>
      </c>
      <c r="AQ55" s="13">
        <v>117</v>
      </c>
      <c r="AR55" s="13">
        <v>1</v>
      </c>
      <c r="AS55" s="13">
        <v>0</v>
      </c>
      <c r="AT55" s="13">
        <v>0</v>
      </c>
      <c r="AU55" s="13">
        <v>0</v>
      </c>
      <c r="AV55" s="13">
        <v>103</v>
      </c>
      <c r="AW55" s="13">
        <v>0</v>
      </c>
      <c r="AX55" s="13">
        <v>0</v>
      </c>
      <c r="AY55" s="13">
        <v>0</v>
      </c>
      <c r="AZ55" s="13">
        <v>0</v>
      </c>
      <c r="BA55" s="13">
        <v>3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5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10</v>
      </c>
      <c r="CC55" s="13">
        <v>1</v>
      </c>
      <c r="CD55" s="13">
        <v>0</v>
      </c>
      <c r="CE55" s="13">
        <v>0</v>
      </c>
      <c r="CF55" s="13">
        <f>SUM(E55:CE55)</f>
        <v>608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37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7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31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1253</v>
      </c>
      <c r="AK56" s="13">
        <f t="shared" si="24"/>
        <v>0</v>
      </c>
      <c r="AL56" s="13">
        <f t="shared" si="24"/>
        <v>1</v>
      </c>
      <c r="AM56" s="13">
        <f t="shared" si="24"/>
        <v>92</v>
      </c>
      <c r="AN56" s="13">
        <f t="shared" si="24"/>
        <v>0</v>
      </c>
      <c r="AO56" s="13">
        <f t="shared" si="24"/>
        <v>0</v>
      </c>
      <c r="AP56" s="13">
        <f t="shared" si="24"/>
        <v>1</v>
      </c>
      <c r="AQ56" s="13">
        <f t="shared" si="24"/>
        <v>439</v>
      </c>
      <c r="AR56" s="13">
        <f t="shared" si="24"/>
        <v>15</v>
      </c>
      <c r="AS56" s="13">
        <f t="shared" si="24"/>
        <v>1</v>
      </c>
      <c r="AT56" s="13">
        <f t="shared" si="24"/>
        <v>1</v>
      </c>
      <c r="AU56" s="13">
        <f t="shared" si="24"/>
        <v>8</v>
      </c>
      <c r="AV56" s="13">
        <f t="shared" si="24"/>
        <v>413</v>
      </c>
      <c r="AW56" s="13">
        <f t="shared" si="24"/>
        <v>0</v>
      </c>
      <c r="AX56" s="13">
        <f t="shared" si="24"/>
        <v>1</v>
      </c>
      <c r="AY56" s="13">
        <f t="shared" si="24"/>
        <v>9</v>
      </c>
      <c r="AZ56" s="13">
        <f t="shared" si="24"/>
        <v>0</v>
      </c>
      <c r="BA56" s="13">
        <f>SUM(BA54:BA55)</f>
        <v>6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3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26</v>
      </c>
      <c r="BU56" s="13">
        <f t="shared" si="24"/>
        <v>0</v>
      </c>
      <c r="BV56" s="13">
        <f t="shared" si="24"/>
        <v>3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59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2415</v>
      </c>
    </row>
    <row r="57" spans="1:84" s="9" customFormat="1" ht="8.25" customHeight="1" x14ac:dyDescent="0.2">
      <c r="A57" s="59"/>
      <c r="B57" s="62"/>
      <c r="C57" s="70" t="s">
        <v>139</v>
      </c>
      <c r="D57" s="12" t="s">
        <v>139</v>
      </c>
      <c r="E57" s="13">
        <v>0</v>
      </c>
      <c r="F57" s="13">
        <v>10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2</v>
      </c>
      <c r="AB57" s="13">
        <v>0</v>
      </c>
      <c r="AC57" s="13">
        <v>0</v>
      </c>
      <c r="AD57" s="13">
        <v>0</v>
      </c>
      <c r="AE57" s="13">
        <v>0</v>
      </c>
      <c r="AF57" s="13">
        <v>20</v>
      </c>
      <c r="AG57" s="13">
        <v>0</v>
      </c>
      <c r="AH57" s="13">
        <v>0</v>
      </c>
      <c r="AI57" s="13">
        <v>0</v>
      </c>
      <c r="AJ57" s="13">
        <v>504</v>
      </c>
      <c r="AK57" s="13">
        <v>0</v>
      </c>
      <c r="AL57" s="13">
        <v>3</v>
      </c>
      <c r="AM57" s="13">
        <v>23</v>
      </c>
      <c r="AN57" s="13">
        <v>0</v>
      </c>
      <c r="AO57" s="13">
        <v>0</v>
      </c>
      <c r="AP57" s="13">
        <v>0</v>
      </c>
      <c r="AQ57" s="13">
        <v>307</v>
      </c>
      <c r="AR57" s="13">
        <v>7</v>
      </c>
      <c r="AS57" s="13">
        <v>0</v>
      </c>
      <c r="AT57" s="13">
        <v>1</v>
      </c>
      <c r="AU57" s="13">
        <v>3</v>
      </c>
      <c r="AV57" s="13">
        <v>191</v>
      </c>
      <c r="AW57" s="13">
        <v>0</v>
      </c>
      <c r="AX57" s="13">
        <v>1</v>
      </c>
      <c r="AY57" s="13">
        <v>3</v>
      </c>
      <c r="AZ57" s="13">
        <v>0</v>
      </c>
      <c r="BA57" s="13">
        <v>8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4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16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35</v>
      </c>
      <c r="CC57" s="13">
        <v>0</v>
      </c>
      <c r="CD57" s="13">
        <v>0</v>
      </c>
      <c r="CE57" s="13">
        <v>1</v>
      </c>
      <c r="CF57" s="13">
        <f>SUM(E57:CE57)</f>
        <v>1148</v>
      </c>
    </row>
    <row r="58" spans="1:84" s="9" customFormat="1" ht="8.25" customHeight="1" x14ac:dyDescent="0.2">
      <c r="A58" s="59"/>
      <c r="B58" s="62"/>
      <c r="C58" s="71"/>
      <c r="D58" s="12" t="s">
        <v>140</v>
      </c>
      <c r="E58" s="13">
        <v>0</v>
      </c>
      <c r="F58" s="13">
        <v>22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6</v>
      </c>
      <c r="AG58" s="13">
        <v>0</v>
      </c>
      <c r="AH58" s="13">
        <v>0</v>
      </c>
      <c r="AI58" s="13">
        <v>0</v>
      </c>
      <c r="AJ58" s="13">
        <v>238</v>
      </c>
      <c r="AK58" s="13">
        <v>0</v>
      </c>
      <c r="AL58" s="13">
        <v>0</v>
      </c>
      <c r="AM58" s="13">
        <v>10</v>
      </c>
      <c r="AN58" s="13">
        <v>0</v>
      </c>
      <c r="AO58" s="13">
        <v>0</v>
      </c>
      <c r="AP58" s="13">
        <v>0</v>
      </c>
      <c r="AQ58" s="13">
        <v>97</v>
      </c>
      <c r="AR58" s="13">
        <v>4</v>
      </c>
      <c r="AS58" s="13">
        <v>0</v>
      </c>
      <c r="AT58" s="13">
        <v>0</v>
      </c>
      <c r="AU58" s="13">
        <v>4</v>
      </c>
      <c r="AV58" s="13">
        <v>44</v>
      </c>
      <c r="AW58" s="13">
        <v>0</v>
      </c>
      <c r="AX58" s="13">
        <v>1</v>
      </c>
      <c r="AY58" s="13">
        <v>1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8</v>
      </c>
      <c r="CC58" s="13">
        <v>0</v>
      </c>
      <c r="CD58" s="13">
        <v>0</v>
      </c>
      <c r="CE58" s="13">
        <v>0</v>
      </c>
      <c r="CF58" s="13">
        <f>SUM(E58:CE58)</f>
        <v>438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32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1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2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26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742</v>
      </c>
      <c r="AK59" s="13">
        <f t="shared" si="25"/>
        <v>0</v>
      </c>
      <c r="AL59" s="13">
        <f t="shared" si="25"/>
        <v>3</v>
      </c>
      <c r="AM59" s="13">
        <f t="shared" si="25"/>
        <v>33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404</v>
      </c>
      <c r="AR59" s="13">
        <f t="shared" si="25"/>
        <v>11</v>
      </c>
      <c r="AS59" s="13">
        <f t="shared" si="25"/>
        <v>0</v>
      </c>
      <c r="AT59" s="13">
        <f t="shared" si="25"/>
        <v>1</v>
      </c>
      <c r="AU59" s="13">
        <f t="shared" si="25"/>
        <v>7</v>
      </c>
      <c r="AV59" s="13">
        <f t="shared" si="25"/>
        <v>235</v>
      </c>
      <c r="AW59" s="13">
        <f t="shared" si="25"/>
        <v>0</v>
      </c>
      <c r="AX59" s="13">
        <f t="shared" si="25"/>
        <v>2</v>
      </c>
      <c r="AY59" s="13">
        <f t="shared" si="25"/>
        <v>4</v>
      </c>
      <c r="AZ59" s="13">
        <f t="shared" si="25"/>
        <v>0</v>
      </c>
      <c r="BA59" s="13">
        <f>SUM(BA57:BA58)</f>
        <v>8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4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18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43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1586</v>
      </c>
    </row>
    <row r="60" spans="1:84" s="9" customFormat="1" ht="8.25" customHeight="1" x14ac:dyDescent="0.2">
      <c r="A60" s="59"/>
      <c r="B60" s="62"/>
      <c r="C60" s="52" t="s">
        <v>141</v>
      </c>
      <c r="D60" s="12" t="s">
        <v>142</v>
      </c>
      <c r="E60" s="13">
        <v>0</v>
      </c>
      <c r="F60" s="13">
        <v>11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5</v>
      </c>
      <c r="AB60" s="13">
        <v>0</v>
      </c>
      <c r="AC60" s="13">
        <v>0</v>
      </c>
      <c r="AD60" s="13">
        <v>0</v>
      </c>
      <c r="AE60" s="13">
        <v>0</v>
      </c>
      <c r="AF60" s="13">
        <v>31</v>
      </c>
      <c r="AG60" s="13">
        <v>0</v>
      </c>
      <c r="AH60" s="13">
        <v>0</v>
      </c>
      <c r="AI60" s="13">
        <v>0</v>
      </c>
      <c r="AJ60" s="13">
        <v>578</v>
      </c>
      <c r="AK60" s="13">
        <v>0</v>
      </c>
      <c r="AL60" s="13">
        <v>2</v>
      </c>
      <c r="AM60" s="13">
        <v>50</v>
      </c>
      <c r="AN60" s="13">
        <v>0</v>
      </c>
      <c r="AO60" s="13">
        <v>0</v>
      </c>
      <c r="AP60" s="13">
        <v>0</v>
      </c>
      <c r="AQ60" s="13">
        <v>233</v>
      </c>
      <c r="AR60" s="13">
        <v>23</v>
      </c>
      <c r="AS60" s="13">
        <v>0</v>
      </c>
      <c r="AT60" s="13">
        <v>0</v>
      </c>
      <c r="AU60" s="13">
        <v>4</v>
      </c>
      <c r="AV60" s="13">
        <v>235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10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50</v>
      </c>
      <c r="CC60" s="13">
        <v>0</v>
      </c>
      <c r="CD60" s="13">
        <v>0</v>
      </c>
      <c r="CE60" s="13">
        <v>0</v>
      </c>
      <c r="CF60" s="13">
        <f>SUM(E60:CE60)</f>
        <v>1248</v>
      </c>
    </row>
    <row r="61" spans="1:84" s="9" customFormat="1" ht="8.25" customHeight="1" x14ac:dyDescent="0.2">
      <c r="A61" s="59"/>
      <c r="B61" s="62"/>
      <c r="C61" s="52"/>
      <c r="D61" s="12" t="s">
        <v>143</v>
      </c>
      <c r="E61" s="13">
        <v>0</v>
      </c>
      <c r="F61" s="13">
        <v>6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2</v>
      </c>
      <c r="AB61" s="13">
        <v>0</v>
      </c>
      <c r="AC61" s="13">
        <v>0</v>
      </c>
      <c r="AD61" s="13">
        <v>0</v>
      </c>
      <c r="AE61" s="13">
        <v>0</v>
      </c>
      <c r="AF61" s="13">
        <v>8</v>
      </c>
      <c r="AG61" s="13">
        <v>0</v>
      </c>
      <c r="AH61" s="13">
        <v>0</v>
      </c>
      <c r="AI61" s="13">
        <v>0</v>
      </c>
      <c r="AJ61" s="13">
        <v>196</v>
      </c>
      <c r="AK61" s="13">
        <v>0</v>
      </c>
      <c r="AL61" s="13">
        <v>0</v>
      </c>
      <c r="AM61" s="13">
        <v>19</v>
      </c>
      <c r="AN61" s="13">
        <v>0</v>
      </c>
      <c r="AO61" s="13">
        <v>0</v>
      </c>
      <c r="AP61" s="13">
        <v>0</v>
      </c>
      <c r="AQ61" s="13">
        <v>83</v>
      </c>
      <c r="AR61" s="13">
        <v>6</v>
      </c>
      <c r="AS61" s="13">
        <v>0</v>
      </c>
      <c r="AT61" s="13">
        <v>0</v>
      </c>
      <c r="AU61" s="13">
        <v>1</v>
      </c>
      <c r="AV61" s="13">
        <v>98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8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19</v>
      </c>
      <c r="CC61" s="13">
        <v>0</v>
      </c>
      <c r="CD61" s="13">
        <v>0</v>
      </c>
      <c r="CE61" s="13">
        <v>0</v>
      </c>
      <c r="CF61" s="13">
        <f>SUM(E61:CE61)</f>
        <v>451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17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7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39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774</v>
      </c>
      <c r="AK62" s="13">
        <f t="shared" si="26"/>
        <v>0</v>
      </c>
      <c r="AL62" s="13">
        <f t="shared" si="26"/>
        <v>2</v>
      </c>
      <c r="AM62" s="13">
        <f t="shared" si="26"/>
        <v>69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316</v>
      </c>
      <c r="AR62" s="13">
        <f t="shared" si="26"/>
        <v>29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333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18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69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1699</v>
      </c>
    </row>
    <row r="63" spans="1:84" s="9" customFormat="1" ht="8.25" customHeight="1" x14ac:dyDescent="0.2">
      <c r="A63" s="59"/>
      <c r="B63" s="46"/>
      <c r="C63" s="43" t="s">
        <v>144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65</v>
      </c>
      <c r="AG63" s="13">
        <v>2</v>
      </c>
      <c r="AH63" s="13">
        <v>0</v>
      </c>
      <c r="AI63" s="13">
        <v>0</v>
      </c>
      <c r="AJ63" s="13">
        <v>446</v>
      </c>
      <c r="AK63" s="13">
        <v>0</v>
      </c>
      <c r="AL63" s="13">
        <v>0</v>
      </c>
      <c r="AM63" s="13">
        <v>59</v>
      </c>
      <c r="AN63" s="13">
        <v>0</v>
      </c>
      <c r="AO63" s="13">
        <v>0</v>
      </c>
      <c r="AP63" s="13">
        <v>0</v>
      </c>
      <c r="AQ63" s="13">
        <v>382</v>
      </c>
      <c r="AR63" s="13">
        <v>23</v>
      </c>
      <c r="AS63" s="13">
        <v>2</v>
      </c>
      <c r="AT63" s="13">
        <v>2</v>
      </c>
      <c r="AU63" s="13">
        <v>12</v>
      </c>
      <c r="AV63" s="13">
        <v>413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25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36</v>
      </c>
      <c r="CC63" s="13">
        <v>0</v>
      </c>
      <c r="CD63" s="13">
        <v>0</v>
      </c>
      <c r="CE63" s="13">
        <v>3</v>
      </c>
      <c r="CF63" s="13">
        <f>SUM(E63:CE63)</f>
        <v>1602</v>
      </c>
    </row>
    <row r="64" spans="1:84" s="9" customFormat="1" ht="8.25" customHeight="1" x14ac:dyDescent="0.2">
      <c r="A64" s="59"/>
      <c r="B64" s="47" t="s">
        <v>145</v>
      </c>
      <c r="C64" s="54" t="s">
        <v>146</v>
      </c>
      <c r="D64" s="11" t="s">
        <v>145</v>
      </c>
      <c r="E64" s="13">
        <v>0</v>
      </c>
      <c r="F64" s="13">
        <v>37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5</v>
      </c>
      <c r="AB64" s="13">
        <v>0</v>
      </c>
      <c r="AC64" s="13">
        <v>0</v>
      </c>
      <c r="AD64" s="13">
        <v>0</v>
      </c>
      <c r="AE64" s="13">
        <v>0</v>
      </c>
      <c r="AF64" s="13">
        <v>26</v>
      </c>
      <c r="AG64" s="13">
        <v>5</v>
      </c>
      <c r="AH64" s="13">
        <v>0</v>
      </c>
      <c r="AI64" s="13">
        <v>0</v>
      </c>
      <c r="AJ64" s="13">
        <v>516</v>
      </c>
      <c r="AK64" s="13">
        <v>0</v>
      </c>
      <c r="AL64" s="13">
        <v>0</v>
      </c>
      <c r="AM64" s="13">
        <v>77</v>
      </c>
      <c r="AN64" s="13">
        <v>0</v>
      </c>
      <c r="AO64" s="13">
        <v>0</v>
      </c>
      <c r="AP64" s="13">
        <v>0</v>
      </c>
      <c r="AQ64" s="13">
        <v>520</v>
      </c>
      <c r="AR64" s="13">
        <v>19</v>
      </c>
      <c r="AS64" s="13">
        <v>0</v>
      </c>
      <c r="AT64" s="13">
        <v>1</v>
      </c>
      <c r="AU64" s="13">
        <v>4</v>
      </c>
      <c r="AV64" s="13">
        <v>324</v>
      </c>
      <c r="AW64" s="13">
        <v>0</v>
      </c>
      <c r="AX64" s="13">
        <v>0</v>
      </c>
      <c r="AY64" s="13">
        <v>5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9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1</v>
      </c>
      <c r="BP64" s="13">
        <v>0</v>
      </c>
      <c r="BQ64" s="13">
        <v>0</v>
      </c>
      <c r="BR64" s="13">
        <v>0</v>
      </c>
      <c r="BS64" s="13">
        <v>0</v>
      </c>
      <c r="BT64" s="13">
        <v>15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2</v>
      </c>
      <c r="CB64" s="13">
        <v>49</v>
      </c>
      <c r="CC64" s="13">
        <v>1</v>
      </c>
      <c r="CD64" s="13">
        <v>0</v>
      </c>
      <c r="CE64" s="13">
        <v>1</v>
      </c>
      <c r="CF64" s="13">
        <f>SUM(E64:CE64)</f>
        <v>1639</v>
      </c>
    </row>
    <row r="65" spans="1:84" s="9" customFormat="1" ht="8.25" customHeight="1" x14ac:dyDescent="0.2">
      <c r="A65" s="59"/>
      <c r="B65" s="47"/>
      <c r="C65" s="76"/>
      <c r="D65" s="11" t="s">
        <v>147</v>
      </c>
      <c r="E65" s="13">
        <v>0</v>
      </c>
      <c r="F65" s="13">
        <v>44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12</v>
      </c>
      <c r="AG65" s="13">
        <v>0</v>
      </c>
      <c r="AH65" s="13">
        <v>0</v>
      </c>
      <c r="AI65" s="13">
        <v>0</v>
      </c>
      <c r="AJ65" s="13">
        <v>100</v>
      </c>
      <c r="AK65" s="13">
        <v>0</v>
      </c>
      <c r="AL65" s="13">
        <v>0</v>
      </c>
      <c r="AM65" s="13">
        <v>14</v>
      </c>
      <c r="AN65" s="13">
        <v>1</v>
      </c>
      <c r="AO65" s="13">
        <v>0</v>
      </c>
      <c r="AP65" s="13">
        <v>0</v>
      </c>
      <c r="AQ65" s="13">
        <v>106</v>
      </c>
      <c r="AR65" s="13">
        <v>7</v>
      </c>
      <c r="AS65" s="13">
        <v>0</v>
      </c>
      <c r="AT65" s="13">
        <v>0</v>
      </c>
      <c r="AU65" s="13">
        <v>0</v>
      </c>
      <c r="AV65" s="13">
        <v>69</v>
      </c>
      <c r="AW65" s="13">
        <v>0</v>
      </c>
      <c r="AX65" s="13">
        <v>0</v>
      </c>
      <c r="AY65" s="13">
        <v>3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12</v>
      </c>
      <c r="CC65" s="13">
        <v>0</v>
      </c>
      <c r="CD65" s="13">
        <v>0</v>
      </c>
      <c r="CE65" s="13">
        <v>0</v>
      </c>
      <c r="CF65" s="13">
        <f>SUM(E65:CE65)</f>
        <v>376</v>
      </c>
    </row>
    <row r="66" spans="1:84" s="9" customFormat="1" ht="8.25" customHeight="1" x14ac:dyDescent="0.2">
      <c r="A66" s="59"/>
      <c r="B66" s="47"/>
      <c r="C66" s="77"/>
      <c r="D66" s="12" t="s">
        <v>91</v>
      </c>
      <c r="E66" s="13">
        <f>SUM(E64:E65)</f>
        <v>0</v>
      </c>
      <c r="F66" s="13">
        <f t="shared" ref="F66:CF66" si="27">SUM(F64:F65)</f>
        <v>81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5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38</v>
      </c>
      <c r="AG66" s="13">
        <f t="shared" si="27"/>
        <v>5</v>
      </c>
      <c r="AH66" s="13">
        <f t="shared" si="27"/>
        <v>0</v>
      </c>
      <c r="AI66" s="13">
        <f t="shared" si="27"/>
        <v>0</v>
      </c>
      <c r="AJ66" s="13">
        <f t="shared" si="27"/>
        <v>616</v>
      </c>
      <c r="AK66" s="13">
        <f t="shared" si="27"/>
        <v>0</v>
      </c>
      <c r="AL66" s="13">
        <f t="shared" si="27"/>
        <v>0</v>
      </c>
      <c r="AM66" s="13">
        <f t="shared" si="27"/>
        <v>91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626</v>
      </c>
      <c r="AR66" s="13">
        <f t="shared" si="27"/>
        <v>26</v>
      </c>
      <c r="AS66" s="13">
        <f t="shared" si="27"/>
        <v>0</v>
      </c>
      <c r="AT66" s="13">
        <f t="shared" si="27"/>
        <v>1</v>
      </c>
      <c r="AU66" s="13">
        <f t="shared" si="27"/>
        <v>4</v>
      </c>
      <c r="AV66" s="13">
        <f t="shared" si="27"/>
        <v>393</v>
      </c>
      <c r="AW66" s="13">
        <f t="shared" si="27"/>
        <v>0</v>
      </c>
      <c r="AX66" s="13">
        <f t="shared" si="27"/>
        <v>0</v>
      </c>
      <c r="AY66" s="13">
        <f t="shared" si="27"/>
        <v>8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9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1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20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2</v>
      </c>
      <c r="CB66" s="13">
        <f t="shared" si="27"/>
        <v>61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2015</v>
      </c>
    </row>
    <row r="67" spans="1:84" s="9" customFormat="1" ht="8.25" customHeight="1" x14ac:dyDescent="0.2">
      <c r="A67" s="59"/>
      <c r="B67" s="47"/>
      <c r="C67" s="52" t="s">
        <v>148</v>
      </c>
      <c r="D67" s="12" t="s">
        <v>148</v>
      </c>
      <c r="E67" s="13">
        <v>0</v>
      </c>
      <c r="F67" s="13">
        <v>3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5</v>
      </c>
      <c r="AB67" s="13">
        <v>0</v>
      </c>
      <c r="AC67" s="13">
        <v>0</v>
      </c>
      <c r="AD67" s="13">
        <v>0</v>
      </c>
      <c r="AE67" s="13">
        <v>0</v>
      </c>
      <c r="AF67" s="13">
        <v>5</v>
      </c>
      <c r="AG67" s="13">
        <v>0</v>
      </c>
      <c r="AH67" s="13">
        <v>0</v>
      </c>
      <c r="AI67" s="13">
        <v>0</v>
      </c>
      <c r="AJ67" s="13">
        <v>209</v>
      </c>
      <c r="AK67" s="13">
        <v>0</v>
      </c>
      <c r="AL67" s="13">
        <v>0</v>
      </c>
      <c r="AM67" s="13">
        <v>23</v>
      </c>
      <c r="AN67" s="13">
        <v>0</v>
      </c>
      <c r="AO67" s="13">
        <v>0</v>
      </c>
      <c r="AP67" s="13">
        <v>0</v>
      </c>
      <c r="AQ67" s="13">
        <v>151</v>
      </c>
      <c r="AR67" s="13">
        <v>9</v>
      </c>
      <c r="AS67" s="13">
        <v>0</v>
      </c>
      <c r="AT67" s="13">
        <v>0</v>
      </c>
      <c r="AU67" s="13">
        <v>0</v>
      </c>
      <c r="AV67" s="13">
        <v>94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2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26</v>
      </c>
      <c r="CC67" s="13">
        <v>0</v>
      </c>
      <c r="CD67" s="13">
        <v>0</v>
      </c>
      <c r="CE67" s="13">
        <v>0</v>
      </c>
      <c r="CF67" s="13">
        <f>SUM(E67:CE67)</f>
        <v>538</v>
      </c>
    </row>
    <row r="68" spans="1:84" s="9" customFormat="1" ht="8.25" customHeight="1" x14ac:dyDescent="0.2">
      <c r="A68" s="59"/>
      <c r="B68" s="47"/>
      <c r="C68" s="52"/>
      <c r="D68" s="12" t="s">
        <v>149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5</v>
      </c>
      <c r="AG68" s="13">
        <v>0</v>
      </c>
      <c r="AH68" s="13">
        <v>0</v>
      </c>
      <c r="AI68" s="13">
        <v>0</v>
      </c>
      <c r="AJ68" s="13">
        <v>133</v>
      </c>
      <c r="AK68" s="13">
        <v>0</v>
      </c>
      <c r="AL68" s="13">
        <v>0</v>
      </c>
      <c r="AM68" s="13">
        <v>14</v>
      </c>
      <c r="AN68" s="13">
        <v>0</v>
      </c>
      <c r="AO68" s="13">
        <v>0</v>
      </c>
      <c r="AP68" s="13">
        <v>0</v>
      </c>
      <c r="AQ68" s="13">
        <v>58</v>
      </c>
      <c r="AR68" s="13">
        <v>4</v>
      </c>
      <c r="AS68" s="13">
        <v>0</v>
      </c>
      <c r="AT68" s="13">
        <v>0</v>
      </c>
      <c r="AU68" s="13">
        <v>1</v>
      </c>
      <c r="AV68" s="13">
        <v>28</v>
      </c>
      <c r="AW68" s="13">
        <v>0</v>
      </c>
      <c r="AX68" s="13">
        <v>0</v>
      </c>
      <c r="AY68" s="13">
        <v>8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11</v>
      </c>
      <c r="CC68" s="13">
        <v>0</v>
      </c>
      <c r="CD68" s="13">
        <v>0</v>
      </c>
      <c r="CE68" s="13">
        <v>0</v>
      </c>
      <c r="CF68" s="13">
        <f>SUM(E68:CE68)</f>
        <v>273</v>
      </c>
    </row>
    <row r="69" spans="1:84" s="9" customFormat="1" ht="8.25" customHeight="1" x14ac:dyDescent="0.2">
      <c r="A69" s="59"/>
      <c r="B69" s="47"/>
      <c r="C69" s="52"/>
      <c r="D69" s="12" t="s">
        <v>150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3</v>
      </c>
      <c r="AG69" s="13">
        <v>0</v>
      </c>
      <c r="AH69" s="13">
        <v>0</v>
      </c>
      <c r="AI69" s="13">
        <v>0</v>
      </c>
      <c r="AJ69" s="13">
        <v>267</v>
      </c>
      <c r="AK69" s="13">
        <v>0</v>
      </c>
      <c r="AL69" s="13">
        <v>0</v>
      </c>
      <c r="AM69" s="13">
        <v>28</v>
      </c>
      <c r="AN69" s="13">
        <v>0</v>
      </c>
      <c r="AO69" s="13">
        <v>0</v>
      </c>
      <c r="AP69" s="13">
        <v>0</v>
      </c>
      <c r="AQ69" s="13">
        <v>83</v>
      </c>
      <c r="AR69" s="13">
        <v>2</v>
      </c>
      <c r="AS69" s="13">
        <v>0</v>
      </c>
      <c r="AT69" s="13">
        <v>1</v>
      </c>
      <c r="AU69" s="13">
        <v>1</v>
      </c>
      <c r="AV69" s="13">
        <v>56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3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19</v>
      </c>
      <c r="CC69" s="13">
        <v>0</v>
      </c>
      <c r="CD69" s="13">
        <v>0</v>
      </c>
      <c r="CE69" s="13">
        <v>0</v>
      </c>
      <c r="CF69" s="13">
        <f>SUM(E69:CE69)</f>
        <v>479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6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6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13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609</v>
      </c>
      <c r="AK70" s="13">
        <f t="shared" si="28"/>
        <v>0</v>
      </c>
      <c r="AL70" s="13">
        <f t="shared" si="28"/>
        <v>0</v>
      </c>
      <c r="AM70" s="13">
        <f t="shared" si="28"/>
        <v>65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292</v>
      </c>
      <c r="AR70" s="13">
        <f t="shared" si="28"/>
        <v>15</v>
      </c>
      <c r="AS70" s="13">
        <f t="shared" si="28"/>
        <v>0</v>
      </c>
      <c r="AT70" s="13">
        <f t="shared" si="28"/>
        <v>1</v>
      </c>
      <c r="AU70" s="13">
        <f t="shared" si="28"/>
        <v>2</v>
      </c>
      <c r="AV70" s="13">
        <f t="shared" si="28"/>
        <v>178</v>
      </c>
      <c r="AW70" s="13">
        <f t="shared" si="28"/>
        <v>0</v>
      </c>
      <c r="AX70" s="13">
        <f t="shared" si="28"/>
        <v>0</v>
      </c>
      <c r="AY70" s="13">
        <f t="shared" si="28"/>
        <v>15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8</v>
      </c>
      <c r="BU70" s="13">
        <f t="shared" si="29"/>
        <v>0</v>
      </c>
      <c r="BV70" s="13">
        <f t="shared" si="29"/>
        <v>3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56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1290</v>
      </c>
    </row>
    <row r="71" spans="1:84" s="9" customFormat="1" ht="8.25" customHeight="1" x14ac:dyDescent="0.2">
      <c r="A71" s="59"/>
      <c r="B71" s="47"/>
      <c r="C71" s="70" t="s">
        <v>151</v>
      </c>
      <c r="D71" s="12" t="s">
        <v>151</v>
      </c>
      <c r="E71" s="13">
        <v>0</v>
      </c>
      <c r="F71" s="13">
        <v>25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5</v>
      </c>
      <c r="AB71" s="13">
        <v>0</v>
      </c>
      <c r="AC71" s="13">
        <v>0</v>
      </c>
      <c r="AD71" s="13">
        <v>0</v>
      </c>
      <c r="AE71" s="13">
        <v>0</v>
      </c>
      <c r="AF71" s="13">
        <v>59</v>
      </c>
      <c r="AG71" s="13">
        <v>1</v>
      </c>
      <c r="AH71" s="13">
        <v>0</v>
      </c>
      <c r="AI71" s="13">
        <v>0</v>
      </c>
      <c r="AJ71" s="13">
        <v>230</v>
      </c>
      <c r="AK71" s="13">
        <v>0</v>
      </c>
      <c r="AL71" s="13">
        <v>0</v>
      </c>
      <c r="AM71" s="13">
        <v>23</v>
      </c>
      <c r="AN71" s="13">
        <v>2</v>
      </c>
      <c r="AO71" s="13">
        <v>0</v>
      </c>
      <c r="AP71" s="13">
        <v>5</v>
      </c>
      <c r="AQ71" s="13">
        <v>338</v>
      </c>
      <c r="AR71" s="13">
        <v>14</v>
      </c>
      <c r="AS71" s="13">
        <v>0</v>
      </c>
      <c r="AT71" s="13">
        <v>0</v>
      </c>
      <c r="AU71" s="13">
        <v>9</v>
      </c>
      <c r="AV71" s="13">
        <v>218</v>
      </c>
      <c r="AW71" s="13">
        <v>0</v>
      </c>
      <c r="AX71" s="13">
        <v>0</v>
      </c>
      <c r="AY71" s="13">
        <v>9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10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12</v>
      </c>
      <c r="CC71" s="13">
        <v>0</v>
      </c>
      <c r="CD71" s="13">
        <v>0</v>
      </c>
      <c r="CE71" s="13">
        <v>0</v>
      </c>
      <c r="CF71" s="13">
        <f>SUM(E71:CE71)</f>
        <v>969</v>
      </c>
    </row>
    <row r="72" spans="1:84" s="9" customFormat="1" ht="8.25" customHeight="1" x14ac:dyDescent="0.2">
      <c r="A72" s="59"/>
      <c r="B72" s="47"/>
      <c r="C72" s="71"/>
      <c r="D72" s="12" t="s">
        <v>152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71</v>
      </c>
      <c r="AK72" s="13">
        <v>0</v>
      </c>
      <c r="AL72" s="13">
        <v>0</v>
      </c>
      <c r="AM72" s="13">
        <v>8</v>
      </c>
      <c r="AN72" s="13">
        <v>0</v>
      </c>
      <c r="AO72" s="13">
        <v>0</v>
      </c>
      <c r="AP72" s="13">
        <v>0</v>
      </c>
      <c r="AQ72" s="13">
        <v>130</v>
      </c>
      <c r="AR72" s="13">
        <v>2</v>
      </c>
      <c r="AS72" s="13">
        <v>0</v>
      </c>
      <c r="AT72" s="13">
        <v>0</v>
      </c>
      <c r="AU72" s="13">
        <v>0</v>
      </c>
      <c r="AV72" s="13">
        <v>77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5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8</v>
      </c>
      <c r="CC72" s="13">
        <v>0</v>
      </c>
      <c r="CD72" s="13">
        <v>0</v>
      </c>
      <c r="CE72" s="13">
        <v>0</v>
      </c>
      <c r="CF72" s="13">
        <f>SUM(E72:CE72)</f>
        <v>317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30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5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64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301</v>
      </c>
      <c r="AK73" s="13">
        <f t="shared" si="30"/>
        <v>0</v>
      </c>
      <c r="AL73" s="13">
        <f t="shared" si="30"/>
        <v>0</v>
      </c>
      <c r="AM73" s="13">
        <f t="shared" si="30"/>
        <v>31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468</v>
      </c>
      <c r="AR73" s="13">
        <f t="shared" si="30"/>
        <v>16</v>
      </c>
      <c r="AS73" s="13">
        <f t="shared" si="30"/>
        <v>0</v>
      </c>
      <c r="AT73" s="13">
        <f t="shared" si="30"/>
        <v>0</v>
      </c>
      <c r="AU73" s="13">
        <f t="shared" si="30"/>
        <v>9</v>
      </c>
      <c r="AV73" s="13">
        <f t="shared" si="30"/>
        <v>295</v>
      </c>
      <c r="AW73" s="13">
        <f t="shared" si="30"/>
        <v>0</v>
      </c>
      <c r="AX73" s="13">
        <f t="shared" si="30"/>
        <v>0</v>
      </c>
      <c r="AY73" s="13">
        <f t="shared" si="30"/>
        <v>11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15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20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1286</v>
      </c>
    </row>
    <row r="74" spans="1:84" s="9" customFormat="1" ht="8.25" customHeight="1" x14ac:dyDescent="0.2">
      <c r="A74" s="59"/>
      <c r="B74" s="47"/>
      <c r="C74" s="52" t="s">
        <v>153</v>
      </c>
      <c r="D74" s="12" t="s">
        <v>153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4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138</v>
      </c>
      <c r="AK74" s="13">
        <v>0</v>
      </c>
      <c r="AL74" s="13">
        <v>0</v>
      </c>
      <c r="AM74" s="13">
        <v>3</v>
      </c>
      <c r="AN74" s="13">
        <v>0</v>
      </c>
      <c r="AO74" s="13">
        <v>0</v>
      </c>
      <c r="AP74" s="13">
        <v>10</v>
      </c>
      <c r="AQ74" s="13">
        <v>93</v>
      </c>
      <c r="AR74" s="13">
        <v>5</v>
      </c>
      <c r="AS74" s="13">
        <v>0</v>
      </c>
      <c r="AT74" s="13">
        <v>0</v>
      </c>
      <c r="AU74" s="13">
        <v>1</v>
      </c>
      <c r="AV74" s="13">
        <v>40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11</v>
      </c>
      <c r="CC74" s="13">
        <v>2</v>
      </c>
      <c r="CD74" s="13">
        <v>0</v>
      </c>
      <c r="CE74" s="13">
        <v>0</v>
      </c>
      <c r="CF74" s="13">
        <f>SUM(E74:CE74)</f>
        <v>316</v>
      </c>
    </row>
    <row r="75" spans="1:84" s="9" customFormat="1" ht="8.25" customHeight="1" x14ac:dyDescent="0.2">
      <c r="A75" s="59"/>
      <c r="B75" s="47"/>
      <c r="C75" s="52"/>
      <c r="D75" s="12" t="s">
        <v>154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4</v>
      </c>
      <c r="AB75" s="13">
        <v>0</v>
      </c>
      <c r="AC75" s="13">
        <v>0</v>
      </c>
      <c r="AD75" s="13">
        <v>0</v>
      </c>
      <c r="AE75" s="13">
        <v>0</v>
      </c>
      <c r="AF75" s="13">
        <v>3</v>
      </c>
      <c r="AG75" s="13">
        <v>0</v>
      </c>
      <c r="AH75" s="13">
        <v>0</v>
      </c>
      <c r="AI75" s="13">
        <v>0</v>
      </c>
      <c r="AJ75" s="13">
        <v>209</v>
      </c>
      <c r="AK75" s="13">
        <v>0</v>
      </c>
      <c r="AL75" s="13">
        <v>0</v>
      </c>
      <c r="AM75" s="13">
        <v>15</v>
      </c>
      <c r="AN75" s="13">
        <v>0</v>
      </c>
      <c r="AO75" s="13">
        <v>0</v>
      </c>
      <c r="AP75" s="13">
        <v>1</v>
      </c>
      <c r="AQ75" s="13">
        <v>124</v>
      </c>
      <c r="AR75" s="13">
        <v>1</v>
      </c>
      <c r="AS75" s="13">
        <v>0</v>
      </c>
      <c r="AT75" s="13">
        <v>1</v>
      </c>
      <c r="AU75" s="13">
        <v>3</v>
      </c>
      <c r="AV75" s="13">
        <v>69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8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20</v>
      </c>
      <c r="CC75" s="13">
        <v>0</v>
      </c>
      <c r="CD75" s="13">
        <v>1</v>
      </c>
      <c r="CE75" s="13">
        <v>0</v>
      </c>
      <c r="CF75" s="13">
        <f>SUM(E75:CE75)</f>
        <v>472</v>
      </c>
    </row>
    <row r="76" spans="1:84" s="9" customFormat="1" ht="8.25" customHeight="1" x14ac:dyDescent="0.2">
      <c r="A76" s="59"/>
      <c r="B76" s="47"/>
      <c r="C76" s="52"/>
      <c r="D76" s="12" t="s">
        <v>155</v>
      </c>
      <c r="E76" s="13">
        <v>0</v>
      </c>
      <c r="F76" s="13">
        <v>5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240</v>
      </c>
      <c r="AK76" s="13">
        <v>0</v>
      </c>
      <c r="AL76" s="13">
        <v>0</v>
      </c>
      <c r="AM76" s="13">
        <v>10</v>
      </c>
      <c r="AN76" s="13">
        <v>0</v>
      </c>
      <c r="AO76" s="13">
        <v>0</v>
      </c>
      <c r="AP76" s="13">
        <v>0</v>
      </c>
      <c r="AQ76" s="13">
        <v>76</v>
      </c>
      <c r="AR76" s="13">
        <v>4</v>
      </c>
      <c r="AS76" s="13">
        <v>0</v>
      </c>
      <c r="AT76" s="13">
        <v>1</v>
      </c>
      <c r="AU76" s="13">
        <v>3</v>
      </c>
      <c r="AV76" s="13">
        <v>83</v>
      </c>
      <c r="AW76" s="13">
        <v>0</v>
      </c>
      <c r="AX76" s="13">
        <v>0</v>
      </c>
      <c r="AY76" s="13">
        <v>2</v>
      </c>
      <c r="AZ76" s="13">
        <v>0</v>
      </c>
      <c r="BA76" s="13">
        <v>1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6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10</v>
      </c>
      <c r="CC76" s="13">
        <v>0</v>
      </c>
      <c r="CD76" s="13">
        <v>0</v>
      </c>
      <c r="CE76" s="13">
        <v>0</v>
      </c>
      <c r="CF76" s="13">
        <f>SUM(E76:CE76)</f>
        <v>449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14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0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9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7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587</v>
      </c>
      <c r="AK77" s="13">
        <f t="shared" si="32"/>
        <v>0</v>
      </c>
      <c r="AL77" s="13">
        <f t="shared" si="32"/>
        <v>0</v>
      </c>
      <c r="AM77" s="13">
        <f t="shared" si="32"/>
        <v>28</v>
      </c>
      <c r="AN77" s="13">
        <f t="shared" si="32"/>
        <v>0</v>
      </c>
      <c r="AO77" s="13">
        <f t="shared" si="32"/>
        <v>0</v>
      </c>
      <c r="AP77" s="13">
        <f t="shared" si="32"/>
        <v>11</v>
      </c>
      <c r="AQ77" s="13">
        <f t="shared" si="32"/>
        <v>293</v>
      </c>
      <c r="AR77" s="13">
        <f t="shared" si="32"/>
        <v>10</v>
      </c>
      <c r="AS77" s="13">
        <f t="shared" si="32"/>
        <v>0</v>
      </c>
      <c r="AT77" s="13">
        <f t="shared" si="32"/>
        <v>2</v>
      </c>
      <c r="AU77" s="13">
        <f t="shared" si="32"/>
        <v>7</v>
      </c>
      <c r="AV77" s="13">
        <f t="shared" si="32"/>
        <v>192</v>
      </c>
      <c r="AW77" s="13">
        <f t="shared" si="32"/>
        <v>0</v>
      </c>
      <c r="AX77" s="13">
        <f t="shared" si="32"/>
        <v>0</v>
      </c>
      <c r="AY77" s="13">
        <f t="shared" si="32"/>
        <v>5</v>
      </c>
      <c r="AZ77" s="13">
        <f t="shared" si="32"/>
        <v>0</v>
      </c>
      <c r="BA77" s="13">
        <f t="shared" si="32"/>
        <v>2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14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41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1237</v>
      </c>
    </row>
    <row r="78" spans="1:84" s="9" customFormat="1" ht="8.25" customHeight="1" x14ac:dyDescent="0.2">
      <c r="A78" s="59"/>
      <c r="B78" s="61" t="s">
        <v>156</v>
      </c>
      <c r="C78" s="52" t="s">
        <v>157</v>
      </c>
      <c r="D78" s="12" t="s">
        <v>158</v>
      </c>
      <c r="E78" s="13">
        <v>1</v>
      </c>
      <c r="F78" s="13">
        <v>113</v>
      </c>
      <c r="G78" s="13">
        <v>53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7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947</v>
      </c>
      <c r="AK78" s="13">
        <v>0</v>
      </c>
      <c r="AL78" s="13">
        <v>0</v>
      </c>
      <c r="AM78" s="13">
        <v>35</v>
      </c>
      <c r="AN78" s="13">
        <v>0</v>
      </c>
      <c r="AO78" s="13">
        <v>0</v>
      </c>
      <c r="AP78" s="13">
        <v>6</v>
      </c>
      <c r="AQ78" s="13">
        <v>104</v>
      </c>
      <c r="AR78" s="13">
        <v>8</v>
      </c>
      <c r="AS78" s="13">
        <v>0</v>
      </c>
      <c r="AT78" s="13">
        <v>1</v>
      </c>
      <c r="AU78" s="13">
        <v>8</v>
      </c>
      <c r="AV78" s="13">
        <v>111</v>
      </c>
      <c r="AW78" s="13">
        <v>0</v>
      </c>
      <c r="AX78" s="13">
        <v>0</v>
      </c>
      <c r="AY78" s="13">
        <v>12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2</v>
      </c>
      <c r="BP78" s="13">
        <v>0</v>
      </c>
      <c r="BQ78" s="13">
        <v>0</v>
      </c>
      <c r="BR78" s="13">
        <v>0</v>
      </c>
      <c r="BS78" s="13">
        <v>0</v>
      </c>
      <c r="BT78" s="13">
        <v>25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24</v>
      </c>
      <c r="CC78" s="13">
        <v>0</v>
      </c>
      <c r="CD78" s="13">
        <v>0</v>
      </c>
      <c r="CE78" s="13">
        <v>5</v>
      </c>
      <c r="CF78" s="13">
        <f>SUM(E78:CE78)</f>
        <v>1500</v>
      </c>
    </row>
    <row r="79" spans="1:84" s="9" customFormat="1" ht="8.25" customHeight="1" x14ac:dyDescent="0.2">
      <c r="A79" s="59"/>
      <c r="B79" s="62"/>
      <c r="C79" s="52"/>
      <c r="D79" s="12" t="s">
        <v>159</v>
      </c>
      <c r="E79" s="13">
        <v>0</v>
      </c>
      <c r="F79" s="13">
        <v>33</v>
      </c>
      <c r="G79" s="13">
        <v>9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259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24</v>
      </c>
      <c r="AR79" s="13">
        <v>6</v>
      </c>
      <c r="AS79" s="13">
        <v>0</v>
      </c>
      <c r="AT79" s="13">
        <v>0</v>
      </c>
      <c r="AU79" s="13">
        <v>2</v>
      </c>
      <c r="AV79" s="13">
        <v>49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5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12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431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146</v>
      </c>
      <c r="G80" s="13">
        <f t="shared" si="34"/>
        <v>62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9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1206</v>
      </c>
      <c r="AK80" s="13">
        <f t="shared" si="34"/>
        <v>0</v>
      </c>
      <c r="AL80" s="13">
        <f t="shared" si="34"/>
        <v>0</v>
      </c>
      <c r="AM80" s="13">
        <f t="shared" si="34"/>
        <v>49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128</v>
      </c>
      <c r="AR80" s="13">
        <f t="shared" si="34"/>
        <v>14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160</v>
      </c>
      <c r="AW80" s="13">
        <f t="shared" si="34"/>
        <v>0</v>
      </c>
      <c r="AX80" s="13">
        <f t="shared" si="34"/>
        <v>0</v>
      </c>
      <c r="AY80" s="13">
        <f t="shared" si="34"/>
        <v>12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8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2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37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36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1931</v>
      </c>
    </row>
    <row r="81" spans="1:84" s="9" customFormat="1" ht="8.25" customHeight="1" x14ac:dyDescent="0.2">
      <c r="A81" s="59"/>
      <c r="B81" s="62"/>
      <c r="C81" s="52" t="s">
        <v>160</v>
      </c>
      <c r="D81" s="12" t="s">
        <v>160</v>
      </c>
      <c r="E81" s="13">
        <v>0</v>
      </c>
      <c r="F81" s="13">
        <v>82</v>
      </c>
      <c r="G81" s="13">
        <v>39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</v>
      </c>
      <c r="AB81" s="13">
        <v>0</v>
      </c>
      <c r="AC81" s="13">
        <v>0</v>
      </c>
      <c r="AD81" s="13">
        <v>0</v>
      </c>
      <c r="AE81" s="13">
        <v>0</v>
      </c>
      <c r="AF81" s="13">
        <v>10</v>
      </c>
      <c r="AG81" s="13">
        <v>3</v>
      </c>
      <c r="AH81" s="13">
        <v>0</v>
      </c>
      <c r="AI81" s="13">
        <v>0</v>
      </c>
      <c r="AJ81" s="13">
        <v>620</v>
      </c>
      <c r="AK81" s="13">
        <v>0</v>
      </c>
      <c r="AL81" s="13">
        <v>0</v>
      </c>
      <c r="AM81" s="13">
        <v>45</v>
      </c>
      <c r="AN81" s="13">
        <v>0</v>
      </c>
      <c r="AO81" s="13">
        <v>0</v>
      </c>
      <c r="AP81" s="13">
        <v>0</v>
      </c>
      <c r="AQ81" s="13">
        <v>108</v>
      </c>
      <c r="AR81" s="13">
        <v>9</v>
      </c>
      <c r="AS81" s="13">
        <v>1</v>
      </c>
      <c r="AT81" s="13">
        <v>2</v>
      </c>
      <c r="AU81" s="13">
        <v>2</v>
      </c>
      <c r="AV81" s="13">
        <v>137</v>
      </c>
      <c r="AW81" s="13">
        <v>0</v>
      </c>
      <c r="AX81" s="13">
        <v>0</v>
      </c>
      <c r="AY81" s="13">
        <v>6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1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19</v>
      </c>
      <c r="BU81" s="13">
        <v>0</v>
      </c>
      <c r="BV81" s="13">
        <v>2</v>
      </c>
      <c r="BW81" s="13">
        <v>0</v>
      </c>
      <c r="BX81" s="13">
        <v>1</v>
      </c>
      <c r="BY81" s="13">
        <v>0</v>
      </c>
      <c r="BZ81" s="13">
        <v>0</v>
      </c>
      <c r="CA81" s="13">
        <v>1</v>
      </c>
      <c r="CB81" s="13">
        <v>32</v>
      </c>
      <c r="CC81" s="13">
        <v>4</v>
      </c>
      <c r="CD81" s="13">
        <v>0</v>
      </c>
      <c r="CE81" s="13">
        <v>1</v>
      </c>
      <c r="CF81" s="13">
        <f>SUM(E81:CE81)</f>
        <v>1150</v>
      </c>
    </row>
    <row r="82" spans="1:84" s="9" customFormat="1" ht="8.25" customHeight="1" x14ac:dyDescent="0.2">
      <c r="A82" s="59"/>
      <c r="B82" s="62"/>
      <c r="C82" s="52"/>
      <c r="D82" s="12" t="s">
        <v>161</v>
      </c>
      <c r="E82" s="13">
        <v>0</v>
      </c>
      <c r="F82" s="13">
        <v>14</v>
      </c>
      <c r="G82" s="13">
        <v>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140</v>
      </c>
      <c r="AK82" s="13">
        <v>0</v>
      </c>
      <c r="AL82" s="13">
        <v>0</v>
      </c>
      <c r="AM82" s="13">
        <v>4</v>
      </c>
      <c r="AN82" s="13">
        <v>0</v>
      </c>
      <c r="AO82" s="13">
        <v>0</v>
      </c>
      <c r="AP82" s="13">
        <v>1</v>
      </c>
      <c r="AQ82" s="13">
        <v>22</v>
      </c>
      <c r="AR82" s="13">
        <v>3</v>
      </c>
      <c r="AS82" s="13">
        <v>0</v>
      </c>
      <c r="AT82" s="13">
        <v>2</v>
      </c>
      <c r="AU82" s="13">
        <v>1</v>
      </c>
      <c r="AV82" s="13">
        <v>44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9</v>
      </c>
      <c r="CC82" s="13">
        <v>0</v>
      </c>
      <c r="CD82" s="13">
        <v>0</v>
      </c>
      <c r="CE82" s="13">
        <v>1</v>
      </c>
      <c r="CF82" s="13">
        <f>SUM(E82:CE82)</f>
        <v>252</v>
      </c>
    </row>
    <row r="83" spans="1:84" s="9" customFormat="1" ht="8.25" customHeight="1" x14ac:dyDescent="0.2">
      <c r="A83" s="59"/>
      <c r="B83" s="62"/>
      <c r="C83" s="52"/>
      <c r="D83" s="12" t="s">
        <v>162</v>
      </c>
      <c r="E83" s="13">
        <v>0</v>
      </c>
      <c r="F83" s="13">
        <v>20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5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215</v>
      </c>
      <c r="AK83" s="13">
        <v>0</v>
      </c>
      <c r="AL83" s="13">
        <v>0</v>
      </c>
      <c r="AM83" s="13">
        <v>6</v>
      </c>
      <c r="AN83" s="13">
        <v>0</v>
      </c>
      <c r="AO83" s="13">
        <v>0</v>
      </c>
      <c r="AP83" s="13">
        <v>0</v>
      </c>
      <c r="AQ83" s="13">
        <v>26</v>
      </c>
      <c r="AR83" s="13">
        <v>5</v>
      </c>
      <c r="AS83" s="13">
        <v>0</v>
      </c>
      <c r="AT83" s="13">
        <v>0</v>
      </c>
      <c r="AU83" s="13">
        <v>2</v>
      </c>
      <c r="AV83" s="13">
        <v>38</v>
      </c>
      <c r="AW83" s="13">
        <v>0</v>
      </c>
      <c r="AX83" s="13">
        <v>0</v>
      </c>
      <c r="AY83" s="13">
        <v>1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7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5</v>
      </c>
      <c r="CC83" s="13">
        <v>0</v>
      </c>
      <c r="CD83" s="13">
        <v>0</v>
      </c>
      <c r="CE83" s="13">
        <v>0</v>
      </c>
      <c r="CF83" s="13">
        <f>SUM(E83:CE83)</f>
        <v>342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116</v>
      </c>
      <c r="G84" s="13">
        <f t="shared" si="35"/>
        <v>52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13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13</v>
      </c>
      <c r="AG84" s="13">
        <f t="shared" si="35"/>
        <v>3</v>
      </c>
      <c r="AH84" s="13">
        <f t="shared" si="35"/>
        <v>0</v>
      </c>
      <c r="AI84" s="13">
        <f t="shared" si="35"/>
        <v>0</v>
      </c>
      <c r="AJ84" s="13">
        <f t="shared" si="35"/>
        <v>975</v>
      </c>
      <c r="AK84" s="13">
        <f t="shared" si="35"/>
        <v>0</v>
      </c>
      <c r="AL84" s="13">
        <f t="shared" si="35"/>
        <v>0</v>
      </c>
      <c r="AM84" s="13">
        <f t="shared" si="35"/>
        <v>55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156</v>
      </c>
      <c r="AR84" s="13">
        <f t="shared" si="35"/>
        <v>17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219</v>
      </c>
      <c r="AW84" s="13">
        <f t="shared" si="35"/>
        <v>0</v>
      </c>
      <c r="AX84" s="13">
        <f t="shared" si="35"/>
        <v>0</v>
      </c>
      <c r="AY84" s="13">
        <f t="shared" si="35"/>
        <v>8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2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29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1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46</v>
      </c>
      <c r="CC84" s="13">
        <f t="shared" si="35"/>
        <v>4</v>
      </c>
      <c r="CD84" s="13">
        <f t="shared" si="35"/>
        <v>0</v>
      </c>
      <c r="CE84" s="13">
        <f t="shared" si="35"/>
        <v>2</v>
      </c>
      <c r="CF84" s="13">
        <f>SUM(CF81:CF83)</f>
        <v>1744</v>
      </c>
    </row>
    <row r="85" spans="1:84" s="9" customFormat="1" ht="8.25" customHeight="1" x14ac:dyDescent="0.2">
      <c r="A85" s="59"/>
      <c r="B85" s="62"/>
      <c r="C85" s="52" t="s">
        <v>163</v>
      </c>
      <c r="D85" s="12" t="s">
        <v>163</v>
      </c>
      <c r="E85" s="13">
        <v>0</v>
      </c>
      <c r="F85" s="13">
        <v>72</v>
      </c>
      <c r="G85" s="13">
        <v>18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7</v>
      </c>
      <c r="AB85" s="13">
        <v>0</v>
      </c>
      <c r="AC85" s="13">
        <v>0</v>
      </c>
      <c r="AD85" s="13">
        <v>0</v>
      </c>
      <c r="AE85" s="13">
        <v>0</v>
      </c>
      <c r="AF85" s="13">
        <v>10</v>
      </c>
      <c r="AG85" s="13">
        <v>0</v>
      </c>
      <c r="AH85" s="13">
        <v>0</v>
      </c>
      <c r="AI85" s="13">
        <v>0</v>
      </c>
      <c r="AJ85" s="13">
        <v>651</v>
      </c>
      <c r="AK85" s="13">
        <v>0</v>
      </c>
      <c r="AL85" s="13">
        <v>0</v>
      </c>
      <c r="AM85" s="13">
        <v>23</v>
      </c>
      <c r="AN85" s="13">
        <v>0</v>
      </c>
      <c r="AO85" s="13">
        <v>0</v>
      </c>
      <c r="AP85" s="13">
        <v>0</v>
      </c>
      <c r="AQ85" s="13">
        <v>151</v>
      </c>
      <c r="AR85" s="13">
        <v>6</v>
      </c>
      <c r="AS85" s="13">
        <v>0</v>
      </c>
      <c r="AT85" s="13">
        <v>4</v>
      </c>
      <c r="AU85" s="13">
        <v>3</v>
      </c>
      <c r="AV85" s="13">
        <v>98</v>
      </c>
      <c r="AW85" s="13">
        <v>0</v>
      </c>
      <c r="AX85" s="13">
        <v>0</v>
      </c>
      <c r="AY85" s="13">
        <v>10</v>
      </c>
      <c r="AZ85" s="13">
        <v>0</v>
      </c>
      <c r="BA85" s="13">
        <v>7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13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23</v>
      </c>
      <c r="CC85" s="13">
        <v>0</v>
      </c>
      <c r="CD85" s="13">
        <v>0</v>
      </c>
      <c r="CE85" s="13">
        <v>0</v>
      </c>
      <c r="CF85" s="13">
        <f>SUM(E85:CE85)</f>
        <v>1106</v>
      </c>
    </row>
    <row r="86" spans="1:84" s="9" customFormat="1" ht="8.25" customHeight="1" x14ac:dyDescent="0.2">
      <c r="A86" s="59"/>
      <c r="B86" s="62"/>
      <c r="C86" s="52"/>
      <c r="D86" s="12" t="s">
        <v>164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1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491</v>
      </c>
      <c r="AK86" s="13">
        <v>0</v>
      </c>
      <c r="AL86" s="13">
        <v>0</v>
      </c>
      <c r="AM86" s="13">
        <v>14</v>
      </c>
      <c r="AN86" s="13">
        <v>0</v>
      </c>
      <c r="AO86" s="13">
        <v>0</v>
      </c>
      <c r="AP86" s="13">
        <v>0</v>
      </c>
      <c r="AQ86" s="13">
        <v>13</v>
      </c>
      <c r="AR86" s="13">
        <v>1</v>
      </c>
      <c r="AS86" s="13">
        <v>0</v>
      </c>
      <c r="AT86" s="13">
        <v>0</v>
      </c>
      <c r="AU86" s="13">
        <v>1</v>
      </c>
      <c r="AV86" s="13">
        <v>13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6</v>
      </c>
      <c r="CC86" s="13">
        <v>0</v>
      </c>
      <c r="CD86" s="13">
        <v>0</v>
      </c>
      <c r="CE86" s="13">
        <v>0</v>
      </c>
      <c r="CF86" s="13">
        <f>SUM(E86:CE86)</f>
        <v>569</v>
      </c>
    </row>
    <row r="87" spans="1:84" s="9" customFormat="1" ht="8.25" customHeight="1" x14ac:dyDescent="0.2">
      <c r="A87" s="59"/>
      <c r="B87" s="62"/>
      <c r="C87" s="52"/>
      <c r="D87" s="12" t="s">
        <v>165</v>
      </c>
      <c r="E87" s="13">
        <v>0</v>
      </c>
      <c r="F87" s="13">
        <v>23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197</v>
      </c>
      <c r="AK87" s="13">
        <v>0</v>
      </c>
      <c r="AL87" s="13">
        <v>1</v>
      </c>
      <c r="AM87" s="13">
        <v>23</v>
      </c>
      <c r="AN87" s="13">
        <v>0</v>
      </c>
      <c r="AO87" s="13">
        <v>0</v>
      </c>
      <c r="AP87" s="13">
        <v>0</v>
      </c>
      <c r="AQ87" s="13">
        <v>42</v>
      </c>
      <c r="AR87" s="13">
        <v>2</v>
      </c>
      <c r="AS87" s="13">
        <v>0</v>
      </c>
      <c r="AT87" s="13">
        <v>0</v>
      </c>
      <c r="AU87" s="13">
        <v>2</v>
      </c>
      <c r="AV87" s="13">
        <v>28</v>
      </c>
      <c r="AW87" s="13">
        <v>0</v>
      </c>
      <c r="AX87" s="13">
        <v>0</v>
      </c>
      <c r="AY87" s="13">
        <v>2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9</v>
      </c>
      <c r="CC87" s="13">
        <v>0</v>
      </c>
      <c r="CD87" s="13">
        <v>1</v>
      </c>
      <c r="CE87" s="13">
        <v>0</v>
      </c>
      <c r="CF87" s="13">
        <f>SUM(E87:CE87)</f>
        <v>340</v>
      </c>
    </row>
    <row r="88" spans="1:84" s="9" customFormat="1" ht="8.25" customHeight="1" x14ac:dyDescent="0.2">
      <c r="A88" s="59"/>
      <c r="B88" s="62"/>
      <c r="C88" s="52"/>
      <c r="D88" s="12" t="s">
        <v>282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375</v>
      </c>
      <c r="AK88" s="13">
        <v>0</v>
      </c>
      <c r="AL88" s="13">
        <v>22</v>
      </c>
      <c r="AM88" s="13">
        <v>12</v>
      </c>
      <c r="AN88" s="13">
        <v>0</v>
      </c>
      <c r="AO88" s="13">
        <v>0</v>
      </c>
      <c r="AP88" s="13">
        <v>0</v>
      </c>
      <c r="AQ88" s="13">
        <v>77</v>
      </c>
      <c r="AR88" s="13">
        <v>7</v>
      </c>
      <c r="AS88" s="13">
        <v>0</v>
      </c>
      <c r="AT88" s="13">
        <v>0</v>
      </c>
      <c r="AU88" s="13">
        <v>1</v>
      </c>
      <c r="AV88" s="13">
        <v>30</v>
      </c>
      <c r="AW88" s="13">
        <v>0</v>
      </c>
      <c r="AX88" s="13">
        <v>0</v>
      </c>
      <c r="AY88" s="13">
        <v>6</v>
      </c>
      <c r="AZ88" s="13">
        <v>0</v>
      </c>
      <c r="BA88" s="13">
        <v>2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5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8</v>
      </c>
      <c r="CC88" s="13">
        <v>0</v>
      </c>
      <c r="CD88" s="13">
        <v>0</v>
      </c>
      <c r="CE88" s="13">
        <v>0</v>
      </c>
      <c r="CF88" s="13">
        <f>SUM(E88:CE88)</f>
        <v>591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136</v>
      </c>
      <c r="G89" s="13">
        <f t="shared" si="36"/>
        <v>35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9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23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1714</v>
      </c>
      <c r="AK89" s="13">
        <f t="shared" si="36"/>
        <v>0</v>
      </c>
      <c r="AL89" s="13">
        <f t="shared" si="36"/>
        <v>23</v>
      </c>
      <c r="AM89" s="13">
        <f t="shared" si="36"/>
        <v>72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283</v>
      </c>
      <c r="AR89" s="13">
        <f t="shared" si="36"/>
        <v>16</v>
      </c>
      <c r="AS89" s="13">
        <f t="shared" si="36"/>
        <v>0</v>
      </c>
      <c r="AT89" s="13">
        <f t="shared" si="36"/>
        <v>4</v>
      </c>
      <c r="AU89" s="13">
        <f t="shared" si="36"/>
        <v>7</v>
      </c>
      <c r="AV89" s="13">
        <f t="shared" si="36"/>
        <v>169</v>
      </c>
      <c r="AW89" s="13">
        <f t="shared" si="36"/>
        <v>0</v>
      </c>
      <c r="AX89" s="13">
        <f t="shared" si="36"/>
        <v>0</v>
      </c>
      <c r="AY89" s="13">
        <f t="shared" si="36"/>
        <v>20</v>
      </c>
      <c r="AZ89" s="13">
        <f t="shared" si="36"/>
        <v>0</v>
      </c>
      <c r="BA89" s="13">
        <f t="shared" si="36"/>
        <v>9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23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2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46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2606</v>
      </c>
    </row>
    <row r="90" spans="1:84" s="9" customFormat="1" ht="8.25" customHeight="1" x14ac:dyDescent="0.2">
      <c r="A90" s="59"/>
      <c r="B90" s="62"/>
      <c r="C90" s="43" t="s">
        <v>166</v>
      </c>
      <c r="D90" s="44"/>
      <c r="E90" s="13">
        <v>0</v>
      </c>
      <c r="F90" s="13">
        <v>15</v>
      </c>
      <c r="G90" s="13">
        <v>11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38</v>
      </c>
      <c r="AG90" s="13">
        <v>0</v>
      </c>
      <c r="AH90" s="13">
        <v>0</v>
      </c>
      <c r="AI90" s="13">
        <v>0</v>
      </c>
      <c r="AJ90" s="13">
        <v>480</v>
      </c>
      <c r="AK90" s="13">
        <v>0</v>
      </c>
      <c r="AL90" s="13">
        <v>1</v>
      </c>
      <c r="AM90" s="13">
        <v>35</v>
      </c>
      <c r="AN90" s="13">
        <v>0</v>
      </c>
      <c r="AO90" s="13">
        <v>0</v>
      </c>
      <c r="AP90" s="13">
        <v>4</v>
      </c>
      <c r="AQ90" s="13">
        <v>152</v>
      </c>
      <c r="AR90" s="13">
        <v>6</v>
      </c>
      <c r="AS90" s="13">
        <v>0</v>
      </c>
      <c r="AT90" s="13">
        <v>1</v>
      </c>
      <c r="AU90" s="13">
        <v>10</v>
      </c>
      <c r="AV90" s="13">
        <v>263</v>
      </c>
      <c r="AW90" s="13">
        <v>0</v>
      </c>
      <c r="AX90" s="13">
        <v>1</v>
      </c>
      <c r="AY90" s="13">
        <v>4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16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49</v>
      </c>
      <c r="CC90" s="13">
        <v>0</v>
      </c>
      <c r="CD90" s="13">
        <v>1</v>
      </c>
      <c r="CE90" s="13">
        <v>1</v>
      </c>
      <c r="CF90" s="13">
        <f>SUM(E90:CE90)</f>
        <v>1105</v>
      </c>
    </row>
    <row r="91" spans="1:84" s="9" customFormat="1" ht="8.25" customHeight="1" x14ac:dyDescent="0.2">
      <c r="A91" s="59"/>
      <c r="B91" s="46"/>
      <c r="C91" s="43" t="s">
        <v>167</v>
      </c>
      <c r="D91" s="44"/>
      <c r="E91" s="13">
        <v>0</v>
      </c>
      <c r="F91" s="13">
        <v>11</v>
      </c>
      <c r="G91" s="13">
        <v>23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25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1066</v>
      </c>
      <c r="AK91" s="13">
        <v>0</v>
      </c>
      <c r="AL91" s="13">
        <v>0</v>
      </c>
      <c r="AM91" s="13">
        <v>54</v>
      </c>
      <c r="AN91" s="13">
        <v>0</v>
      </c>
      <c r="AO91" s="13">
        <v>0</v>
      </c>
      <c r="AP91" s="13">
        <v>0</v>
      </c>
      <c r="AQ91" s="13">
        <v>205</v>
      </c>
      <c r="AR91" s="13">
        <v>24</v>
      </c>
      <c r="AS91" s="13">
        <v>1</v>
      </c>
      <c r="AT91" s="13">
        <v>0</v>
      </c>
      <c r="AU91" s="13">
        <v>14</v>
      </c>
      <c r="AV91" s="13">
        <v>376</v>
      </c>
      <c r="AW91" s="13">
        <v>0</v>
      </c>
      <c r="AX91" s="13">
        <v>0</v>
      </c>
      <c r="AY91" s="13">
        <v>8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34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70</v>
      </c>
      <c r="CC91" s="13">
        <v>3</v>
      </c>
      <c r="CD91" s="13">
        <v>0</v>
      </c>
      <c r="CE91" s="13">
        <v>0</v>
      </c>
      <c r="CF91" s="13">
        <f>SUM(E91:CE91)</f>
        <v>1958</v>
      </c>
    </row>
    <row r="92" spans="1:84" s="9" customFormat="1" ht="8.25" customHeight="1" x14ac:dyDescent="0.2">
      <c r="A92" s="59"/>
      <c r="B92" s="69" t="s">
        <v>168</v>
      </c>
      <c r="C92" s="70" t="s">
        <v>169</v>
      </c>
      <c r="D92" s="11" t="s">
        <v>170</v>
      </c>
      <c r="E92" s="13">
        <v>0</v>
      </c>
      <c r="F92" s="13">
        <v>262</v>
      </c>
      <c r="G92" s="13">
        <v>23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39</v>
      </c>
      <c r="AB92" s="13">
        <v>0</v>
      </c>
      <c r="AC92" s="13">
        <v>0</v>
      </c>
      <c r="AD92" s="13">
        <v>0</v>
      </c>
      <c r="AE92" s="13">
        <v>0</v>
      </c>
      <c r="AF92" s="13">
        <v>18</v>
      </c>
      <c r="AG92" s="13">
        <v>3</v>
      </c>
      <c r="AH92" s="13">
        <v>0</v>
      </c>
      <c r="AI92" s="13">
        <v>0</v>
      </c>
      <c r="AJ92" s="13">
        <v>1580</v>
      </c>
      <c r="AK92" s="13">
        <v>0</v>
      </c>
      <c r="AL92" s="13">
        <v>0</v>
      </c>
      <c r="AM92" s="13">
        <v>125</v>
      </c>
      <c r="AN92" s="13">
        <v>0</v>
      </c>
      <c r="AO92" s="13">
        <v>0</v>
      </c>
      <c r="AP92" s="13">
        <v>4</v>
      </c>
      <c r="AQ92" s="13">
        <v>458</v>
      </c>
      <c r="AR92" s="13">
        <v>29</v>
      </c>
      <c r="AS92" s="13">
        <v>0</v>
      </c>
      <c r="AT92" s="13">
        <v>3</v>
      </c>
      <c r="AU92" s="13">
        <v>14</v>
      </c>
      <c r="AV92" s="13">
        <v>819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32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87</v>
      </c>
      <c r="CC92" s="13">
        <v>10</v>
      </c>
      <c r="CD92" s="13">
        <v>1</v>
      </c>
      <c r="CE92" s="13">
        <v>2</v>
      </c>
      <c r="CF92" s="13">
        <f>SUM(E92:CE92)</f>
        <v>3590</v>
      </c>
    </row>
    <row r="93" spans="1:84" s="9" customFormat="1" ht="8.25" customHeight="1" x14ac:dyDescent="0.2">
      <c r="A93" s="59"/>
      <c r="B93" s="69"/>
      <c r="C93" s="71"/>
      <c r="D93" s="11" t="s">
        <v>171</v>
      </c>
      <c r="E93" s="13">
        <v>0</v>
      </c>
      <c r="F93" s="13">
        <v>2</v>
      </c>
      <c r="G93" s="13">
        <v>6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16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599</v>
      </c>
      <c r="AK93" s="13">
        <v>0</v>
      </c>
      <c r="AL93" s="13">
        <v>0</v>
      </c>
      <c r="AM93" s="13">
        <v>25</v>
      </c>
      <c r="AN93" s="13">
        <v>0</v>
      </c>
      <c r="AO93" s="13">
        <v>0</v>
      </c>
      <c r="AP93" s="13">
        <v>0</v>
      </c>
      <c r="AQ93" s="13">
        <v>94</v>
      </c>
      <c r="AR93" s="13">
        <v>9</v>
      </c>
      <c r="AS93" s="13">
        <v>0</v>
      </c>
      <c r="AT93" s="13">
        <v>0</v>
      </c>
      <c r="AU93" s="13">
        <v>4</v>
      </c>
      <c r="AV93" s="13">
        <v>122</v>
      </c>
      <c r="AW93" s="13">
        <v>0</v>
      </c>
      <c r="AX93" s="13">
        <v>0</v>
      </c>
      <c r="AY93" s="13">
        <v>1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36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7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32</v>
      </c>
      <c r="CC93" s="13">
        <v>0</v>
      </c>
      <c r="CD93" s="13">
        <v>0</v>
      </c>
      <c r="CE93" s="13">
        <v>1</v>
      </c>
      <c r="CF93" s="13">
        <f>SUM(E93:CE93)</f>
        <v>969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264</v>
      </c>
      <c r="G94" s="13">
        <f t="shared" si="38"/>
        <v>29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24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55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23</v>
      </c>
      <c r="AG94" s="13">
        <f t="shared" si="38"/>
        <v>3</v>
      </c>
      <c r="AH94" s="13">
        <f t="shared" si="38"/>
        <v>0</v>
      </c>
      <c r="AI94" s="13">
        <f t="shared" si="38"/>
        <v>0</v>
      </c>
      <c r="AJ94" s="13">
        <f t="shared" si="38"/>
        <v>2179</v>
      </c>
      <c r="AK94" s="13">
        <f t="shared" si="38"/>
        <v>0</v>
      </c>
      <c r="AL94" s="13">
        <f t="shared" si="38"/>
        <v>0</v>
      </c>
      <c r="AM94" s="13">
        <f t="shared" si="38"/>
        <v>150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552</v>
      </c>
      <c r="AR94" s="13">
        <f t="shared" si="38"/>
        <v>38</v>
      </c>
      <c r="AS94" s="13">
        <f t="shared" si="38"/>
        <v>0</v>
      </c>
      <c r="AT94" s="13">
        <f t="shared" si="38"/>
        <v>3</v>
      </c>
      <c r="AU94" s="13">
        <f t="shared" si="38"/>
        <v>18</v>
      </c>
      <c r="AV94" s="13">
        <f t="shared" si="38"/>
        <v>941</v>
      </c>
      <c r="AW94" s="13">
        <f t="shared" si="38"/>
        <v>0</v>
      </c>
      <c r="AX94" s="13">
        <f t="shared" si="38"/>
        <v>0</v>
      </c>
      <c r="AY94" s="13">
        <f t="shared" si="38"/>
        <v>31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41</v>
      </c>
      <c r="BI94" s="13">
        <f t="shared" si="38"/>
        <v>0</v>
      </c>
      <c r="BJ94" s="13">
        <f t="shared" si="38"/>
        <v>4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39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119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4559</v>
      </c>
    </row>
    <row r="95" spans="1:84" s="9" customFormat="1" ht="8.25" customHeight="1" x14ac:dyDescent="0.2">
      <c r="A95" s="59"/>
      <c r="B95" s="69"/>
      <c r="C95" s="43" t="s">
        <v>172</v>
      </c>
      <c r="D95" s="44"/>
      <c r="E95" s="13">
        <v>1</v>
      </c>
      <c r="F95" s="13">
        <v>63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6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13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665</v>
      </c>
      <c r="AK95" s="13">
        <v>0</v>
      </c>
      <c r="AL95" s="13">
        <v>0</v>
      </c>
      <c r="AM95" s="13">
        <v>50</v>
      </c>
      <c r="AN95" s="13">
        <v>2</v>
      </c>
      <c r="AO95" s="13">
        <v>0</v>
      </c>
      <c r="AP95" s="13">
        <v>1</v>
      </c>
      <c r="AQ95" s="13">
        <v>320</v>
      </c>
      <c r="AR95" s="13">
        <v>18</v>
      </c>
      <c r="AS95" s="13">
        <v>0</v>
      </c>
      <c r="AT95" s="13">
        <v>0</v>
      </c>
      <c r="AU95" s="13">
        <v>8</v>
      </c>
      <c r="AV95" s="13">
        <v>354</v>
      </c>
      <c r="AW95" s="13">
        <v>0</v>
      </c>
      <c r="AX95" s="13">
        <v>0</v>
      </c>
      <c r="AY95" s="13">
        <v>11</v>
      </c>
      <c r="AZ95" s="13">
        <v>0</v>
      </c>
      <c r="BA95" s="13">
        <v>3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26</v>
      </c>
      <c r="BU95" s="13">
        <v>0</v>
      </c>
      <c r="BV95" s="13">
        <v>2</v>
      </c>
      <c r="BW95" s="13">
        <v>2</v>
      </c>
      <c r="BX95" s="13">
        <v>0</v>
      </c>
      <c r="BY95" s="13">
        <v>0</v>
      </c>
      <c r="BZ95" s="13">
        <v>0</v>
      </c>
      <c r="CA95" s="13">
        <v>1</v>
      </c>
      <c r="CB95" s="13">
        <v>66</v>
      </c>
      <c r="CC95" s="13">
        <v>0</v>
      </c>
      <c r="CD95" s="13">
        <v>1</v>
      </c>
      <c r="CE95" s="13">
        <v>1</v>
      </c>
      <c r="CF95" s="13">
        <f>SUM(E95:CE95)</f>
        <v>1651</v>
      </c>
    </row>
    <row r="96" spans="1:84" s="9" customFormat="1" ht="8.25" customHeight="1" x14ac:dyDescent="0.2">
      <c r="A96" s="59"/>
      <c r="B96" s="69"/>
      <c r="C96" s="43" t="s">
        <v>173</v>
      </c>
      <c r="D96" s="44"/>
      <c r="E96" s="13">
        <v>0</v>
      </c>
      <c r="F96" s="13">
        <v>18</v>
      </c>
      <c r="G96" s="13">
        <v>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9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881</v>
      </c>
      <c r="AK96" s="13">
        <v>0</v>
      </c>
      <c r="AL96" s="13">
        <v>1</v>
      </c>
      <c r="AM96" s="13">
        <v>41</v>
      </c>
      <c r="AN96" s="13">
        <v>0</v>
      </c>
      <c r="AO96" s="13">
        <v>0</v>
      </c>
      <c r="AP96" s="13">
        <v>1</v>
      </c>
      <c r="AQ96" s="13">
        <v>265</v>
      </c>
      <c r="AR96" s="13">
        <v>16</v>
      </c>
      <c r="AS96" s="13">
        <v>0</v>
      </c>
      <c r="AT96" s="13">
        <v>0</v>
      </c>
      <c r="AU96" s="13">
        <v>7</v>
      </c>
      <c r="AV96" s="13">
        <v>249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7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15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49</v>
      </c>
      <c r="CC96" s="13">
        <v>1</v>
      </c>
      <c r="CD96" s="13">
        <v>0</v>
      </c>
      <c r="CE96" s="13">
        <v>0</v>
      </c>
      <c r="CF96" s="13">
        <f>SUM(E96:CE96)</f>
        <v>1616</v>
      </c>
    </row>
    <row r="97" spans="1:84" s="9" customFormat="1" ht="8.25" customHeight="1" x14ac:dyDescent="0.2">
      <c r="A97" s="59"/>
      <c r="B97" s="47" t="s">
        <v>174</v>
      </c>
      <c r="C97" s="43" t="s">
        <v>175</v>
      </c>
      <c r="D97" s="44"/>
      <c r="E97" s="13">
        <v>0</v>
      </c>
      <c r="F97" s="13">
        <v>390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131</v>
      </c>
      <c r="AG97" s="13">
        <v>0</v>
      </c>
      <c r="AH97" s="13">
        <v>0</v>
      </c>
      <c r="AI97" s="13">
        <v>0</v>
      </c>
      <c r="AJ97" s="13">
        <v>392</v>
      </c>
      <c r="AK97" s="13">
        <v>0</v>
      </c>
      <c r="AL97" s="13">
        <v>0</v>
      </c>
      <c r="AM97" s="13">
        <v>34</v>
      </c>
      <c r="AN97" s="13">
        <v>3</v>
      </c>
      <c r="AO97" s="13">
        <v>0</v>
      </c>
      <c r="AP97" s="13">
        <v>2</v>
      </c>
      <c r="AQ97" s="13">
        <v>103</v>
      </c>
      <c r="AR97" s="13">
        <v>11</v>
      </c>
      <c r="AS97" s="13">
        <v>0</v>
      </c>
      <c r="AT97" s="13">
        <v>0</v>
      </c>
      <c r="AU97" s="13">
        <v>6</v>
      </c>
      <c r="AV97" s="13">
        <v>351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14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27</v>
      </c>
      <c r="CC97" s="13">
        <v>0</v>
      </c>
      <c r="CD97" s="13">
        <v>0</v>
      </c>
      <c r="CE97" s="13">
        <v>2</v>
      </c>
      <c r="CF97" s="13">
        <f>SUM(E97:CE97)</f>
        <v>1485</v>
      </c>
    </row>
    <row r="98" spans="1:84" s="9" customFormat="1" ht="8.25" customHeight="1" x14ac:dyDescent="0.2">
      <c r="A98" s="59"/>
      <c r="B98" s="47"/>
      <c r="C98" s="43" t="s">
        <v>176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13</v>
      </c>
      <c r="AG98" s="13">
        <v>0</v>
      </c>
      <c r="AH98" s="13">
        <v>0</v>
      </c>
      <c r="AI98" s="13">
        <v>0</v>
      </c>
      <c r="AJ98" s="13">
        <v>73</v>
      </c>
      <c r="AK98" s="13">
        <v>0</v>
      </c>
      <c r="AL98" s="13">
        <v>1</v>
      </c>
      <c r="AM98" s="13">
        <v>3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46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4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218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417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144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465</v>
      </c>
      <c r="AK99" s="13">
        <f t="shared" si="39"/>
        <v>0</v>
      </c>
      <c r="AL99" s="13">
        <f t="shared" si="39"/>
        <v>1</v>
      </c>
      <c r="AM99" s="13">
        <f t="shared" si="39"/>
        <v>37</v>
      </c>
      <c r="AN99" s="13">
        <f t="shared" si="39"/>
        <v>3</v>
      </c>
      <c r="AO99" s="13">
        <f t="shared" si="39"/>
        <v>0</v>
      </c>
      <c r="AP99" s="13">
        <f t="shared" si="39"/>
        <v>2</v>
      </c>
      <c r="AQ99" s="13">
        <f t="shared" si="39"/>
        <v>147</v>
      </c>
      <c r="AR99" s="13">
        <f t="shared" si="39"/>
        <v>14</v>
      </c>
      <c r="AS99" s="13">
        <f t="shared" si="39"/>
        <v>0</v>
      </c>
      <c r="AT99" s="13">
        <f t="shared" si="39"/>
        <v>0</v>
      </c>
      <c r="AU99" s="13">
        <f t="shared" si="39"/>
        <v>7</v>
      </c>
      <c r="AV99" s="13">
        <f t="shared" si="39"/>
        <v>397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18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29</v>
      </c>
      <c r="CC99" s="13">
        <f t="shared" si="39"/>
        <v>0</v>
      </c>
      <c r="CD99" s="13">
        <f t="shared" si="39"/>
        <v>0</v>
      </c>
      <c r="CE99" s="13">
        <f t="shared" si="39"/>
        <v>2</v>
      </c>
      <c r="CF99" s="13">
        <f>SUM(CF97:CF98)</f>
        <v>1703</v>
      </c>
    </row>
    <row r="100" spans="1:84" s="9" customFormat="1" ht="8.25" customHeight="1" x14ac:dyDescent="0.2">
      <c r="A100" s="60"/>
      <c r="B100" s="33" t="s">
        <v>98</v>
      </c>
      <c r="C100" s="34"/>
      <c r="D100" s="35"/>
      <c r="E100" s="14">
        <f>SUM(E41,E44,E48:E49,E53,E56,E59,E62:E63,E66,E70,E73,E77,E80,E84,E89:E91,E94:E96,E99)</f>
        <v>2</v>
      </c>
      <c r="F100" s="14">
        <f t="shared" ref="F100:BQ100" si="40">SUM(F41,F44,F48:F49,F53,F56,F59,F62:F63,F66,F70,F73,F77,F80,F84,F89:F91,F94:F96,F99)</f>
        <v>1815</v>
      </c>
      <c r="G100" s="14">
        <f>SUM(G41,G44,G48:G49,G53,G56,G59,G62:G63,G66,G70,G73,G77,G80,G84,G89:G91,G94:G96,G99)</f>
        <v>285</v>
      </c>
      <c r="H100" s="14">
        <f t="shared" si="40"/>
        <v>0</v>
      </c>
      <c r="I100" s="14">
        <f t="shared" si="40"/>
        <v>1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114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1</v>
      </c>
      <c r="T100" s="14">
        <f t="shared" si="40"/>
        <v>0</v>
      </c>
      <c r="U100" s="14">
        <f t="shared" si="40"/>
        <v>0</v>
      </c>
      <c r="V100" s="14">
        <f t="shared" si="40"/>
        <v>8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217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846</v>
      </c>
      <c r="AG100" s="14">
        <f t="shared" si="40"/>
        <v>21</v>
      </c>
      <c r="AH100" s="14">
        <f t="shared" si="40"/>
        <v>0</v>
      </c>
      <c r="AI100" s="14">
        <f t="shared" si="40"/>
        <v>0</v>
      </c>
      <c r="AJ100" s="14">
        <f t="shared" si="40"/>
        <v>17512</v>
      </c>
      <c r="AK100" s="14">
        <f t="shared" si="40"/>
        <v>0</v>
      </c>
      <c r="AL100" s="14">
        <f t="shared" si="40"/>
        <v>34</v>
      </c>
      <c r="AM100" s="14">
        <f t="shared" si="40"/>
        <v>1503</v>
      </c>
      <c r="AN100" s="14">
        <f t="shared" si="40"/>
        <v>11</v>
      </c>
      <c r="AO100" s="14">
        <f t="shared" si="40"/>
        <v>0</v>
      </c>
      <c r="AP100" s="14">
        <f t="shared" si="40"/>
        <v>39</v>
      </c>
      <c r="AQ100" s="14">
        <f t="shared" si="40"/>
        <v>8234</v>
      </c>
      <c r="AR100" s="14">
        <f t="shared" si="40"/>
        <v>483</v>
      </c>
      <c r="AS100" s="14">
        <f t="shared" si="40"/>
        <v>16</v>
      </c>
      <c r="AT100" s="14">
        <f t="shared" si="40"/>
        <v>24</v>
      </c>
      <c r="AU100" s="14">
        <f t="shared" si="40"/>
        <v>205</v>
      </c>
      <c r="AV100" s="14">
        <f t="shared" si="40"/>
        <v>7484</v>
      </c>
      <c r="AW100" s="14">
        <f t="shared" si="40"/>
        <v>3</v>
      </c>
      <c r="AX100" s="14">
        <f t="shared" si="40"/>
        <v>5</v>
      </c>
      <c r="AY100" s="14">
        <f t="shared" si="40"/>
        <v>196</v>
      </c>
      <c r="AZ100" s="14">
        <f t="shared" si="40"/>
        <v>0</v>
      </c>
      <c r="BA100" s="14">
        <f t="shared" si="40"/>
        <v>67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114</v>
      </c>
      <c r="BI100" s="14">
        <f t="shared" si="40"/>
        <v>0</v>
      </c>
      <c r="BJ100" s="14">
        <f t="shared" si="40"/>
        <v>22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37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488</v>
      </c>
      <c r="BU100" s="14">
        <f t="shared" si="41"/>
        <v>1</v>
      </c>
      <c r="BV100" s="14">
        <f t="shared" si="41"/>
        <v>35</v>
      </c>
      <c r="BW100" s="14">
        <f t="shared" si="41"/>
        <v>3</v>
      </c>
      <c r="BX100" s="14">
        <f t="shared" si="41"/>
        <v>9</v>
      </c>
      <c r="BY100" s="14">
        <f t="shared" si="41"/>
        <v>2</v>
      </c>
      <c r="BZ100" s="14">
        <f t="shared" si="41"/>
        <v>0</v>
      </c>
      <c r="CA100" s="14">
        <f t="shared" si="41"/>
        <v>31</v>
      </c>
      <c r="CB100" s="14">
        <f t="shared" si="41"/>
        <v>1122</v>
      </c>
      <c r="CC100" s="14">
        <f t="shared" si="41"/>
        <v>25</v>
      </c>
      <c r="CD100" s="14">
        <f t="shared" si="41"/>
        <v>7</v>
      </c>
      <c r="CE100" s="14">
        <f t="shared" si="41"/>
        <v>23</v>
      </c>
      <c r="CF100" s="14">
        <f t="shared" si="41"/>
        <v>41052</v>
      </c>
    </row>
    <row r="101" spans="1:84" ht="19.5" customHeight="1" x14ac:dyDescent="0.15">
      <c r="A101" s="1"/>
      <c r="B101" s="1"/>
      <c r="C101" s="1"/>
      <c r="D101" s="1"/>
      <c r="E101" s="64" t="s">
        <v>177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178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179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10.050000000000001" customHeight="1" x14ac:dyDescent="0.15">
      <c r="A102" s="65" t="str">
        <f>A2</f>
        <v>（令和 7年 7月末）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180</v>
      </c>
      <c r="B104" s="63" t="s">
        <v>181</v>
      </c>
      <c r="C104" s="40" t="s">
        <v>182</v>
      </c>
      <c r="D104" s="41"/>
      <c r="E104" s="10">
        <v>0</v>
      </c>
      <c r="F104" s="10">
        <v>984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7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6</v>
      </c>
      <c r="AB104" s="10">
        <v>0</v>
      </c>
      <c r="AC104" s="10">
        <v>0</v>
      </c>
      <c r="AD104" s="10">
        <v>0</v>
      </c>
      <c r="AE104" s="10">
        <v>0</v>
      </c>
      <c r="AF104" s="10">
        <v>33</v>
      </c>
      <c r="AG104" s="10">
        <v>4</v>
      </c>
      <c r="AH104" s="10">
        <v>0</v>
      </c>
      <c r="AI104" s="10">
        <v>0</v>
      </c>
      <c r="AJ104" s="10">
        <v>334</v>
      </c>
      <c r="AK104" s="10">
        <v>0</v>
      </c>
      <c r="AL104" s="10">
        <v>1</v>
      </c>
      <c r="AM104" s="10">
        <v>83</v>
      </c>
      <c r="AN104" s="10">
        <v>1</v>
      </c>
      <c r="AO104" s="10">
        <v>0</v>
      </c>
      <c r="AP104" s="10">
        <v>1</v>
      </c>
      <c r="AQ104" s="10">
        <v>237</v>
      </c>
      <c r="AR104" s="10">
        <v>16</v>
      </c>
      <c r="AS104" s="10">
        <v>0</v>
      </c>
      <c r="AT104" s="10">
        <v>0</v>
      </c>
      <c r="AU104" s="10">
        <v>6</v>
      </c>
      <c r="AV104" s="10">
        <v>399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18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16</v>
      </c>
      <c r="CC104" s="10">
        <v>0</v>
      </c>
      <c r="CD104" s="10">
        <v>0</v>
      </c>
      <c r="CE104" s="10">
        <v>0</v>
      </c>
      <c r="CF104" s="18">
        <f>SUM(E104:CE104)</f>
        <v>2218</v>
      </c>
    </row>
    <row r="105" spans="1:84" s="9" customFormat="1" ht="8.25" customHeight="1" x14ac:dyDescent="0.2">
      <c r="A105" s="37"/>
      <c r="B105" s="62"/>
      <c r="C105" s="52" t="s">
        <v>183</v>
      </c>
      <c r="D105" s="12" t="s">
        <v>184</v>
      </c>
      <c r="E105" s="13">
        <v>0</v>
      </c>
      <c r="F105" s="13">
        <v>401</v>
      </c>
      <c r="G105" s="13">
        <v>50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12</v>
      </c>
      <c r="AG105" s="13">
        <v>0</v>
      </c>
      <c r="AH105" s="13">
        <v>0</v>
      </c>
      <c r="AI105" s="13">
        <v>0</v>
      </c>
      <c r="AJ105" s="13">
        <v>263</v>
      </c>
      <c r="AK105" s="13">
        <v>0</v>
      </c>
      <c r="AL105" s="13">
        <v>0</v>
      </c>
      <c r="AM105" s="13">
        <v>65</v>
      </c>
      <c r="AN105" s="13">
        <v>0</v>
      </c>
      <c r="AO105" s="13">
        <v>0</v>
      </c>
      <c r="AP105" s="13">
        <v>0</v>
      </c>
      <c r="AQ105" s="13">
        <v>116</v>
      </c>
      <c r="AR105" s="13">
        <v>9</v>
      </c>
      <c r="AS105" s="13">
        <v>1</v>
      </c>
      <c r="AT105" s="13">
        <v>0</v>
      </c>
      <c r="AU105" s="13">
        <v>4</v>
      </c>
      <c r="AV105" s="13">
        <v>194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9</v>
      </c>
      <c r="CC105" s="13">
        <v>1</v>
      </c>
      <c r="CD105" s="13">
        <v>0</v>
      </c>
      <c r="CE105" s="13">
        <v>0</v>
      </c>
      <c r="CF105" s="13">
        <f>SUM(E105:CE105)</f>
        <v>1136</v>
      </c>
    </row>
    <row r="106" spans="1:84" s="9" customFormat="1" ht="8.25" customHeight="1" x14ac:dyDescent="0.2">
      <c r="A106" s="37"/>
      <c r="B106" s="62"/>
      <c r="C106" s="52"/>
      <c r="D106" s="12" t="s">
        <v>185</v>
      </c>
      <c r="E106" s="13">
        <v>0</v>
      </c>
      <c r="F106" s="13">
        <v>45</v>
      </c>
      <c r="G106" s="13">
        <v>11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5</v>
      </c>
      <c r="AG106" s="13">
        <v>0</v>
      </c>
      <c r="AH106" s="13">
        <v>0</v>
      </c>
      <c r="AI106" s="13">
        <v>0</v>
      </c>
      <c r="AJ106" s="13">
        <v>65</v>
      </c>
      <c r="AK106" s="13">
        <v>0</v>
      </c>
      <c r="AL106" s="13">
        <v>0</v>
      </c>
      <c r="AM106" s="13">
        <v>16</v>
      </c>
      <c r="AN106" s="13">
        <v>0</v>
      </c>
      <c r="AO106" s="13">
        <v>0</v>
      </c>
      <c r="AP106" s="13">
        <v>0</v>
      </c>
      <c r="AQ106" s="13">
        <v>47</v>
      </c>
      <c r="AR106" s="13">
        <v>5</v>
      </c>
      <c r="AS106" s="13">
        <v>0</v>
      </c>
      <c r="AT106" s="13">
        <v>2</v>
      </c>
      <c r="AU106" s="13">
        <v>2</v>
      </c>
      <c r="AV106" s="13">
        <v>120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2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6</v>
      </c>
      <c r="CC106" s="13">
        <v>0</v>
      </c>
      <c r="CD106" s="13">
        <v>0</v>
      </c>
      <c r="CE106" s="13">
        <v>0</v>
      </c>
      <c r="CF106" s="13">
        <f>SUM(E106:CE106)</f>
        <v>334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446</v>
      </c>
      <c r="G107" s="13">
        <f t="shared" si="44"/>
        <v>61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17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328</v>
      </c>
      <c r="AK107" s="13">
        <f t="shared" si="44"/>
        <v>0</v>
      </c>
      <c r="AL107" s="13">
        <f t="shared" si="44"/>
        <v>0</v>
      </c>
      <c r="AM107" s="13">
        <f t="shared" si="44"/>
        <v>81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163</v>
      </c>
      <c r="AR107" s="13">
        <f t="shared" si="44"/>
        <v>14</v>
      </c>
      <c r="AS107" s="13">
        <f t="shared" si="44"/>
        <v>1</v>
      </c>
      <c r="AT107" s="13">
        <f t="shared" si="44"/>
        <v>2</v>
      </c>
      <c r="AU107" s="13">
        <f t="shared" si="44"/>
        <v>6</v>
      </c>
      <c r="AV107" s="13">
        <f t="shared" si="44"/>
        <v>314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6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15</v>
      </c>
      <c r="CC107" s="13">
        <f t="shared" si="45"/>
        <v>1</v>
      </c>
      <c r="CD107" s="13">
        <f t="shared" si="45"/>
        <v>0</v>
      </c>
      <c r="CE107" s="13">
        <f t="shared" si="45"/>
        <v>0</v>
      </c>
      <c r="CF107" s="13">
        <f t="shared" si="45"/>
        <v>1470</v>
      </c>
    </row>
    <row r="108" spans="1:84" ht="8.25" customHeight="1" x14ac:dyDescent="0.15">
      <c r="A108" s="37"/>
      <c r="B108" s="42" t="s">
        <v>186</v>
      </c>
      <c r="C108" s="43"/>
      <c r="D108" s="44"/>
      <c r="E108" s="13">
        <v>0</v>
      </c>
      <c r="F108" s="13">
        <v>34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1</v>
      </c>
      <c r="AC108" s="13">
        <v>0</v>
      </c>
      <c r="AD108" s="13">
        <v>0</v>
      </c>
      <c r="AE108" s="13">
        <v>0</v>
      </c>
      <c r="AF108" s="13">
        <v>15</v>
      </c>
      <c r="AG108" s="13">
        <v>2</v>
      </c>
      <c r="AH108" s="13">
        <v>0</v>
      </c>
      <c r="AI108" s="13">
        <v>0</v>
      </c>
      <c r="AJ108" s="13">
        <v>429</v>
      </c>
      <c r="AK108" s="13">
        <v>0</v>
      </c>
      <c r="AL108" s="13">
        <v>0</v>
      </c>
      <c r="AM108" s="13">
        <v>56</v>
      </c>
      <c r="AN108" s="13">
        <v>0</v>
      </c>
      <c r="AO108" s="13">
        <v>0</v>
      </c>
      <c r="AP108" s="13">
        <v>0</v>
      </c>
      <c r="AQ108" s="13">
        <v>370</v>
      </c>
      <c r="AR108" s="13">
        <v>7</v>
      </c>
      <c r="AS108" s="13">
        <v>0</v>
      </c>
      <c r="AT108" s="13">
        <v>2</v>
      </c>
      <c r="AU108" s="13">
        <v>8</v>
      </c>
      <c r="AV108" s="13">
        <v>311</v>
      </c>
      <c r="AW108" s="13">
        <v>1</v>
      </c>
      <c r="AX108" s="13">
        <v>0</v>
      </c>
      <c r="AY108" s="13">
        <v>8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7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19</v>
      </c>
      <c r="CC108" s="13">
        <v>0</v>
      </c>
      <c r="CD108" s="13">
        <v>0</v>
      </c>
      <c r="CE108" s="13">
        <v>0</v>
      </c>
      <c r="CF108" s="13">
        <f>SUM(E108:CE108)</f>
        <v>1280</v>
      </c>
    </row>
    <row r="109" spans="1:84" ht="8.25" customHeight="1" x14ac:dyDescent="0.15">
      <c r="A109" s="37"/>
      <c r="B109" s="47" t="s">
        <v>187</v>
      </c>
      <c r="C109" s="43" t="s">
        <v>188</v>
      </c>
      <c r="D109" s="44"/>
      <c r="E109" s="13">
        <v>0</v>
      </c>
      <c r="F109" s="13">
        <v>29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28</v>
      </c>
      <c r="AG109" s="13">
        <v>0</v>
      </c>
      <c r="AH109" s="13">
        <v>0</v>
      </c>
      <c r="AI109" s="13">
        <v>0</v>
      </c>
      <c r="AJ109" s="13">
        <v>214</v>
      </c>
      <c r="AK109" s="13">
        <v>0</v>
      </c>
      <c r="AL109" s="13">
        <v>7</v>
      </c>
      <c r="AM109" s="13">
        <v>54</v>
      </c>
      <c r="AN109" s="13">
        <v>0</v>
      </c>
      <c r="AO109" s="13">
        <v>0</v>
      </c>
      <c r="AP109" s="13">
        <v>0</v>
      </c>
      <c r="AQ109" s="13">
        <v>259</v>
      </c>
      <c r="AR109" s="13">
        <v>4</v>
      </c>
      <c r="AS109" s="13">
        <v>0</v>
      </c>
      <c r="AT109" s="13">
        <v>0</v>
      </c>
      <c r="AU109" s="13">
        <v>1</v>
      </c>
      <c r="AV109" s="13">
        <v>152</v>
      </c>
      <c r="AW109" s="13">
        <v>0</v>
      </c>
      <c r="AX109" s="13">
        <v>0</v>
      </c>
      <c r="AY109" s="13">
        <v>7</v>
      </c>
      <c r="AZ109" s="13">
        <v>0</v>
      </c>
      <c r="BA109" s="13">
        <v>4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6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12</v>
      </c>
      <c r="CC109" s="13">
        <v>0</v>
      </c>
      <c r="CD109" s="13">
        <v>0</v>
      </c>
      <c r="CE109" s="13">
        <v>0</v>
      </c>
      <c r="CF109" s="13">
        <f>SUM(E109:CE109)</f>
        <v>785</v>
      </c>
    </row>
    <row r="110" spans="1:84" ht="8.25" customHeight="1" x14ac:dyDescent="0.15">
      <c r="A110" s="37"/>
      <c r="B110" s="47"/>
      <c r="C110" s="43" t="s">
        <v>189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17</v>
      </c>
      <c r="AG110" s="13">
        <v>0</v>
      </c>
      <c r="AH110" s="13">
        <v>0</v>
      </c>
      <c r="AI110" s="13">
        <v>0</v>
      </c>
      <c r="AJ110" s="13">
        <v>295</v>
      </c>
      <c r="AK110" s="13">
        <v>0</v>
      </c>
      <c r="AL110" s="13">
        <v>1</v>
      </c>
      <c r="AM110" s="13">
        <v>16</v>
      </c>
      <c r="AN110" s="13">
        <v>1</v>
      </c>
      <c r="AO110" s="13">
        <v>0</v>
      </c>
      <c r="AP110" s="13">
        <v>0</v>
      </c>
      <c r="AQ110" s="13">
        <v>266</v>
      </c>
      <c r="AR110" s="13">
        <v>2</v>
      </c>
      <c r="AS110" s="13">
        <v>0</v>
      </c>
      <c r="AT110" s="13">
        <v>0</v>
      </c>
      <c r="AU110" s="13">
        <v>3</v>
      </c>
      <c r="AV110" s="13">
        <v>114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4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3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12</v>
      </c>
      <c r="CC110" s="13">
        <v>0</v>
      </c>
      <c r="CD110" s="13">
        <v>0</v>
      </c>
      <c r="CE110" s="13">
        <v>0</v>
      </c>
      <c r="CF110" s="13">
        <f>SUM(E110:CE110)</f>
        <v>743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32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45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509</v>
      </c>
      <c r="AK111" s="13">
        <f t="shared" si="46"/>
        <v>0</v>
      </c>
      <c r="AL111" s="13">
        <f t="shared" si="46"/>
        <v>8</v>
      </c>
      <c r="AM111" s="13">
        <f t="shared" si="46"/>
        <v>70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525</v>
      </c>
      <c r="AR111" s="13">
        <f t="shared" si="46"/>
        <v>6</v>
      </c>
      <c r="AS111" s="13">
        <f t="shared" si="46"/>
        <v>0</v>
      </c>
      <c r="AT111" s="13">
        <f t="shared" si="46"/>
        <v>0</v>
      </c>
      <c r="AU111" s="13">
        <f t="shared" si="46"/>
        <v>4</v>
      </c>
      <c r="AV111" s="13">
        <f t="shared" si="46"/>
        <v>266</v>
      </c>
      <c r="AW111" s="13">
        <f t="shared" si="46"/>
        <v>1</v>
      </c>
      <c r="AX111" s="13">
        <f t="shared" si="46"/>
        <v>0</v>
      </c>
      <c r="AY111" s="13">
        <f t="shared" si="46"/>
        <v>7</v>
      </c>
      <c r="AZ111" s="13">
        <f t="shared" si="46"/>
        <v>0</v>
      </c>
      <c r="BA111" s="13">
        <f>SUM(BA109:BA110)</f>
        <v>6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5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9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1</v>
      </c>
      <c r="CB111" s="13">
        <f t="shared" si="46"/>
        <v>24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1528</v>
      </c>
    </row>
    <row r="112" spans="1:84" s="9" customFormat="1" ht="8.25" customHeight="1" x14ac:dyDescent="0.2">
      <c r="A112" s="37"/>
      <c r="B112" s="47" t="s">
        <v>191</v>
      </c>
      <c r="C112" s="43" t="s">
        <v>191</v>
      </c>
      <c r="D112" s="44"/>
      <c r="E112" s="13">
        <v>0</v>
      </c>
      <c r="F112" s="13">
        <v>626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34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5</v>
      </c>
      <c r="AB112" s="13">
        <v>0</v>
      </c>
      <c r="AC112" s="13">
        <v>0</v>
      </c>
      <c r="AD112" s="13">
        <v>0</v>
      </c>
      <c r="AE112" s="13">
        <v>0</v>
      </c>
      <c r="AF112" s="13">
        <v>62</v>
      </c>
      <c r="AG112" s="13">
        <v>6</v>
      </c>
      <c r="AH112" s="13">
        <v>0</v>
      </c>
      <c r="AI112" s="13">
        <v>0</v>
      </c>
      <c r="AJ112" s="13">
        <v>440</v>
      </c>
      <c r="AK112" s="13">
        <v>0</v>
      </c>
      <c r="AL112" s="13">
        <v>0</v>
      </c>
      <c r="AM112" s="13">
        <v>42</v>
      </c>
      <c r="AN112" s="13">
        <v>2</v>
      </c>
      <c r="AO112" s="13">
        <v>0</v>
      </c>
      <c r="AP112" s="13">
        <v>1</v>
      </c>
      <c r="AQ112" s="13">
        <v>153</v>
      </c>
      <c r="AR112" s="13">
        <v>10</v>
      </c>
      <c r="AS112" s="13">
        <v>2</v>
      </c>
      <c r="AT112" s="13">
        <v>1</v>
      </c>
      <c r="AU112" s="13">
        <v>23</v>
      </c>
      <c r="AV112" s="13">
        <v>563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4</v>
      </c>
      <c r="BI112" s="13">
        <v>0</v>
      </c>
      <c r="BJ112" s="13">
        <v>1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28</v>
      </c>
      <c r="CC112" s="13">
        <v>0</v>
      </c>
      <c r="CD112" s="13">
        <v>1</v>
      </c>
      <c r="CE112" s="13">
        <v>2</v>
      </c>
      <c r="CF112" s="13">
        <f>SUM(E112:CE112)</f>
        <v>2055</v>
      </c>
    </row>
    <row r="113" spans="1:84" s="9" customFormat="1" ht="8.25" customHeight="1" x14ac:dyDescent="0.2">
      <c r="A113" s="37"/>
      <c r="B113" s="47"/>
      <c r="C113" s="52" t="s">
        <v>193</v>
      </c>
      <c r="D113" s="12" t="s">
        <v>193</v>
      </c>
      <c r="E113" s="13">
        <v>0</v>
      </c>
      <c r="F113" s="13">
        <v>146</v>
      </c>
      <c r="G113" s="13">
        <v>23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3</v>
      </c>
      <c r="AB113" s="13">
        <v>0</v>
      </c>
      <c r="AC113" s="13">
        <v>0</v>
      </c>
      <c r="AD113" s="13">
        <v>0</v>
      </c>
      <c r="AE113" s="13">
        <v>0</v>
      </c>
      <c r="AF113" s="13">
        <v>35</v>
      </c>
      <c r="AG113" s="13">
        <v>1</v>
      </c>
      <c r="AH113" s="13">
        <v>0</v>
      </c>
      <c r="AI113" s="13">
        <v>0</v>
      </c>
      <c r="AJ113" s="13">
        <v>344</v>
      </c>
      <c r="AK113" s="13">
        <v>0</v>
      </c>
      <c r="AL113" s="13">
        <v>1</v>
      </c>
      <c r="AM113" s="13">
        <v>48</v>
      </c>
      <c r="AN113" s="13">
        <v>0</v>
      </c>
      <c r="AO113" s="13">
        <v>0</v>
      </c>
      <c r="AP113" s="13">
        <v>0</v>
      </c>
      <c r="AQ113" s="13">
        <v>160</v>
      </c>
      <c r="AR113" s="13">
        <v>14</v>
      </c>
      <c r="AS113" s="13">
        <v>1</v>
      </c>
      <c r="AT113" s="13">
        <v>0</v>
      </c>
      <c r="AU113" s="13">
        <v>12</v>
      </c>
      <c r="AV113" s="13">
        <v>296</v>
      </c>
      <c r="AW113" s="13">
        <v>0</v>
      </c>
      <c r="AX113" s="13">
        <v>0</v>
      </c>
      <c r="AY113" s="13">
        <v>11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3</v>
      </c>
      <c r="BP113" s="13">
        <v>0</v>
      </c>
      <c r="BQ113" s="13">
        <v>0</v>
      </c>
      <c r="BR113" s="13">
        <v>0</v>
      </c>
      <c r="BS113" s="13">
        <v>0</v>
      </c>
      <c r="BT113" s="13">
        <v>9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12</v>
      </c>
      <c r="CC113" s="13">
        <v>3</v>
      </c>
      <c r="CD113" s="13">
        <v>0</v>
      </c>
      <c r="CE113" s="13">
        <v>1</v>
      </c>
      <c r="CF113" s="13">
        <f>SUM(E113:CE113)</f>
        <v>1151</v>
      </c>
    </row>
    <row r="114" spans="1:84" s="9" customFormat="1" ht="8.25" customHeight="1" x14ac:dyDescent="0.2">
      <c r="A114" s="37"/>
      <c r="B114" s="47"/>
      <c r="C114" s="52"/>
      <c r="D114" s="12" t="s">
        <v>194</v>
      </c>
      <c r="E114" s="13">
        <v>0</v>
      </c>
      <c r="F114" s="13">
        <v>82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14</v>
      </c>
      <c r="AG114" s="13">
        <v>2</v>
      </c>
      <c r="AH114" s="13">
        <v>0</v>
      </c>
      <c r="AI114" s="13">
        <v>0</v>
      </c>
      <c r="AJ114" s="13">
        <v>75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36</v>
      </c>
      <c r="AR114" s="13">
        <v>2</v>
      </c>
      <c r="AS114" s="13">
        <v>0</v>
      </c>
      <c r="AT114" s="13">
        <v>0</v>
      </c>
      <c r="AU114" s="13">
        <v>5</v>
      </c>
      <c r="AV114" s="13">
        <v>98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12</v>
      </c>
      <c r="CC114" s="13">
        <v>1</v>
      </c>
      <c r="CD114" s="13">
        <v>0</v>
      </c>
      <c r="CE114" s="13">
        <v>0</v>
      </c>
      <c r="CF114" s="13">
        <f>SUM(E114:CE114)</f>
        <v>354</v>
      </c>
    </row>
    <row r="115" spans="1:84" s="9" customFormat="1" ht="8.25" customHeight="1" x14ac:dyDescent="0.2">
      <c r="A115" s="37"/>
      <c r="B115" s="47"/>
      <c r="C115" s="52"/>
      <c r="D115" s="12" t="s">
        <v>283</v>
      </c>
      <c r="E115" s="13">
        <v>0</v>
      </c>
      <c r="F115" s="13">
        <v>8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39</v>
      </c>
      <c r="AK115" s="13">
        <v>0</v>
      </c>
      <c r="AL115" s="13">
        <v>0</v>
      </c>
      <c r="AM115" s="13">
        <v>9</v>
      </c>
      <c r="AN115" s="13">
        <v>0</v>
      </c>
      <c r="AO115" s="13">
        <v>0</v>
      </c>
      <c r="AP115" s="13">
        <v>0</v>
      </c>
      <c r="AQ115" s="13">
        <v>18</v>
      </c>
      <c r="AR115" s="13">
        <v>4</v>
      </c>
      <c r="AS115" s="13">
        <v>0</v>
      </c>
      <c r="AT115" s="13">
        <v>0</v>
      </c>
      <c r="AU115" s="13">
        <v>1</v>
      </c>
      <c r="AV115" s="13">
        <v>65</v>
      </c>
      <c r="AW115" s="13">
        <v>0</v>
      </c>
      <c r="AX115" s="13">
        <v>0</v>
      </c>
      <c r="AY115" s="13">
        <v>1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1</v>
      </c>
      <c r="CE115" s="13">
        <v>0</v>
      </c>
      <c r="CF115" s="13">
        <f t="shared" ref="CF115:CF116" si="47">SUM(E115:CE115)</f>
        <v>163</v>
      </c>
    </row>
    <row r="116" spans="1:84" s="9" customFormat="1" ht="8.25" customHeight="1" x14ac:dyDescent="0.2">
      <c r="A116" s="37"/>
      <c r="B116" s="47"/>
      <c r="C116" s="52"/>
      <c r="D116" s="12" t="s">
        <v>284</v>
      </c>
      <c r="E116" s="13">
        <v>0</v>
      </c>
      <c r="F116" s="13">
        <v>96</v>
      </c>
      <c r="G116" s="13">
        <v>14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19</v>
      </c>
      <c r="AG116" s="13">
        <v>0</v>
      </c>
      <c r="AH116" s="13">
        <v>0</v>
      </c>
      <c r="AI116" s="13">
        <v>0</v>
      </c>
      <c r="AJ116" s="13">
        <v>94</v>
      </c>
      <c r="AK116" s="13">
        <v>0</v>
      </c>
      <c r="AL116" s="13">
        <v>0</v>
      </c>
      <c r="AM116" s="13">
        <v>10</v>
      </c>
      <c r="AN116" s="13">
        <v>0</v>
      </c>
      <c r="AO116" s="13">
        <v>0</v>
      </c>
      <c r="AP116" s="13">
        <v>0</v>
      </c>
      <c r="AQ116" s="13">
        <v>39</v>
      </c>
      <c r="AR116" s="13">
        <v>3</v>
      </c>
      <c r="AS116" s="13">
        <v>0</v>
      </c>
      <c r="AT116" s="13">
        <v>0</v>
      </c>
      <c r="AU116" s="13">
        <v>0</v>
      </c>
      <c r="AV116" s="13">
        <v>91</v>
      </c>
      <c r="AW116" s="13">
        <v>0</v>
      </c>
      <c r="AX116" s="13">
        <v>0</v>
      </c>
      <c r="AY116" s="13">
        <v>5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385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332</v>
      </c>
      <c r="G117" s="13">
        <f t="shared" si="48"/>
        <v>41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5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69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552</v>
      </c>
      <c r="AK117" s="13">
        <f t="shared" si="48"/>
        <v>0</v>
      </c>
      <c r="AL117" s="13">
        <f t="shared" si="48"/>
        <v>1</v>
      </c>
      <c r="AM117" s="13">
        <f t="shared" si="48"/>
        <v>75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253</v>
      </c>
      <c r="AR117" s="13">
        <f t="shared" si="48"/>
        <v>23</v>
      </c>
      <c r="AS117" s="13">
        <f t="shared" si="48"/>
        <v>1</v>
      </c>
      <c r="AT117" s="13">
        <f t="shared" si="48"/>
        <v>0</v>
      </c>
      <c r="AU117" s="13">
        <f t="shared" si="48"/>
        <v>18</v>
      </c>
      <c r="AV117" s="13">
        <f t="shared" si="48"/>
        <v>550</v>
      </c>
      <c r="AW117" s="13">
        <f t="shared" si="48"/>
        <v>0</v>
      </c>
      <c r="AX117" s="13">
        <f t="shared" si="48"/>
        <v>1</v>
      </c>
      <c r="AY117" s="13">
        <f t="shared" si="48"/>
        <v>21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3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20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30</v>
      </c>
      <c r="CC117" s="13">
        <f t="shared" si="49"/>
        <v>4</v>
      </c>
      <c r="CD117" s="13">
        <f t="shared" si="49"/>
        <v>1</v>
      </c>
      <c r="CE117" s="13">
        <f t="shared" si="49"/>
        <v>1</v>
      </c>
      <c r="CF117" s="13">
        <f t="shared" si="49"/>
        <v>2053</v>
      </c>
    </row>
    <row r="118" spans="1:84" s="9" customFormat="1" ht="8.25" customHeight="1" x14ac:dyDescent="0.2">
      <c r="A118" s="38"/>
      <c r="B118" s="33" t="s">
        <v>98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2454</v>
      </c>
      <c r="G118" s="14">
        <f t="shared" si="50"/>
        <v>186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89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2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18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241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2592</v>
      </c>
      <c r="AK118" s="14">
        <f t="shared" si="50"/>
        <v>0</v>
      </c>
      <c r="AL118" s="14">
        <f t="shared" si="50"/>
        <v>10</v>
      </c>
      <c r="AM118" s="14">
        <f t="shared" si="50"/>
        <v>407</v>
      </c>
      <c r="AN118" s="14">
        <f t="shared" si="50"/>
        <v>4</v>
      </c>
      <c r="AO118" s="14">
        <f t="shared" si="50"/>
        <v>0</v>
      </c>
      <c r="AP118" s="14">
        <f t="shared" si="50"/>
        <v>2</v>
      </c>
      <c r="AQ118" s="14">
        <f t="shared" si="50"/>
        <v>1701</v>
      </c>
      <c r="AR118" s="14">
        <f t="shared" si="50"/>
        <v>76</v>
      </c>
      <c r="AS118" s="14">
        <f t="shared" si="50"/>
        <v>4</v>
      </c>
      <c r="AT118" s="14">
        <f t="shared" si="50"/>
        <v>5</v>
      </c>
      <c r="AU118" s="14">
        <f t="shared" si="50"/>
        <v>65</v>
      </c>
      <c r="AV118" s="14">
        <f t="shared" si="50"/>
        <v>2403</v>
      </c>
      <c r="AW118" s="14">
        <f t="shared" si="50"/>
        <v>2</v>
      </c>
      <c r="AX118" s="14">
        <f t="shared" si="50"/>
        <v>1</v>
      </c>
      <c r="AY118" s="14">
        <f t="shared" si="50"/>
        <v>55</v>
      </c>
      <c r="AZ118" s="14">
        <f t="shared" si="50"/>
        <v>0</v>
      </c>
      <c r="BA118" s="14">
        <f t="shared" si="50"/>
        <v>11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21</v>
      </c>
      <c r="BI118" s="14">
        <f t="shared" si="50"/>
        <v>0</v>
      </c>
      <c r="BJ118" s="14">
        <f t="shared" si="50"/>
        <v>13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4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70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4</v>
      </c>
      <c r="CB118" s="14">
        <f t="shared" si="51"/>
        <v>132</v>
      </c>
      <c r="CC118" s="14">
        <f t="shared" si="51"/>
        <v>5</v>
      </c>
      <c r="CD118" s="14">
        <f t="shared" si="51"/>
        <v>2</v>
      </c>
      <c r="CE118" s="14">
        <f t="shared" si="51"/>
        <v>3</v>
      </c>
      <c r="CF118" s="14">
        <f>SUM(CF104,CF107:CF108,CF111:CF112,CF117)</f>
        <v>10604</v>
      </c>
    </row>
    <row r="119" spans="1:84" ht="8.25" customHeight="1" x14ac:dyDescent="0.15">
      <c r="A119" s="58" t="s">
        <v>195</v>
      </c>
      <c r="B119" s="39" t="s">
        <v>196</v>
      </c>
      <c r="C119" s="40"/>
      <c r="D119" s="41"/>
      <c r="E119" s="10">
        <v>0</v>
      </c>
      <c r="F119" s="10">
        <v>113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25</v>
      </c>
      <c r="AG119" s="10">
        <v>2</v>
      </c>
      <c r="AH119" s="10">
        <v>0</v>
      </c>
      <c r="AI119" s="10">
        <v>0</v>
      </c>
      <c r="AJ119" s="10">
        <v>403</v>
      </c>
      <c r="AK119" s="10">
        <v>0</v>
      </c>
      <c r="AL119" s="10">
        <v>0</v>
      </c>
      <c r="AM119" s="10">
        <v>49</v>
      </c>
      <c r="AN119" s="10">
        <v>0</v>
      </c>
      <c r="AO119" s="10">
        <v>0</v>
      </c>
      <c r="AP119" s="10">
        <v>1</v>
      </c>
      <c r="AQ119" s="10">
        <v>206</v>
      </c>
      <c r="AR119" s="10">
        <v>4</v>
      </c>
      <c r="AS119" s="10">
        <v>1</v>
      </c>
      <c r="AT119" s="10">
        <v>0</v>
      </c>
      <c r="AU119" s="10">
        <v>4</v>
      </c>
      <c r="AV119" s="10">
        <v>331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7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1</v>
      </c>
      <c r="CB119" s="10">
        <v>14</v>
      </c>
      <c r="CC119" s="10">
        <v>0</v>
      </c>
      <c r="CD119" s="10">
        <v>0</v>
      </c>
      <c r="CE119" s="10">
        <v>1</v>
      </c>
      <c r="CF119" s="13">
        <f>SUM(E119:CE119)</f>
        <v>1182</v>
      </c>
    </row>
    <row r="120" spans="1:84" ht="8.25" customHeight="1" x14ac:dyDescent="0.15">
      <c r="A120" s="59"/>
      <c r="B120" s="47" t="s">
        <v>197</v>
      </c>
      <c r="C120" s="43" t="s">
        <v>198</v>
      </c>
      <c r="D120" s="44"/>
      <c r="E120" s="13">
        <v>0</v>
      </c>
      <c r="F120" s="13">
        <v>218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5</v>
      </c>
      <c r="AB120" s="13">
        <v>0</v>
      </c>
      <c r="AC120" s="13">
        <v>0</v>
      </c>
      <c r="AD120" s="13">
        <v>0</v>
      </c>
      <c r="AE120" s="13">
        <v>0</v>
      </c>
      <c r="AF120" s="13">
        <v>99</v>
      </c>
      <c r="AG120" s="13">
        <v>0</v>
      </c>
      <c r="AH120" s="13">
        <v>0</v>
      </c>
      <c r="AI120" s="13">
        <v>0</v>
      </c>
      <c r="AJ120" s="13">
        <v>524</v>
      </c>
      <c r="AK120" s="13">
        <v>0</v>
      </c>
      <c r="AL120" s="13">
        <v>0</v>
      </c>
      <c r="AM120" s="13">
        <v>75</v>
      </c>
      <c r="AN120" s="13">
        <v>0</v>
      </c>
      <c r="AO120" s="13">
        <v>0</v>
      </c>
      <c r="AP120" s="13">
        <v>1</v>
      </c>
      <c r="AQ120" s="13">
        <v>853</v>
      </c>
      <c r="AR120" s="13">
        <v>25</v>
      </c>
      <c r="AS120" s="13">
        <v>3</v>
      </c>
      <c r="AT120" s="13">
        <v>1</v>
      </c>
      <c r="AU120" s="13">
        <v>15</v>
      </c>
      <c r="AV120" s="13">
        <v>478</v>
      </c>
      <c r="AW120" s="13">
        <v>2</v>
      </c>
      <c r="AX120" s="13">
        <v>1</v>
      </c>
      <c r="AY120" s="13">
        <v>12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12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47</v>
      </c>
      <c r="CC120" s="13">
        <v>0</v>
      </c>
      <c r="CD120" s="13">
        <v>0</v>
      </c>
      <c r="CE120" s="13">
        <v>1</v>
      </c>
      <c r="CF120" s="13">
        <f>SUM(E120:CE120)</f>
        <v>2411</v>
      </c>
    </row>
    <row r="121" spans="1:84" ht="8.25" customHeight="1" x14ac:dyDescent="0.15">
      <c r="A121" s="59"/>
      <c r="B121" s="47"/>
      <c r="C121" s="43" t="s">
        <v>199</v>
      </c>
      <c r="D121" s="44"/>
      <c r="E121" s="13">
        <v>0</v>
      </c>
      <c r="F121" s="13">
        <v>27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110</v>
      </c>
      <c r="AK121" s="13">
        <v>0</v>
      </c>
      <c r="AL121" s="13">
        <v>0</v>
      </c>
      <c r="AM121" s="13">
        <v>16</v>
      </c>
      <c r="AN121" s="13">
        <v>0</v>
      </c>
      <c r="AO121" s="13">
        <v>0</v>
      </c>
      <c r="AP121" s="13">
        <v>0</v>
      </c>
      <c r="AQ121" s="13">
        <v>36</v>
      </c>
      <c r="AR121" s="13">
        <v>2</v>
      </c>
      <c r="AS121" s="13">
        <v>0</v>
      </c>
      <c r="AT121" s="13">
        <v>0</v>
      </c>
      <c r="AU121" s="13">
        <v>4</v>
      </c>
      <c r="AV121" s="13">
        <v>67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4</v>
      </c>
      <c r="CC121" s="13">
        <v>0</v>
      </c>
      <c r="CD121" s="13">
        <v>0</v>
      </c>
      <c r="CE121" s="13">
        <v>0</v>
      </c>
      <c r="CF121" s="13">
        <f>SUM(E121:CE121)</f>
        <v>279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245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2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5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107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634</v>
      </c>
      <c r="AK122" s="13">
        <f t="shared" si="52"/>
        <v>0</v>
      </c>
      <c r="AL122" s="13">
        <f t="shared" si="52"/>
        <v>0</v>
      </c>
      <c r="AM122" s="13">
        <f t="shared" si="52"/>
        <v>91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889</v>
      </c>
      <c r="AR122" s="13">
        <f t="shared" si="52"/>
        <v>27</v>
      </c>
      <c r="AS122" s="13">
        <f t="shared" si="52"/>
        <v>3</v>
      </c>
      <c r="AT122" s="13">
        <f t="shared" si="52"/>
        <v>1</v>
      </c>
      <c r="AU122" s="13">
        <f t="shared" si="52"/>
        <v>19</v>
      </c>
      <c r="AV122" s="13">
        <f t="shared" si="52"/>
        <v>545</v>
      </c>
      <c r="AW122" s="13">
        <f t="shared" si="52"/>
        <v>2</v>
      </c>
      <c r="AX122" s="13">
        <f t="shared" si="52"/>
        <v>1</v>
      </c>
      <c r="AY122" s="13">
        <f t="shared" si="52"/>
        <v>13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14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51</v>
      </c>
      <c r="CC122" s="13">
        <f t="shared" si="52"/>
        <v>0</v>
      </c>
      <c r="CD122" s="13">
        <f t="shared" si="52"/>
        <v>0</v>
      </c>
      <c r="CE122" s="13">
        <f t="shared" si="52"/>
        <v>1</v>
      </c>
      <c r="CF122" s="13">
        <f t="shared" si="52"/>
        <v>2690</v>
      </c>
    </row>
    <row r="123" spans="1:84" ht="8.25" customHeight="1" x14ac:dyDescent="0.15">
      <c r="A123" s="59"/>
      <c r="B123" s="61" t="s">
        <v>200</v>
      </c>
      <c r="C123" s="43" t="s">
        <v>200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33</v>
      </c>
      <c r="AG123" s="13">
        <v>0</v>
      </c>
      <c r="AH123" s="13">
        <v>0</v>
      </c>
      <c r="AI123" s="13">
        <v>0</v>
      </c>
      <c r="AJ123" s="13">
        <v>546</v>
      </c>
      <c r="AK123" s="13">
        <v>0</v>
      </c>
      <c r="AL123" s="13">
        <v>0</v>
      </c>
      <c r="AM123" s="13">
        <v>76</v>
      </c>
      <c r="AN123" s="13">
        <v>0</v>
      </c>
      <c r="AO123" s="13">
        <v>0</v>
      </c>
      <c r="AP123" s="13">
        <v>0</v>
      </c>
      <c r="AQ123" s="13">
        <v>198</v>
      </c>
      <c r="AR123" s="13">
        <v>9</v>
      </c>
      <c r="AS123" s="13">
        <v>0</v>
      </c>
      <c r="AT123" s="13">
        <v>1</v>
      </c>
      <c r="AU123" s="13">
        <v>4</v>
      </c>
      <c r="AV123" s="13">
        <v>294</v>
      </c>
      <c r="AW123" s="13">
        <v>0</v>
      </c>
      <c r="AX123" s="13">
        <v>0</v>
      </c>
      <c r="AY123" s="13">
        <v>6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9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25</v>
      </c>
      <c r="CC123" s="13">
        <v>0</v>
      </c>
      <c r="CD123" s="13">
        <v>0</v>
      </c>
      <c r="CE123" s="13">
        <v>0</v>
      </c>
      <c r="CF123" s="13">
        <f>SUM(E123:CE123)</f>
        <v>1238</v>
      </c>
    </row>
    <row r="124" spans="1:84" ht="8.25" customHeight="1" x14ac:dyDescent="0.15">
      <c r="A124" s="59"/>
      <c r="B124" s="62"/>
      <c r="C124" s="43" t="s">
        <v>201</v>
      </c>
      <c r="D124" s="44"/>
      <c r="E124" s="13">
        <v>0</v>
      </c>
      <c r="F124" s="13">
        <v>27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9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1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47</v>
      </c>
      <c r="AG124" s="13">
        <v>0</v>
      </c>
      <c r="AH124" s="13">
        <v>0</v>
      </c>
      <c r="AI124" s="13">
        <v>0</v>
      </c>
      <c r="AJ124" s="13">
        <v>451</v>
      </c>
      <c r="AK124" s="13">
        <v>1</v>
      </c>
      <c r="AL124" s="13">
        <v>0</v>
      </c>
      <c r="AM124" s="13">
        <v>82</v>
      </c>
      <c r="AN124" s="13">
        <v>0</v>
      </c>
      <c r="AO124" s="13">
        <v>0</v>
      </c>
      <c r="AP124" s="13">
        <v>0</v>
      </c>
      <c r="AQ124" s="13">
        <v>388</v>
      </c>
      <c r="AR124" s="13">
        <v>18</v>
      </c>
      <c r="AS124" s="13">
        <v>0</v>
      </c>
      <c r="AT124" s="13">
        <v>0</v>
      </c>
      <c r="AU124" s="13">
        <v>2</v>
      </c>
      <c r="AV124" s="13">
        <v>243</v>
      </c>
      <c r="AW124" s="13">
        <v>0</v>
      </c>
      <c r="AX124" s="13">
        <v>0</v>
      </c>
      <c r="AY124" s="13">
        <v>7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9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31</v>
      </c>
      <c r="CC124" s="13">
        <v>0</v>
      </c>
      <c r="CD124" s="13">
        <v>0</v>
      </c>
      <c r="CE124" s="13">
        <v>0</v>
      </c>
      <c r="CF124" s="13">
        <f>SUM(E124:CE124)</f>
        <v>1325</v>
      </c>
    </row>
    <row r="125" spans="1:84" ht="8.25" customHeight="1" x14ac:dyDescent="0.15">
      <c r="A125" s="59"/>
      <c r="B125" s="62"/>
      <c r="C125" s="54" t="s">
        <v>202</v>
      </c>
      <c r="D125" s="12" t="s">
        <v>202</v>
      </c>
      <c r="E125" s="13">
        <v>0</v>
      </c>
      <c r="F125" s="13">
        <v>9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7</v>
      </c>
      <c r="AG125" s="13">
        <v>0</v>
      </c>
      <c r="AH125" s="13">
        <v>0</v>
      </c>
      <c r="AI125" s="13">
        <v>0</v>
      </c>
      <c r="AJ125" s="13">
        <v>143</v>
      </c>
      <c r="AK125" s="13">
        <v>0</v>
      </c>
      <c r="AL125" s="13">
        <v>0</v>
      </c>
      <c r="AM125" s="13">
        <v>19</v>
      </c>
      <c r="AN125" s="13">
        <v>0</v>
      </c>
      <c r="AO125" s="13">
        <v>0</v>
      </c>
      <c r="AP125" s="13">
        <v>0</v>
      </c>
      <c r="AQ125" s="13">
        <v>69</v>
      </c>
      <c r="AR125" s="13">
        <v>0</v>
      </c>
      <c r="AS125" s="13">
        <v>0</v>
      </c>
      <c r="AT125" s="13">
        <v>1</v>
      </c>
      <c r="AU125" s="13">
        <v>1</v>
      </c>
      <c r="AV125" s="13">
        <v>80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3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7</v>
      </c>
      <c r="CC125" s="13">
        <v>0</v>
      </c>
      <c r="CD125" s="13">
        <v>0</v>
      </c>
      <c r="CE125" s="13">
        <v>0</v>
      </c>
      <c r="CF125" s="13">
        <f>SUM(E125:CE125)</f>
        <v>342</v>
      </c>
    </row>
    <row r="126" spans="1:84" ht="8.25" customHeight="1" x14ac:dyDescent="0.15">
      <c r="A126" s="59"/>
      <c r="B126" s="62"/>
      <c r="C126" s="55"/>
      <c r="D126" s="12" t="s">
        <v>203</v>
      </c>
      <c r="E126" s="13">
        <v>0</v>
      </c>
      <c r="F126" s="13">
        <v>37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23</v>
      </c>
      <c r="AG126" s="13">
        <v>3</v>
      </c>
      <c r="AH126" s="13">
        <v>0</v>
      </c>
      <c r="AI126" s="13">
        <v>0</v>
      </c>
      <c r="AJ126" s="13">
        <v>259</v>
      </c>
      <c r="AK126" s="13">
        <v>0</v>
      </c>
      <c r="AL126" s="13">
        <v>0</v>
      </c>
      <c r="AM126" s="13">
        <v>20</v>
      </c>
      <c r="AN126" s="13">
        <v>0</v>
      </c>
      <c r="AO126" s="13">
        <v>0</v>
      </c>
      <c r="AP126" s="13">
        <v>0</v>
      </c>
      <c r="AQ126" s="13">
        <v>70</v>
      </c>
      <c r="AR126" s="13">
        <v>2</v>
      </c>
      <c r="AS126" s="13">
        <v>0</v>
      </c>
      <c r="AT126" s="13">
        <v>0</v>
      </c>
      <c r="AU126" s="13">
        <v>2</v>
      </c>
      <c r="AV126" s="13">
        <v>109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9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20</v>
      </c>
      <c r="CC126" s="13">
        <v>0</v>
      </c>
      <c r="CD126" s="13">
        <v>0</v>
      </c>
      <c r="CE126" s="13">
        <v>0</v>
      </c>
      <c r="CF126" s="13">
        <f>SUM(E126:CE126)</f>
        <v>560</v>
      </c>
    </row>
    <row r="127" spans="1:84" ht="8.25" customHeight="1" x14ac:dyDescent="0.15">
      <c r="A127" s="59"/>
      <c r="B127" s="62"/>
      <c r="C127" s="55"/>
      <c r="D127" s="12" t="s">
        <v>176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24</v>
      </c>
      <c r="AG127" s="13">
        <v>0</v>
      </c>
      <c r="AH127" s="13">
        <v>0</v>
      </c>
      <c r="AI127" s="13">
        <v>0</v>
      </c>
      <c r="AJ127" s="13">
        <v>224</v>
      </c>
      <c r="AK127" s="13">
        <v>0</v>
      </c>
      <c r="AL127" s="13">
        <v>0</v>
      </c>
      <c r="AM127" s="13">
        <v>28</v>
      </c>
      <c r="AN127" s="13">
        <v>0</v>
      </c>
      <c r="AO127" s="13">
        <v>0</v>
      </c>
      <c r="AP127" s="13">
        <v>0</v>
      </c>
      <c r="AQ127" s="13">
        <v>182</v>
      </c>
      <c r="AR127" s="13">
        <v>8</v>
      </c>
      <c r="AS127" s="13">
        <v>0</v>
      </c>
      <c r="AT127" s="13">
        <v>0</v>
      </c>
      <c r="AU127" s="13">
        <v>2</v>
      </c>
      <c r="AV127" s="13">
        <v>164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7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21</v>
      </c>
      <c r="CC127" s="13">
        <v>0</v>
      </c>
      <c r="CD127" s="13">
        <v>0</v>
      </c>
      <c r="CE127" s="13">
        <v>1</v>
      </c>
      <c r="CF127" s="13">
        <f>SUM(E127:CE127)</f>
        <v>686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62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54</v>
      </c>
      <c r="AG128" s="13">
        <f t="shared" si="53"/>
        <v>3</v>
      </c>
      <c r="AH128" s="13">
        <f t="shared" si="53"/>
        <v>0</v>
      </c>
      <c r="AI128" s="13">
        <f t="shared" si="53"/>
        <v>0</v>
      </c>
      <c r="AJ128" s="13">
        <f t="shared" si="53"/>
        <v>626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321</v>
      </c>
      <c r="AR128" s="13">
        <f t="shared" si="53"/>
        <v>10</v>
      </c>
      <c r="AS128" s="13">
        <f t="shared" si="53"/>
        <v>0</v>
      </c>
      <c r="AT128" s="13">
        <f t="shared" si="53"/>
        <v>1</v>
      </c>
      <c r="AU128" s="13">
        <f t="shared" si="53"/>
        <v>5</v>
      </c>
      <c r="AV128" s="13">
        <f t="shared" si="53"/>
        <v>353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19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48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1588</v>
      </c>
    </row>
    <row r="129" spans="1:84" ht="8.25" customHeight="1" x14ac:dyDescent="0.15">
      <c r="A129" s="59"/>
      <c r="B129" s="47" t="s">
        <v>204</v>
      </c>
      <c r="C129" s="43" t="s">
        <v>205</v>
      </c>
      <c r="D129" s="44"/>
      <c r="E129" s="13">
        <v>0</v>
      </c>
      <c r="F129" s="13">
        <v>123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2</v>
      </c>
      <c r="AC129" s="13">
        <v>0</v>
      </c>
      <c r="AD129" s="13">
        <v>0</v>
      </c>
      <c r="AE129" s="13">
        <v>0</v>
      </c>
      <c r="AF129" s="13">
        <v>35</v>
      </c>
      <c r="AG129" s="13">
        <v>2</v>
      </c>
      <c r="AH129" s="13">
        <v>0</v>
      </c>
      <c r="AI129" s="13">
        <v>0</v>
      </c>
      <c r="AJ129" s="13">
        <v>1249</v>
      </c>
      <c r="AK129" s="13">
        <v>1</v>
      </c>
      <c r="AL129" s="13">
        <v>0</v>
      </c>
      <c r="AM129" s="13">
        <v>52</v>
      </c>
      <c r="AN129" s="13">
        <v>0</v>
      </c>
      <c r="AO129" s="13">
        <v>0</v>
      </c>
      <c r="AP129" s="13">
        <v>109</v>
      </c>
      <c r="AQ129" s="13">
        <v>1207</v>
      </c>
      <c r="AR129" s="13">
        <v>28</v>
      </c>
      <c r="AS129" s="13">
        <v>0</v>
      </c>
      <c r="AT129" s="13">
        <v>2</v>
      </c>
      <c r="AU129" s="13">
        <v>15</v>
      </c>
      <c r="AV129" s="13">
        <v>560</v>
      </c>
      <c r="AW129" s="13">
        <v>0</v>
      </c>
      <c r="AX129" s="13">
        <v>0</v>
      </c>
      <c r="AY129" s="13">
        <v>17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2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19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69</v>
      </c>
      <c r="CC129" s="13">
        <v>2</v>
      </c>
      <c r="CD129" s="13">
        <v>1</v>
      </c>
      <c r="CE129" s="13">
        <v>2</v>
      </c>
      <c r="CF129" s="13">
        <f>SUM(E129:CE129)</f>
        <v>3535</v>
      </c>
    </row>
    <row r="130" spans="1:84" ht="8.25" customHeight="1" x14ac:dyDescent="0.15">
      <c r="A130" s="59"/>
      <c r="B130" s="47"/>
      <c r="C130" s="43" t="s">
        <v>206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6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26</v>
      </c>
      <c r="AG130" s="13">
        <v>0</v>
      </c>
      <c r="AH130" s="13">
        <v>0</v>
      </c>
      <c r="AI130" s="13">
        <v>0</v>
      </c>
      <c r="AJ130" s="13">
        <v>287</v>
      </c>
      <c r="AK130" s="13">
        <v>0</v>
      </c>
      <c r="AL130" s="13">
        <v>0</v>
      </c>
      <c r="AM130" s="13">
        <v>29</v>
      </c>
      <c r="AN130" s="13">
        <v>0</v>
      </c>
      <c r="AO130" s="13">
        <v>0</v>
      </c>
      <c r="AP130" s="13">
        <v>0</v>
      </c>
      <c r="AQ130" s="13">
        <v>181</v>
      </c>
      <c r="AR130" s="13">
        <v>7</v>
      </c>
      <c r="AS130" s="13">
        <v>0</v>
      </c>
      <c r="AT130" s="13">
        <v>0</v>
      </c>
      <c r="AU130" s="13">
        <v>0</v>
      </c>
      <c r="AV130" s="13">
        <v>162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11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10</v>
      </c>
      <c r="CC130" s="13">
        <v>1</v>
      </c>
      <c r="CD130" s="13">
        <v>0</v>
      </c>
      <c r="CE130" s="13">
        <v>4</v>
      </c>
      <c r="CF130" s="13">
        <f>SUM(E130:CE130)</f>
        <v>767</v>
      </c>
    </row>
    <row r="131" spans="1:84" ht="8.25" customHeight="1" x14ac:dyDescent="0.15">
      <c r="A131" s="59"/>
      <c r="B131" s="47"/>
      <c r="C131" s="52" t="s">
        <v>207</v>
      </c>
      <c r="D131" s="12" t="s">
        <v>207</v>
      </c>
      <c r="E131" s="13">
        <v>0</v>
      </c>
      <c r="F131" s="13">
        <v>23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210</v>
      </c>
      <c r="AK131" s="13">
        <v>0</v>
      </c>
      <c r="AL131" s="13">
        <v>0</v>
      </c>
      <c r="AM131" s="13">
        <v>32</v>
      </c>
      <c r="AN131" s="13">
        <v>0</v>
      </c>
      <c r="AO131" s="13">
        <v>0</v>
      </c>
      <c r="AP131" s="13">
        <v>0</v>
      </c>
      <c r="AQ131" s="13">
        <v>325</v>
      </c>
      <c r="AR131" s="13">
        <v>5</v>
      </c>
      <c r="AS131" s="13">
        <v>0</v>
      </c>
      <c r="AT131" s="13">
        <v>1</v>
      </c>
      <c r="AU131" s="13">
        <v>2</v>
      </c>
      <c r="AV131" s="13">
        <v>135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2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0</v>
      </c>
      <c r="BR131" s="13">
        <v>0</v>
      </c>
      <c r="BS131" s="13">
        <v>0</v>
      </c>
      <c r="BT131" s="13">
        <v>10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18</v>
      </c>
      <c r="CC131" s="13">
        <v>1</v>
      </c>
      <c r="CD131" s="13">
        <v>0</v>
      </c>
      <c r="CE131" s="13">
        <v>1</v>
      </c>
      <c r="CF131" s="13">
        <f>SUM(E131:CE131)</f>
        <v>791</v>
      </c>
    </row>
    <row r="132" spans="1:84" ht="8.25" customHeight="1" x14ac:dyDescent="0.15">
      <c r="A132" s="59"/>
      <c r="B132" s="47"/>
      <c r="C132" s="52"/>
      <c r="D132" s="12" t="s">
        <v>208</v>
      </c>
      <c r="E132" s="13">
        <v>0</v>
      </c>
      <c r="F132" s="13">
        <v>27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91</v>
      </c>
      <c r="AK132" s="13">
        <v>0</v>
      </c>
      <c r="AL132" s="13">
        <v>0</v>
      </c>
      <c r="AM132" s="13">
        <v>24</v>
      </c>
      <c r="AN132" s="13">
        <v>0</v>
      </c>
      <c r="AO132" s="13">
        <v>0</v>
      </c>
      <c r="AP132" s="13">
        <v>0</v>
      </c>
      <c r="AQ132" s="13">
        <v>135</v>
      </c>
      <c r="AR132" s="13">
        <v>5</v>
      </c>
      <c r="AS132" s="13">
        <v>0</v>
      </c>
      <c r="AT132" s="13">
        <v>0</v>
      </c>
      <c r="AU132" s="13">
        <v>1</v>
      </c>
      <c r="AV132" s="13">
        <v>69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9</v>
      </c>
      <c r="CC132" s="13">
        <v>0</v>
      </c>
      <c r="CD132" s="13">
        <v>0</v>
      </c>
      <c r="CE132" s="13">
        <v>0</v>
      </c>
      <c r="CF132" s="13">
        <f>SUM(E132:CE132)</f>
        <v>376</v>
      </c>
    </row>
    <row r="133" spans="1:84" ht="8.25" customHeight="1" x14ac:dyDescent="0.15">
      <c r="A133" s="59"/>
      <c r="B133" s="47"/>
      <c r="C133" s="52"/>
      <c r="D133" s="12" t="s">
        <v>209</v>
      </c>
      <c r="E133" s="13">
        <v>0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139</v>
      </c>
      <c r="AK133" s="13">
        <v>0</v>
      </c>
      <c r="AL133" s="13">
        <v>0</v>
      </c>
      <c r="AM133" s="13">
        <v>17</v>
      </c>
      <c r="AN133" s="13">
        <v>0</v>
      </c>
      <c r="AO133" s="13">
        <v>0</v>
      </c>
      <c r="AP133" s="13">
        <v>0</v>
      </c>
      <c r="AQ133" s="13">
        <v>174</v>
      </c>
      <c r="AR133" s="13">
        <v>4</v>
      </c>
      <c r="AS133" s="13">
        <v>0</v>
      </c>
      <c r="AT133" s="13">
        <v>0</v>
      </c>
      <c r="AU133" s="13">
        <v>1</v>
      </c>
      <c r="AV133" s="13">
        <v>77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3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1</v>
      </c>
      <c r="CB133" s="13">
        <v>20</v>
      </c>
      <c r="CC133" s="13">
        <v>0</v>
      </c>
      <c r="CD133" s="13">
        <v>0</v>
      </c>
      <c r="CE133" s="13">
        <v>1</v>
      </c>
      <c r="CF133" s="13">
        <f>SUM(E133:CE133)</f>
        <v>451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52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2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440</v>
      </c>
      <c r="AK134" s="13">
        <f t="shared" si="54"/>
        <v>0</v>
      </c>
      <c r="AL134" s="13">
        <f t="shared" si="54"/>
        <v>0</v>
      </c>
      <c r="AM134" s="13">
        <f t="shared" si="54"/>
        <v>73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634</v>
      </c>
      <c r="AR134" s="13">
        <f t="shared" si="54"/>
        <v>14</v>
      </c>
      <c r="AS134" s="13">
        <f t="shared" si="54"/>
        <v>0</v>
      </c>
      <c r="AT134" s="13">
        <f t="shared" si="54"/>
        <v>1</v>
      </c>
      <c r="AU134" s="13">
        <f t="shared" si="54"/>
        <v>4</v>
      </c>
      <c r="AV134" s="13">
        <f t="shared" si="54"/>
        <v>281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2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0</v>
      </c>
      <c r="BR134" s="13">
        <f t="shared" si="54"/>
        <v>0</v>
      </c>
      <c r="BS134" s="13">
        <f t="shared" si="54"/>
        <v>0</v>
      </c>
      <c r="BT134" s="13">
        <f t="shared" si="54"/>
        <v>13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2</v>
      </c>
      <c r="CB134" s="13">
        <f t="shared" si="54"/>
        <v>47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1618</v>
      </c>
    </row>
    <row r="135" spans="1:84" ht="8.25" customHeight="1" x14ac:dyDescent="0.15">
      <c r="A135" s="59"/>
      <c r="B135" s="47"/>
      <c r="C135" s="52" t="s">
        <v>210</v>
      </c>
      <c r="D135" s="12" t="s">
        <v>211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5</v>
      </c>
      <c r="AB135" s="13">
        <v>0</v>
      </c>
      <c r="AC135" s="13">
        <v>0</v>
      </c>
      <c r="AD135" s="13">
        <v>0</v>
      </c>
      <c r="AE135" s="13">
        <v>0</v>
      </c>
      <c r="AF135" s="13">
        <v>14</v>
      </c>
      <c r="AG135" s="13">
        <v>0</v>
      </c>
      <c r="AH135" s="13">
        <v>0</v>
      </c>
      <c r="AI135" s="13">
        <v>0</v>
      </c>
      <c r="AJ135" s="13">
        <v>356</v>
      </c>
      <c r="AK135" s="13">
        <v>0</v>
      </c>
      <c r="AL135" s="13">
        <v>0</v>
      </c>
      <c r="AM135" s="13">
        <v>17</v>
      </c>
      <c r="AN135" s="13">
        <v>0</v>
      </c>
      <c r="AO135" s="13">
        <v>0</v>
      </c>
      <c r="AP135" s="13">
        <v>0</v>
      </c>
      <c r="AQ135" s="13">
        <v>383</v>
      </c>
      <c r="AR135" s="13">
        <v>15</v>
      </c>
      <c r="AS135" s="13">
        <v>0</v>
      </c>
      <c r="AT135" s="13">
        <v>0</v>
      </c>
      <c r="AU135" s="13">
        <v>6</v>
      </c>
      <c r="AV135" s="13">
        <v>143</v>
      </c>
      <c r="AW135" s="13">
        <v>0</v>
      </c>
      <c r="AX135" s="13">
        <v>0</v>
      </c>
      <c r="AY135" s="13">
        <v>3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6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19</v>
      </c>
      <c r="CC135" s="13">
        <v>1</v>
      </c>
      <c r="CD135" s="13">
        <v>0</v>
      </c>
      <c r="CE135" s="13">
        <v>0</v>
      </c>
      <c r="CF135" s="13">
        <f>SUM(E135:CE135)</f>
        <v>993</v>
      </c>
    </row>
    <row r="136" spans="1:84" ht="8.25" customHeight="1" x14ac:dyDescent="0.15">
      <c r="A136" s="59"/>
      <c r="B136" s="47"/>
      <c r="C136" s="57"/>
      <c r="D136" s="12" t="s">
        <v>212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4</v>
      </c>
      <c r="AG136" s="13">
        <v>0</v>
      </c>
      <c r="AH136" s="13">
        <v>0</v>
      </c>
      <c r="AI136" s="13">
        <v>0</v>
      </c>
      <c r="AJ136" s="13">
        <v>198</v>
      </c>
      <c r="AK136" s="13">
        <v>0</v>
      </c>
      <c r="AL136" s="13">
        <v>0</v>
      </c>
      <c r="AM136" s="13">
        <v>13</v>
      </c>
      <c r="AN136" s="13">
        <v>0</v>
      </c>
      <c r="AO136" s="13">
        <v>0</v>
      </c>
      <c r="AP136" s="13">
        <v>0</v>
      </c>
      <c r="AQ136" s="13">
        <v>187</v>
      </c>
      <c r="AR136" s="13">
        <v>3</v>
      </c>
      <c r="AS136" s="13">
        <v>0</v>
      </c>
      <c r="AT136" s="13">
        <v>0</v>
      </c>
      <c r="AU136" s="13">
        <v>0</v>
      </c>
      <c r="AV136" s="13">
        <v>97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2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7</v>
      </c>
      <c r="CC136" s="13">
        <v>0</v>
      </c>
      <c r="CD136" s="13">
        <v>0</v>
      </c>
      <c r="CE136" s="13">
        <v>1</v>
      </c>
      <c r="CF136" s="13">
        <f>SUM(E136:CE136)</f>
        <v>516</v>
      </c>
    </row>
    <row r="137" spans="1:84" ht="8.25" customHeight="1" x14ac:dyDescent="0.15">
      <c r="A137" s="59"/>
      <c r="B137" s="47"/>
      <c r="C137" s="57"/>
      <c r="D137" s="12" t="s">
        <v>213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2</v>
      </c>
      <c r="AG137" s="13">
        <v>0</v>
      </c>
      <c r="AH137" s="13">
        <v>0</v>
      </c>
      <c r="AI137" s="13">
        <v>0</v>
      </c>
      <c r="AJ137" s="13">
        <v>62</v>
      </c>
      <c r="AK137" s="13">
        <v>0</v>
      </c>
      <c r="AL137" s="13">
        <v>0</v>
      </c>
      <c r="AM137" s="13">
        <v>4</v>
      </c>
      <c r="AN137" s="13">
        <v>0</v>
      </c>
      <c r="AO137" s="13">
        <v>0</v>
      </c>
      <c r="AP137" s="13">
        <v>1</v>
      </c>
      <c r="AQ137" s="13">
        <v>111</v>
      </c>
      <c r="AR137" s="13">
        <v>1</v>
      </c>
      <c r="AS137" s="13">
        <v>0</v>
      </c>
      <c r="AT137" s="13">
        <v>1</v>
      </c>
      <c r="AU137" s="13">
        <v>1</v>
      </c>
      <c r="AV137" s="13">
        <v>45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4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7</v>
      </c>
      <c r="CC137" s="13">
        <v>0</v>
      </c>
      <c r="CD137" s="13">
        <v>0</v>
      </c>
      <c r="CE137" s="13">
        <v>1</v>
      </c>
      <c r="CF137" s="13">
        <f>SUM(E137:CE137)</f>
        <v>260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8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20</v>
      </c>
      <c r="AG138" s="13">
        <f t="shared" si="55"/>
        <v>0</v>
      </c>
      <c r="AH138" s="13">
        <f t="shared" si="55"/>
        <v>0</v>
      </c>
      <c r="AI138" s="13">
        <f t="shared" si="55"/>
        <v>0</v>
      </c>
      <c r="AJ138" s="13">
        <f t="shared" si="55"/>
        <v>616</v>
      </c>
      <c r="AK138" s="13">
        <f t="shared" si="55"/>
        <v>0</v>
      </c>
      <c r="AL138" s="13">
        <f t="shared" si="55"/>
        <v>0</v>
      </c>
      <c r="AM138" s="13">
        <f t="shared" si="55"/>
        <v>34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681</v>
      </c>
      <c r="AR138" s="13">
        <f t="shared" si="55"/>
        <v>19</v>
      </c>
      <c r="AS138" s="13">
        <f t="shared" si="55"/>
        <v>0</v>
      </c>
      <c r="AT138" s="13">
        <f t="shared" si="55"/>
        <v>1</v>
      </c>
      <c r="AU138" s="13">
        <f t="shared" si="55"/>
        <v>7</v>
      </c>
      <c r="AV138" s="13">
        <f t="shared" si="55"/>
        <v>285</v>
      </c>
      <c r="AW138" s="13">
        <f t="shared" si="55"/>
        <v>0</v>
      </c>
      <c r="AX138" s="13">
        <f t="shared" si="55"/>
        <v>0</v>
      </c>
      <c r="AY138" s="13">
        <f t="shared" si="55"/>
        <v>4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12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0</v>
      </c>
      <c r="CB138" s="13">
        <f t="shared" si="55"/>
        <v>33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1769</v>
      </c>
    </row>
    <row r="139" spans="1:84" ht="8.25" customHeight="1" x14ac:dyDescent="0.15">
      <c r="A139" s="59"/>
      <c r="B139" s="47" t="s">
        <v>214</v>
      </c>
      <c r="C139" s="43" t="s">
        <v>215</v>
      </c>
      <c r="D139" s="44"/>
      <c r="E139" s="13">
        <v>0</v>
      </c>
      <c r="F139" s="13">
        <v>390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27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7</v>
      </c>
      <c r="AB139" s="13">
        <v>0</v>
      </c>
      <c r="AC139" s="13">
        <v>0</v>
      </c>
      <c r="AD139" s="13">
        <v>0</v>
      </c>
      <c r="AE139" s="13">
        <v>0</v>
      </c>
      <c r="AF139" s="13">
        <v>84</v>
      </c>
      <c r="AG139" s="13">
        <v>12</v>
      </c>
      <c r="AH139" s="13">
        <v>0</v>
      </c>
      <c r="AI139" s="13">
        <v>0</v>
      </c>
      <c r="AJ139" s="13">
        <v>431</v>
      </c>
      <c r="AK139" s="13">
        <v>0</v>
      </c>
      <c r="AL139" s="13">
        <v>0</v>
      </c>
      <c r="AM139" s="13">
        <v>52</v>
      </c>
      <c r="AN139" s="13">
        <v>2</v>
      </c>
      <c r="AO139" s="13">
        <v>1</v>
      </c>
      <c r="AP139" s="13">
        <v>1</v>
      </c>
      <c r="AQ139" s="13">
        <v>484</v>
      </c>
      <c r="AR139" s="13">
        <v>14</v>
      </c>
      <c r="AS139" s="13">
        <v>0</v>
      </c>
      <c r="AT139" s="13">
        <v>3</v>
      </c>
      <c r="AU139" s="13">
        <v>5</v>
      </c>
      <c r="AV139" s="13">
        <v>370</v>
      </c>
      <c r="AW139" s="13">
        <v>0</v>
      </c>
      <c r="AX139" s="13">
        <v>1</v>
      </c>
      <c r="AY139" s="13">
        <v>4</v>
      </c>
      <c r="AZ139" s="13">
        <v>0</v>
      </c>
      <c r="BA139" s="13">
        <v>5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4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4</v>
      </c>
      <c r="BP139" s="13">
        <v>0</v>
      </c>
      <c r="BQ139" s="13">
        <v>1</v>
      </c>
      <c r="BR139" s="13">
        <v>0</v>
      </c>
      <c r="BS139" s="13">
        <v>0</v>
      </c>
      <c r="BT139" s="13">
        <v>6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22</v>
      </c>
      <c r="CC139" s="13">
        <v>0</v>
      </c>
      <c r="CD139" s="13">
        <v>0</v>
      </c>
      <c r="CE139" s="13">
        <v>3</v>
      </c>
      <c r="CF139" s="13">
        <f>SUM(E139:CE139)</f>
        <v>1935</v>
      </c>
    </row>
    <row r="140" spans="1:84" ht="8.25" customHeight="1" x14ac:dyDescent="0.15">
      <c r="A140" s="59"/>
      <c r="B140" s="48"/>
      <c r="C140" s="43" t="s">
        <v>216</v>
      </c>
      <c r="D140" s="44"/>
      <c r="E140" s="13">
        <v>0</v>
      </c>
      <c r="F140" s="13">
        <v>15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2</v>
      </c>
      <c r="AB140" s="13">
        <v>0</v>
      </c>
      <c r="AC140" s="13">
        <v>0</v>
      </c>
      <c r="AD140" s="13">
        <v>0</v>
      </c>
      <c r="AE140" s="13">
        <v>0</v>
      </c>
      <c r="AF140" s="13">
        <v>13</v>
      </c>
      <c r="AG140" s="13">
        <v>0</v>
      </c>
      <c r="AH140" s="13">
        <v>0</v>
      </c>
      <c r="AI140" s="13">
        <v>0</v>
      </c>
      <c r="AJ140" s="13">
        <v>88</v>
      </c>
      <c r="AK140" s="13">
        <v>0</v>
      </c>
      <c r="AL140" s="13">
        <v>0</v>
      </c>
      <c r="AM140" s="13">
        <v>4</v>
      </c>
      <c r="AN140" s="13">
        <v>0</v>
      </c>
      <c r="AO140" s="13">
        <v>0</v>
      </c>
      <c r="AP140" s="13">
        <v>0</v>
      </c>
      <c r="AQ140" s="13">
        <v>128</v>
      </c>
      <c r="AR140" s="13">
        <v>3</v>
      </c>
      <c r="AS140" s="13">
        <v>0</v>
      </c>
      <c r="AT140" s="13">
        <v>0</v>
      </c>
      <c r="AU140" s="13">
        <v>1</v>
      </c>
      <c r="AV140" s="13">
        <v>70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4</v>
      </c>
      <c r="CC140" s="13">
        <v>0</v>
      </c>
      <c r="CD140" s="13">
        <v>0</v>
      </c>
      <c r="CE140" s="13">
        <v>0</v>
      </c>
      <c r="CF140" s="13">
        <f>SUM(E140:CE140)</f>
        <v>334</v>
      </c>
    </row>
    <row r="141" spans="1:84" ht="8.25" customHeight="1" x14ac:dyDescent="0.15">
      <c r="A141" s="59"/>
      <c r="B141" s="48"/>
      <c r="C141" s="49" t="s">
        <v>217</v>
      </c>
      <c r="D141" s="50"/>
      <c r="E141" s="13">
        <v>0</v>
      </c>
      <c r="F141" s="13">
        <v>125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6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7</v>
      </c>
      <c r="AB141" s="13">
        <v>0</v>
      </c>
      <c r="AC141" s="13">
        <v>0</v>
      </c>
      <c r="AD141" s="13">
        <v>0</v>
      </c>
      <c r="AE141" s="13">
        <v>0</v>
      </c>
      <c r="AF141" s="13">
        <v>30</v>
      </c>
      <c r="AG141" s="13">
        <v>0</v>
      </c>
      <c r="AH141" s="13">
        <v>0</v>
      </c>
      <c r="AI141" s="13">
        <v>0</v>
      </c>
      <c r="AJ141" s="13">
        <v>188</v>
      </c>
      <c r="AK141" s="13">
        <v>0</v>
      </c>
      <c r="AL141" s="13">
        <v>0</v>
      </c>
      <c r="AM141" s="13">
        <v>27</v>
      </c>
      <c r="AN141" s="13">
        <v>0</v>
      </c>
      <c r="AO141" s="13">
        <v>0</v>
      </c>
      <c r="AP141" s="13">
        <v>0</v>
      </c>
      <c r="AQ141" s="13">
        <v>100</v>
      </c>
      <c r="AR141" s="13">
        <v>0</v>
      </c>
      <c r="AS141" s="13">
        <v>0</v>
      </c>
      <c r="AT141" s="13">
        <v>1</v>
      </c>
      <c r="AU141" s="13">
        <v>3</v>
      </c>
      <c r="AV141" s="13">
        <v>93</v>
      </c>
      <c r="AW141" s="13">
        <v>0</v>
      </c>
      <c r="AX141" s="13">
        <v>0</v>
      </c>
      <c r="AY141" s="13">
        <v>7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5</v>
      </c>
      <c r="CC141" s="13">
        <v>0</v>
      </c>
      <c r="CD141" s="13">
        <v>0</v>
      </c>
      <c r="CE141" s="13">
        <v>1</v>
      </c>
      <c r="CF141" s="13">
        <f>SUM(E141:CE141)</f>
        <v>596</v>
      </c>
    </row>
    <row r="142" spans="1:84" ht="8.25" customHeight="1" x14ac:dyDescent="0.15">
      <c r="A142" s="59"/>
      <c r="B142" s="48"/>
      <c r="C142" s="49" t="s">
        <v>218</v>
      </c>
      <c r="D142" s="50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4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1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292</v>
      </c>
      <c r="AK142" s="13">
        <v>0</v>
      </c>
      <c r="AL142" s="13">
        <v>0</v>
      </c>
      <c r="AM142" s="13">
        <v>3</v>
      </c>
      <c r="AN142" s="13">
        <v>0</v>
      </c>
      <c r="AO142" s="13">
        <v>0</v>
      </c>
      <c r="AP142" s="13">
        <v>2</v>
      </c>
      <c r="AQ142" s="13">
        <v>131</v>
      </c>
      <c r="AR142" s="13">
        <v>1</v>
      </c>
      <c r="AS142" s="13">
        <v>0</v>
      </c>
      <c r="AT142" s="13">
        <v>0</v>
      </c>
      <c r="AU142" s="13">
        <v>1</v>
      </c>
      <c r="AV142" s="13">
        <v>69</v>
      </c>
      <c r="AW142" s="13">
        <v>0</v>
      </c>
      <c r="AX142" s="13">
        <v>0</v>
      </c>
      <c r="AY142" s="13">
        <v>1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7</v>
      </c>
      <c r="CC142" s="13">
        <v>1</v>
      </c>
      <c r="CD142" s="13">
        <v>0</v>
      </c>
      <c r="CE142" s="13">
        <v>0</v>
      </c>
      <c r="CF142" s="13">
        <f>SUM(E142:CE142)</f>
        <v>529</v>
      </c>
    </row>
    <row r="143" spans="1:84" ht="8.25" customHeight="1" x14ac:dyDescent="0.15">
      <c r="A143" s="59"/>
      <c r="B143" s="48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533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40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0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17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137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999</v>
      </c>
      <c r="AK143" s="13">
        <f t="shared" si="56"/>
        <v>0</v>
      </c>
      <c r="AL143" s="13">
        <f t="shared" si="56"/>
        <v>0</v>
      </c>
      <c r="AM143" s="13">
        <f t="shared" si="56"/>
        <v>86</v>
      </c>
      <c r="AN143" s="13">
        <f t="shared" si="56"/>
        <v>2</v>
      </c>
      <c r="AO143" s="13">
        <f t="shared" si="56"/>
        <v>1</v>
      </c>
      <c r="AP143" s="13">
        <f t="shared" si="56"/>
        <v>3</v>
      </c>
      <c r="AQ143" s="13">
        <f t="shared" si="56"/>
        <v>843</v>
      </c>
      <c r="AR143" s="13">
        <f t="shared" si="56"/>
        <v>18</v>
      </c>
      <c r="AS143" s="13">
        <f t="shared" si="56"/>
        <v>0</v>
      </c>
      <c r="AT143" s="13">
        <f t="shared" si="56"/>
        <v>4</v>
      </c>
      <c r="AU143" s="13">
        <f t="shared" si="56"/>
        <v>10</v>
      </c>
      <c r="AV143" s="13">
        <f t="shared" si="56"/>
        <v>602</v>
      </c>
      <c r="AW143" s="13">
        <f t="shared" si="56"/>
        <v>0</v>
      </c>
      <c r="AX143" s="13">
        <f t="shared" si="56"/>
        <v>1</v>
      </c>
      <c r="AY143" s="13">
        <f t="shared" si="56"/>
        <v>12</v>
      </c>
      <c r="AZ143" s="13">
        <f t="shared" si="56"/>
        <v>0</v>
      </c>
      <c r="BA143" s="13">
        <f>SUM(BA139:BA142)</f>
        <v>5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4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4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13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38</v>
      </c>
      <c r="CC143" s="13">
        <f t="shared" si="56"/>
        <v>1</v>
      </c>
      <c r="CD143" s="13">
        <f t="shared" si="56"/>
        <v>0</v>
      </c>
      <c r="CE143" s="13">
        <f t="shared" si="56"/>
        <v>4</v>
      </c>
      <c r="CF143" s="13">
        <f t="shared" si="56"/>
        <v>3394</v>
      </c>
    </row>
    <row r="144" spans="1:84" ht="8.25" customHeight="1" x14ac:dyDescent="0.15">
      <c r="A144" s="60"/>
      <c r="B144" s="33" t="s">
        <v>98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1240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127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7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47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513</v>
      </c>
      <c r="AG144" s="14">
        <f t="shared" si="57"/>
        <v>22</v>
      </c>
      <c r="AH144" s="14">
        <f t="shared" si="57"/>
        <v>0</v>
      </c>
      <c r="AI144" s="14">
        <f t="shared" si="57"/>
        <v>0</v>
      </c>
      <c r="AJ144" s="14">
        <f t="shared" si="57"/>
        <v>6251</v>
      </c>
      <c r="AK144" s="14">
        <f t="shared" si="57"/>
        <v>2</v>
      </c>
      <c r="AL144" s="14">
        <f t="shared" si="57"/>
        <v>0</v>
      </c>
      <c r="AM144" s="14">
        <f t="shared" si="57"/>
        <v>639</v>
      </c>
      <c r="AN144" s="14">
        <f t="shared" si="57"/>
        <v>2</v>
      </c>
      <c r="AO144" s="14">
        <f t="shared" si="57"/>
        <v>1</v>
      </c>
      <c r="AP144" s="14">
        <f t="shared" si="57"/>
        <v>115</v>
      </c>
      <c r="AQ144" s="14">
        <f t="shared" si="57"/>
        <v>5548</v>
      </c>
      <c r="AR144" s="14">
        <f t="shared" si="57"/>
        <v>154</v>
      </c>
      <c r="AS144" s="14">
        <f t="shared" si="57"/>
        <v>4</v>
      </c>
      <c r="AT144" s="14">
        <f t="shared" si="57"/>
        <v>11</v>
      </c>
      <c r="AU144" s="14">
        <f t="shared" si="57"/>
        <v>70</v>
      </c>
      <c r="AV144" s="14">
        <f t="shared" si="57"/>
        <v>3656</v>
      </c>
      <c r="AW144" s="14">
        <f t="shared" si="57"/>
        <v>2</v>
      </c>
      <c r="AX144" s="14">
        <f t="shared" si="57"/>
        <v>2</v>
      </c>
      <c r="AY144" s="14">
        <f t="shared" si="57"/>
        <v>74</v>
      </c>
      <c r="AZ144" s="14">
        <f t="shared" si="57"/>
        <v>0</v>
      </c>
      <c r="BA144" s="14">
        <f>SUM(BA119,BA122:BA124,BA128:BA130,BA134,BA138,BA143)</f>
        <v>11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27</v>
      </c>
      <c r="BI144" s="14">
        <f t="shared" si="57"/>
        <v>0</v>
      </c>
      <c r="BJ144" s="14">
        <f t="shared" si="57"/>
        <v>19</v>
      </c>
      <c r="BK144" s="14">
        <f t="shared" si="57"/>
        <v>2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15</v>
      </c>
      <c r="BP144" s="14">
        <f t="shared" si="57"/>
        <v>0</v>
      </c>
      <c r="BQ144" s="14">
        <f t="shared" si="57"/>
        <v>2</v>
      </c>
      <c r="BR144" s="14">
        <f t="shared" si="57"/>
        <v>0</v>
      </c>
      <c r="BS144" s="14">
        <f t="shared" si="57"/>
        <v>2</v>
      </c>
      <c r="BT144" s="14">
        <f t="shared" si="57"/>
        <v>126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9</v>
      </c>
      <c r="CB144" s="14">
        <f t="shared" si="57"/>
        <v>366</v>
      </c>
      <c r="CC144" s="14">
        <f t="shared" si="57"/>
        <v>6</v>
      </c>
      <c r="CD144" s="14">
        <f t="shared" si="57"/>
        <v>1</v>
      </c>
      <c r="CE144" s="14">
        <f t="shared" si="57"/>
        <v>17</v>
      </c>
      <c r="CF144" s="14">
        <f t="shared" si="57"/>
        <v>19106</v>
      </c>
    </row>
    <row r="145" spans="1:84" ht="8.25" customHeight="1" x14ac:dyDescent="0.15">
      <c r="A145" s="36" t="s">
        <v>219</v>
      </c>
      <c r="B145" s="39" t="s">
        <v>220</v>
      </c>
      <c r="C145" s="40"/>
      <c r="D145" s="41"/>
      <c r="E145" s="10">
        <v>0</v>
      </c>
      <c r="F145" s="10">
        <v>270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5</v>
      </c>
      <c r="AB145" s="10">
        <v>0</v>
      </c>
      <c r="AC145" s="10">
        <v>0</v>
      </c>
      <c r="AD145" s="10">
        <v>0</v>
      </c>
      <c r="AE145" s="10">
        <v>0</v>
      </c>
      <c r="AF145" s="10">
        <v>85</v>
      </c>
      <c r="AG145" s="10">
        <v>0</v>
      </c>
      <c r="AH145" s="10">
        <v>0</v>
      </c>
      <c r="AI145" s="10">
        <v>0</v>
      </c>
      <c r="AJ145" s="10">
        <v>548</v>
      </c>
      <c r="AK145" s="10">
        <v>0</v>
      </c>
      <c r="AL145" s="10">
        <v>0</v>
      </c>
      <c r="AM145" s="10">
        <v>58</v>
      </c>
      <c r="AN145" s="10">
        <v>0</v>
      </c>
      <c r="AO145" s="10">
        <v>0</v>
      </c>
      <c r="AP145" s="10">
        <v>2</v>
      </c>
      <c r="AQ145" s="10">
        <v>574</v>
      </c>
      <c r="AR145" s="10">
        <v>22</v>
      </c>
      <c r="AS145" s="10">
        <v>0</v>
      </c>
      <c r="AT145" s="10">
        <v>0</v>
      </c>
      <c r="AU145" s="10">
        <v>4</v>
      </c>
      <c r="AV145" s="10">
        <v>667</v>
      </c>
      <c r="AW145" s="10">
        <v>0</v>
      </c>
      <c r="AX145" s="10">
        <v>0</v>
      </c>
      <c r="AY145" s="10">
        <v>22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13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8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29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2357</v>
      </c>
    </row>
    <row r="146" spans="1:84" ht="8.25" customHeight="1" x14ac:dyDescent="0.15">
      <c r="A146" s="37"/>
      <c r="B146" s="42" t="s">
        <v>221</v>
      </c>
      <c r="C146" s="43"/>
      <c r="D146" s="44"/>
      <c r="E146" s="13">
        <v>0</v>
      </c>
      <c r="F146" s="13">
        <v>427</v>
      </c>
      <c r="G146" s="13">
        <v>2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28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65</v>
      </c>
      <c r="AG146" s="13">
        <v>2</v>
      </c>
      <c r="AH146" s="13">
        <v>0</v>
      </c>
      <c r="AI146" s="13">
        <v>0</v>
      </c>
      <c r="AJ146" s="13">
        <v>1454</v>
      </c>
      <c r="AK146" s="13">
        <v>1</v>
      </c>
      <c r="AL146" s="13">
        <v>0</v>
      </c>
      <c r="AM146" s="13">
        <v>89</v>
      </c>
      <c r="AN146" s="13">
        <v>0</v>
      </c>
      <c r="AO146" s="13">
        <v>0</v>
      </c>
      <c r="AP146" s="13">
        <v>4</v>
      </c>
      <c r="AQ146" s="13">
        <v>738</v>
      </c>
      <c r="AR146" s="13">
        <v>23</v>
      </c>
      <c r="AS146" s="13">
        <v>0</v>
      </c>
      <c r="AT146" s="13">
        <v>2</v>
      </c>
      <c r="AU146" s="13">
        <v>14</v>
      </c>
      <c r="AV146" s="13">
        <v>702</v>
      </c>
      <c r="AW146" s="13">
        <v>1</v>
      </c>
      <c r="AX146" s="13">
        <v>0</v>
      </c>
      <c r="AY146" s="13">
        <v>26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54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13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38</v>
      </c>
      <c r="CC146" s="13">
        <v>1</v>
      </c>
      <c r="CD146" s="13">
        <v>0</v>
      </c>
      <c r="CE146" s="13">
        <v>4</v>
      </c>
      <c r="CF146" s="13">
        <f t="shared" si="58"/>
        <v>3711</v>
      </c>
    </row>
    <row r="147" spans="1:84" ht="8.25" customHeight="1" x14ac:dyDescent="0.15">
      <c r="A147" s="37"/>
      <c r="B147" s="47" t="s">
        <v>222</v>
      </c>
      <c r="C147" s="43" t="s">
        <v>223</v>
      </c>
      <c r="D147" s="44"/>
      <c r="E147" s="13">
        <v>2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12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10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14</v>
      </c>
      <c r="AH147" s="13">
        <v>0</v>
      </c>
      <c r="AI147" s="13">
        <v>0</v>
      </c>
      <c r="AJ147" s="13">
        <v>1515</v>
      </c>
      <c r="AK147" s="13">
        <v>1</v>
      </c>
      <c r="AL147" s="13">
        <v>0</v>
      </c>
      <c r="AM147" s="13">
        <v>42</v>
      </c>
      <c r="AN147" s="13">
        <v>1</v>
      </c>
      <c r="AO147" s="13">
        <v>0</v>
      </c>
      <c r="AP147" s="13">
        <v>0</v>
      </c>
      <c r="AQ147" s="13">
        <v>565</v>
      </c>
      <c r="AR147" s="13">
        <v>10</v>
      </c>
      <c r="AS147" s="13">
        <v>0</v>
      </c>
      <c r="AT147" s="13">
        <v>4</v>
      </c>
      <c r="AU147" s="13">
        <v>9</v>
      </c>
      <c r="AV147" s="13">
        <v>484</v>
      </c>
      <c r="AW147" s="13">
        <v>0</v>
      </c>
      <c r="AX147" s="13">
        <v>0</v>
      </c>
      <c r="AY147" s="13">
        <v>18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454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2</v>
      </c>
      <c r="BP147" s="13">
        <v>0</v>
      </c>
      <c r="BQ147" s="13">
        <v>0</v>
      </c>
      <c r="BR147" s="13">
        <v>0</v>
      </c>
      <c r="BS147" s="13">
        <v>0</v>
      </c>
      <c r="BT147" s="13">
        <v>8</v>
      </c>
      <c r="BU147" s="13">
        <v>1</v>
      </c>
      <c r="BV147" s="13">
        <v>0</v>
      </c>
      <c r="BW147" s="13">
        <v>0</v>
      </c>
      <c r="BX147" s="13">
        <v>1</v>
      </c>
      <c r="BY147" s="13">
        <v>0</v>
      </c>
      <c r="BZ147" s="13">
        <v>0</v>
      </c>
      <c r="CA147" s="13">
        <v>2</v>
      </c>
      <c r="CB147" s="13">
        <v>36</v>
      </c>
      <c r="CC147" s="13">
        <v>6</v>
      </c>
      <c r="CD147" s="13">
        <v>0</v>
      </c>
      <c r="CE147" s="13">
        <v>0</v>
      </c>
      <c r="CF147" s="13">
        <f t="shared" si="58"/>
        <v>3208</v>
      </c>
    </row>
    <row r="148" spans="1:84" ht="8.25" customHeight="1" x14ac:dyDescent="0.15">
      <c r="A148" s="37"/>
      <c r="B148" s="47"/>
      <c r="C148" s="43" t="s">
        <v>222</v>
      </c>
      <c r="D148" s="44"/>
      <c r="E148" s="13">
        <v>0</v>
      </c>
      <c r="F148" s="13">
        <v>183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23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20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24</v>
      </c>
      <c r="AH148" s="13">
        <v>0</v>
      </c>
      <c r="AI148" s="13">
        <v>0</v>
      </c>
      <c r="AJ148" s="13">
        <v>1751</v>
      </c>
      <c r="AK148" s="13">
        <v>1</v>
      </c>
      <c r="AL148" s="13">
        <v>0</v>
      </c>
      <c r="AM148" s="13">
        <v>110</v>
      </c>
      <c r="AN148" s="13">
        <v>0</v>
      </c>
      <c r="AO148" s="13">
        <v>0</v>
      </c>
      <c r="AP148" s="13">
        <v>3</v>
      </c>
      <c r="AQ148" s="13">
        <v>982</v>
      </c>
      <c r="AR148" s="13">
        <v>12</v>
      </c>
      <c r="AS148" s="13">
        <v>0</v>
      </c>
      <c r="AT148" s="13">
        <v>0</v>
      </c>
      <c r="AU148" s="13">
        <v>11</v>
      </c>
      <c r="AV148" s="13">
        <v>829</v>
      </c>
      <c r="AW148" s="13">
        <v>2</v>
      </c>
      <c r="AX148" s="13">
        <v>0</v>
      </c>
      <c r="AY148" s="13">
        <v>21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36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15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92</v>
      </c>
      <c r="CC148" s="13">
        <v>1</v>
      </c>
      <c r="CD148" s="13">
        <v>0</v>
      </c>
      <c r="CE148" s="13">
        <v>1</v>
      </c>
      <c r="CF148" s="13">
        <f t="shared" si="58"/>
        <v>4147</v>
      </c>
    </row>
    <row r="149" spans="1:84" ht="8.25" customHeight="1" x14ac:dyDescent="0.15">
      <c r="A149" s="37"/>
      <c r="B149" s="47"/>
      <c r="C149" s="52" t="s">
        <v>224</v>
      </c>
      <c r="D149" s="12" t="s">
        <v>225</v>
      </c>
      <c r="E149" s="13">
        <v>1</v>
      </c>
      <c r="F149" s="13">
        <v>107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17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8</v>
      </c>
      <c r="AB149" s="13">
        <v>0</v>
      </c>
      <c r="AC149" s="13">
        <v>0</v>
      </c>
      <c r="AD149" s="13">
        <v>0</v>
      </c>
      <c r="AE149" s="13">
        <v>0</v>
      </c>
      <c r="AF149" s="13">
        <v>14</v>
      </c>
      <c r="AG149" s="13">
        <v>0</v>
      </c>
      <c r="AH149" s="13">
        <v>0</v>
      </c>
      <c r="AI149" s="13">
        <v>0</v>
      </c>
      <c r="AJ149" s="13">
        <v>645</v>
      </c>
      <c r="AK149" s="13">
        <v>0</v>
      </c>
      <c r="AL149" s="13">
        <v>3</v>
      </c>
      <c r="AM149" s="13">
        <v>34</v>
      </c>
      <c r="AN149" s="13">
        <v>0</v>
      </c>
      <c r="AO149" s="13">
        <v>0</v>
      </c>
      <c r="AP149" s="13">
        <v>5</v>
      </c>
      <c r="AQ149" s="13">
        <v>698</v>
      </c>
      <c r="AR149" s="13">
        <v>9</v>
      </c>
      <c r="AS149" s="13">
        <v>0</v>
      </c>
      <c r="AT149" s="13">
        <v>2</v>
      </c>
      <c r="AU149" s="13">
        <v>12</v>
      </c>
      <c r="AV149" s="13">
        <v>560</v>
      </c>
      <c r="AW149" s="13">
        <v>2</v>
      </c>
      <c r="AX149" s="13">
        <v>0</v>
      </c>
      <c r="AY149" s="13">
        <v>20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4</v>
      </c>
      <c r="BP149" s="13">
        <v>0</v>
      </c>
      <c r="BQ149" s="13">
        <v>0</v>
      </c>
      <c r="BR149" s="13">
        <v>0</v>
      </c>
      <c r="BS149" s="13">
        <v>0</v>
      </c>
      <c r="BT149" s="13">
        <v>3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0</v>
      </c>
      <c r="CB149" s="13">
        <v>50</v>
      </c>
      <c r="CC149" s="13">
        <v>0</v>
      </c>
      <c r="CD149" s="13">
        <v>1</v>
      </c>
      <c r="CE149" s="13">
        <v>2</v>
      </c>
      <c r="CF149" s="13">
        <f t="shared" si="58"/>
        <v>2220</v>
      </c>
    </row>
    <row r="150" spans="1:84" ht="8.25" customHeight="1" x14ac:dyDescent="0.15">
      <c r="A150" s="37"/>
      <c r="B150" s="47"/>
      <c r="C150" s="52"/>
      <c r="D150" s="12" t="s">
        <v>226</v>
      </c>
      <c r="E150" s="13">
        <v>0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300</v>
      </c>
      <c r="AK150" s="13">
        <v>0</v>
      </c>
      <c r="AL150" s="13">
        <v>0</v>
      </c>
      <c r="AM150" s="13">
        <v>17</v>
      </c>
      <c r="AN150" s="13">
        <v>0</v>
      </c>
      <c r="AO150" s="13">
        <v>0</v>
      </c>
      <c r="AP150" s="13">
        <v>0</v>
      </c>
      <c r="AQ150" s="13">
        <v>336</v>
      </c>
      <c r="AR150" s="13">
        <v>7</v>
      </c>
      <c r="AS150" s="13">
        <v>0</v>
      </c>
      <c r="AT150" s="13">
        <v>1</v>
      </c>
      <c r="AU150" s="13">
        <v>5</v>
      </c>
      <c r="AV150" s="13">
        <v>198</v>
      </c>
      <c r="AW150" s="13">
        <v>0</v>
      </c>
      <c r="AX150" s="13">
        <v>0</v>
      </c>
      <c r="AY150" s="13">
        <v>11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39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22</v>
      </c>
      <c r="CC150" s="13">
        <v>0</v>
      </c>
      <c r="CD150" s="13">
        <v>1</v>
      </c>
      <c r="CE150" s="13">
        <v>0</v>
      </c>
      <c r="CF150" s="13">
        <f t="shared" si="58"/>
        <v>963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1</v>
      </c>
      <c r="F151" s="13">
        <f t="shared" ref="F151:CF151" si="59">SUM(F149:F150)</f>
        <v>112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24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10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15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945</v>
      </c>
      <c r="AK151" s="13">
        <f t="shared" si="59"/>
        <v>0</v>
      </c>
      <c r="AL151" s="13">
        <f t="shared" si="59"/>
        <v>3</v>
      </c>
      <c r="AM151" s="13">
        <f t="shared" si="59"/>
        <v>51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1034</v>
      </c>
      <c r="AR151" s="13">
        <f t="shared" si="59"/>
        <v>16</v>
      </c>
      <c r="AS151" s="13">
        <f t="shared" si="59"/>
        <v>0</v>
      </c>
      <c r="AT151" s="13">
        <f t="shared" si="59"/>
        <v>3</v>
      </c>
      <c r="AU151" s="13">
        <f t="shared" si="59"/>
        <v>17</v>
      </c>
      <c r="AV151" s="13">
        <f t="shared" si="59"/>
        <v>758</v>
      </c>
      <c r="AW151" s="13">
        <f t="shared" si="59"/>
        <v>2</v>
      </c>
      <c r="AX151" s="13">
        <f t="shared" si="59"/>
        <v>0</v>
      </c>
      <c r="AY151" s="13">
        <f t="shared" si="59"/>
        <v>31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55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7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6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0</v>
      </c>
      <c r="CB151" s="13">
        <f t="shared" si="59"/>
        <v>72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3183</v>
      </c>
    </row>
    <row r="152" spans="1:84" ht="8.25" customHeight="1" x14ac:dyDescent="0.15">
      <c r="A152" s="37"/>
      <c r="B152" s="47" t="s">
        <v>227</v>
      </c>
      <c r="C152" s="49" t="s">
        <v>228</v>
      </c>
      <c r="D152" s="50"/>
      <c r="E152" s="13">
        <v>1</v>
      </c>
      <c r="F152" s="13">
        <v>301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36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67</v>
      </c>
      <c r="AG152" s="13">
        <v>0</v>
      </c>
      <c r="AH152" s="13">
        <v>0</v>
      </c>
      <c r="AI152" s="13">
        <v>0</v>
      </c>
      <c r="AJ152" s="13">
        <v>514</v>
      </c>
      <c r="AK152" s="13">
        <v>0</v>
      </c>
      <c r="AL152" s="13">
        <v>0</v>
      </c>
      <c r="AM152" s="13">
        <v>22</v>
      </c>
      <c r="AN152" s="13">
        <v>0</v>
      </c>
      <c r="AO152" s="13">
        <v>0</v>
      </c>
      <c r="AP152" s="13">
        <v>0</v>
      </c>
      <c r="AQ152" s="13">
        <v>450</v>
      </c>
      <c r="AR152" s="13">
        <v>10</v>
      </c>
      <c r="AS152" s="13">
        <v>0</v>
      </c>
      <c r="AT152" s="13">
        <v>1</v>
      </c>
      <c r="AU152" s="13">
        <v>6</v>
      </c>
      <c r="AV152" s="13">
        <v>422</v>
      </c>
      <c r="AW152" s="13">
        <v>0</v>
      </c>
      <c r="AX152" s="13">
        <v>0</v>
      </c>
      <c r="AY152" s="13">
        <v>15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2</v>
      </c>
      <c r="CB152" s="13">
        <v>25</v>
      </c>
      <c r="CC152" s="13">
        <v>0</v>
      </c>
      <c r="CD152" s="13">
        <v>0</v>
      </c>
      <c r="CE152" s="13">
        <v>2</v>
      </c>
      <c r="CF152" s="13">
        <f>SUM(E152:CE152)</f>
        <v>1916</v>
      </c>
    </row>
    <row r="153" spans="1:84" ht="8.25" customHeight="1" x14ac:dyDescent="0.15">
      <c r="A153" s="37"/>
      <c r="B153" s="47"/>
      <c r="C153" s="49" t="s">
        <v>229</v>
      </c>
      <c r="D153" s="50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50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71</v>
      </c>
      <c r="AR153" s="13">
        <v>2</v>
      </c>
      <c r="AS153" s="13">
        <v>0</v>
      </c>
      <c r="AT153" s="13">
        <v>1</v>
      </c>
      <c r="AU153" s="13">
        <v>1</v>
      </c>
      <c r="AV153" s="13">
        <v>71</v>
      </c>
      <c r="AW153" s="13">
        <v>0</v>
      </c>
      <c r="AX153" s="13">
        <v>0</v>
      </c>
      <c r="AY153" s="13">
        <v>5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1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4</v>
      </c>
      <c r="CC153" s="13">
        <v>0</v>
      </c>
      <c r="CD153" s="13">
        <v>0</v>
      </c>
      <c r="CE153" s="13">
        <v>1</v>
      </c>
      <c r="CF153" s="13">
        <f>SUM(E153:CE153)</f>
        <v>239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309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36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72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564</v>
      </c>
      <c r="AK154" s="13">
        <f t="shared" si="60"/>
        <v>0</v>
      </c>
      <c r="AL154" s="13">
        <f t="shared" si="60"/>
        <v>0</v>
      </c>
      <c r="AM154" s="13">
        <f t="shared" si="60"/>
        <v>30</v>
      </c>
      <c r="AN154" s="13">
        <f t="shared" si="60"/>
        <v>0</v>
      </c>
      <c r="AO154" s="13">
        <f t="shared" si="60"/>
        <v>0</v>
      </c>
      <c r="AP154" s="13">
        <f t="shared" si="60"/>
        <v>0</v>
      </c>
      <c r="AQ154" s="13">
        <f t="shared" si="60"/>
        <v>521</v>
      </c>
      <c r="AR154" s="13">
        <f t="shared" si="60"/>
        <v>12</v>
      </c>
      <c r="AS154" s="13">
        <f t="shared" si="60"/>
        <v>0</v>
      </c>
      <c r="AT154" s="13">
        <f t="shared" si="60"/>
        <v>2</v>
      </c>
      <c r="AU154" s="13">
        <f t="shared" si="60"/>
        <v>7</v>
      </c>
      <c r="AV154" s="13">
        <f t="shared" si="60"/>
        <v>493</v>
      </c>
      <c r="AW154" s="13">
        <f t="shared" si="60"/>
        <v>0</v>
      </c>
      <c r="AX154" s="13">
        <f t="shared" si="60"/>
        <v>0</v>
      </c>
      <c r="AY154" s="13">
        <f t="shared" si="60"/>
        <v>20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2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2</v>
      </c>
      <c r="CB154" s="13">
        <f t="shared" si="61"/>
        <v>29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2155</v>
      </c>
    </row>
    <row r="155" spans="1:84" ht="8.25" customHeight="1" x14ac:dyDescent="0.15">
      <c r="A155" s="37"/>
      <c r="B155" s="42" t="s">
        <v>230</v>
      </c>
      <c r="C155" s="43"/>
      <c r="D155" s="44"/>
      <c r="E155" s="13">
        <v>8</v>
      </c>
      <c r="F155" s="13">
        <v>723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37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16</v>
      </c>
      <c r="AB155" s="13">
        <v>0</v>
      </c>
      <c r="AC155" s="13">
        <v>0</v>
      </c>
      <c r="AD155" s="13">
        <v>0</v>
      </c>
      <c r="AE155" s="13">
        <v>0</v>
      </c>
      <c r="AF155" s="13">
        <v>178</v>
      </c>
      <c r="AG155" s="13">
        <v>0</v>
      </c>
      <c r="AH155" s="13">
        <v>0</v>
      </c>
      <c r="AI155" s="13">
        <v>0</v>
      </c>
      <c r="AJ155" s="13">
        <v>575</v>
      </c>
      <c r="AK155" s="13">
        <v>1</v>
      </c>
      <c r="AL155" s="13">
        <v>0</v>
      </c>
      <c r="AM155" s="13">
        <v>76</v>
      </c>
      <c r="AN155" s="13">
        <v>1</v>
      </c>
      <c r="AO155" s="13">
        <v>0</v>
      </c>
      <c r="AP155" s="13">
        <v>4</v>
      </c>
      <c r="AQ155" s="13">
        <v>292</v>
      </c>
      <c r="AR155" s="13">
        <v>2</v>
      </c>
      <c r="AS155" s="13">
        <v>0</v>
      </c>
      <c r="AT155" s="13">
        <v>3</v>
      </c>
      <c r="AU155" s="13">
        <v>4</v>
      </c>
      <c r="AV155" s="13">
        <v>501</v>
      </c>
      <c r="AW155" s="13">
        <v>0</v>
      </c>
      <c r="AX155" s="13">
        <v>1</v>
      </c>
      <c r="AY155" s="13">
        <v>16</v>
      </c>
      <c r="AZ155" s="13">
        <v>0</v>
      </c>
      <c r="BA155" s="13">
        <v>0</v>
      </c>
      <c r="BB155" s="13">
        <v>0</v>
      </c>
      <c r="BC155" s="13">
        <v>0</v>
      </c>
      <c r="BD155" s="13">
        <v>2</v>
      </c>
      <c r="BE155" s="13">
        <v>0</v>
      </c>
      <c r="BF155" s="13">
        <v>0</v>
      </c>
      <c r="BG155" s="13">
        <v>0</v>
      </c>
      <c r="BH155" s="13">
        <v>25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5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23</v>
      </c>
      <c r="CC155" s="13">
        <v>0</v>
      </c>
      <c r="CD155" s="13">
        <v>0</v>
      </c>
      <c r="CE155" s="13">
        <v>0</v>
      </c>
      <c r="CF155" s="13">
        <f>SUM(E155:CE155)</f>
        <v>2498</v>
      </c>
    </row>
    <row r="156" spans="1:84" ht="8.25" customHeight="1" x14ac:dyDescent="0.15">
      <c r="A156" s="37"/>
      <c r="B156" s="47" t="s">
        <v>231</v>
      </c>
      <c r="C156" s="43" t="s">
        <v>232</v>
      </c>
      <c r="D156" s="44"/>
      <c r="E156" s="13">
        <v>1</v>
      </c>
      <c r="F156" s="13">
        <v>359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16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24</v>
      </c>
      <c r="AG156" s="13">
        <v>5</v>
      </c>
      <c r="AH156" s="13">
        <v>0</v>
      </c>
      <c r="AI156" s="13">
        <v>0</v>
      </c>
      <c r="AJ156" s="13">
        <v>1606</v>
      </c>
      <c r="AK156" s="13">
        <v>2</v>
      </c>
      <c r="AL156" s="13">
        <v>0</v>
      </c>
      <c r="AM156" s="13">
        <v>79</v>
      </c>
      <c r="AN156" s="13">
        <v>1</v>
      </c>
      <c r="AO156" s="13">
        <v>0</v>
      </c>
      <c r="AP156" s="13">
        <v>4</v>
      </c>
      <c r="AQ156" s="13">
        <v>986</v>
      </c>
      <c r="AR156" s="13">
        <v>33</v>
      </c>
      <c r="AS156" s="13">
        <v>1</v>
      </c>
      <c r="AT156" s="13">
        <v>3</v>
      </c>
      <c r="AU156" s="13">
        <v>10</v>
      </c>
      <c r="AV156" s="13">
        <v>826</v>
      </c>
      <c r="AW156" s="13">
        <v>0</v>
      </c>
      <c r="AX156" s="13">
        <v>1</v>
      </c>
      <c r="AY156" s="13">
        <v>24</v>
      </c>
      <c r="AZ156" s="13">
        <v>0</v>
      </c>
      <c r="BA156" s="13">
        <v>15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87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3</v>
      </c>
      <c r="BP156" s="13">
        <v>0</v>
      </c>
      <c r="BQ156" s="13">
        <v>0</v>
      </c>
      <c r="BR156" s="13">
        <v>0</v>
      </c>
      <c r="BS156" s="13">
        <v>0</v>
      </c>
      <c r="BT156" s="13">
        <v>26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83</v>
      </c>
      <c r="CC156" s="13">
        <v>0</v>
      </c>
      <c r="CD156" s="13">
        <v>2</v>
      </c>
      <c r="CE156" s="13">
        <v>2</v>
      </c>
      <c r="CF156" s="13">
        <f>SUM(E156:CE156)</f>
        <v>4217</v>
      </c>
    </row>
    <row r="157" spans="1:84" ht="8.25" customHeight="1" x14ac:dyDescent="0.15">
      <c r="A157" s="37"/>
      <c r="B157" s="47"/>
      <c r="C157" s="43" t="s">
        <v>233</v>
      </c>
      <c r="D157" s="44"/>
      <c r="E157" s="13">
        <v>4</v>
      </c>
      <c r="F157" s="13">
        <v>389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67</v>
      </c>
      <c r="AG157" s="13">
        <v>2</v>
      </c>
      <c r="AH157" s="13">
        <v>0</v>
      </c>
      <c r="AI157" s="13">
        <v>0</v>
      </c>
      <c r="AJ157" s="13">
        <v>672</v>
      </c>
      <c r="AK157" s="13">
        <v>0</v>
      </c>
      <c r="AL157" s="13">
        <v>1</v>
      </c>
      <c r="AM157" s="13">
        <v>77</v>
      </c>
      <c r="AN157" s="13">
        <v>0</v>
      </c>
      <c r="AO157" s="13">
        <v>0</v>
      </c>
      <c r="AP157" s="13">
        <v>2</v>
      </c>
      <c r="AQ157" s="13">
        <v>569</v>
      </c>
      <c r="AR157" s="13">
        <v>17</v>
      </c>
      <c r="AS157" s="13">
        <v>0</v>
      </c>
      <c r="AT157" s="13">
        <v>2</v>
      </c>
      <c r="AU157" s="13">
        <v>6</v>
      </c>
      <c r="AV157" s="13">
        <v>559</v>
      </c>
      <c r="AW157" s="13">
        <v>0</v>
      </c>
      <c r="AX157" s="13">
        <v>0</v>
      </c>
      <c r="AY157" s="13">
        <v>13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4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22</v>
      </c>
      <c r="CC157" s="13">
        <v>0</v>
      </c>
      <c r="CD157" s="13">
        <v>0</v>
      </c>
      <c r="CE157" s="13">
        <v>1</v>
      </c>
      <c r="CF157" s="13">
        <f>SUM(E157:CE157)</f>
        <v>2440</v>
      </c>
    </row>
    <row r="158" spans="1:84" ht="8.25" customHeight="1" x14ac:dyDescent="0.15">
      <c r="A158" s="38"/>
      <c r="B158" s="33" t="s">
        <v>98</v>
      </c>
      <c r="C158" s="34"/>
      <c r="D158" s="35"/>
      <c r="E158" s="14">
        <f>SUM(E145:E148,E151,E154:E157)</f>
        <v>17</v>
      </c>
      <c r="F158" s="14">
        <f t="shared" ref="F158:BQ158" si="62">SUM(F145:F148,F151,F154:F157)</f>
        <v>2776</v>
      </c>
      <c r="G158" s="14">
        <f t="shared" si="62"/>
        <v>5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214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12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91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519</v>
      </c>
      <c r="AG158" s="14">
        <f t="shared" si="62"/>
        <v>47</v>
      </c>
      <c r="AH158" s="14">
        <f t="shared" si="62"/>
        <v>0</v>
      </c>
      <c r="AI158" s="14">
        <f t="shared" si="62"/>
        <v>0</v>
      </c>
      <c r="AJ158" s="14">
        <f t="shared" si="62"/>
        <v>9630</v>
      </c>
      <c r="AK158" s="14">
        <f t="shared" si="62"/>
        <v>6</v>
      </c>
      <c r="AL158" s="14">
        <f t="shared" si="62"/>
        <v>4</v>
      </c>
      <c r="AM158" s="14">
        <f t="shared" si="62"/>
        <v>612</v>
      </c>
      <c r="AN158" s="14">
        <f t="shared" si="62"/>
        <v>3</v>
      </c>
      <c r="AO158" s="14">
        <f t="shared" si="62"/>
        <v>0</v>
      </c>
      <c r="AP158" s="14">
        <f t="shared" si="62"/>
        <v>24</v>
      </c>
      <c r="AQ158" s="14">
        <f t="shared" si="62"/>
        <v>6261</v>
      </c>
      <c r="AR158" s="14">
        <f t="shared" si="62"/>
        <v>147</v>
      </c>
      <c r="AS158" s="14">
        <f t="shared" si="62"/>
        <v>1</v>
      </c>
      <c r="AT158" s="14">
        <f t="shared" si="62"/>
        <v>19</v>
      </c>
      <c r="AU158" s="14">
        <f t="shared" si="62"/>
        <v>82</v>
      </c>
      <c r="AV158" s="14">
        <f t="shared" si="62"/>
        <v>5819</v>
      </c>
      <c r="AW158" s="14">
        <f t="shared" si="62"/>
        <v>5</v>
      </c>
      <c r="AX158" s="14">
        <f t="shared" si="62"/>
        <v>2</v>
      </c>
      <c r="AY158" s="14">
        <f t="shared" si="62"/>
        <v>191</v>
      </c>
      <c r="AZ158" s="14">
        <f t="shared" si="62"/>
        <v>0</v>
      </c>
      <c r="BA158" s="14">
        <f t="shared" si="62"/>
        <v>29</v>
      </c>
      <c r="BB158" s="14">
        <f t="shared" si="62"/>
        <v>0</v>
      </c>
      <c r="BC158" s="14">
        <f t="shared" si="62"/>
        <v>1</v>
      </c>
      <c r="BD158" s="14">
        <f t="shared" si="62"/>
        <v>2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761</v>
      </c>
      <c r="BI158" s="14">
        <f t="shared" si="62"/>
        <v>0</v>
      </c>
      <c r="BJ158" s="14">
        <f t="shared" si="62"/>
        <v>14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23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93</v>
      </c>
      <c r="BU158" s="14">
        <f t="shared" si="63"/>
        <v>13</v>
      </c>
      <c r="BV158" s="14">
        <f t="shared" si="63"/>
        <v>17</v>
      </c>
      <c r="BW158" s="14">
        <f t="shared" si="63"/>
        <v>1</v>
      </c>
      <c r="BX158" s="14">
        <f t="shared" si="63"/>
        <v>4</v>
      </c>
      <c r="BY158" s="14">
        <f t="shared" si="63"/>
        <v>1</v>
      </c>
      <c r="BZ158" s="14">
        <f t="shared" si="63"/>
        <v>0</v>
      </c>
      <c r="CA158" s="14">
        <f t="shared" si="63"/>
        <v>13</v>
      </c>
      <c r="CB158" s="14">
        <f t="shared" si="63"/>
        <v>424</v>
      </c>
      <c r="CC158" s="14">
        <f t="shared" si="63"/>
        <v>8</v>
      </c>
      <c r="CD158" s="14">
        <f t="shared" si="63"/>
        <v>4</v>
      </c>
      <c r="CE158" s="14">
        <f t="shared" si="63"/>
        <v>14</v>
      </c>
      <c r="CF158" s="14">
        <f t="shared" si="63"/>
        <v>27916</v>
      </c>
    </row>
    <row r="159" spans="1:84" ht="8.25" customHeight="1" x14ac:dyDescent="0.15">
      <c r="A159" s="36" t="s">
        <v>234</v>
      </c>
      <c r="B159" s="39" t="s">
        <v>235</v>
      </c>
      <c r="C159" s="40"/>
      <c r="D159" s="41"/>
      <c r="E159" s="10">
        <v>0</v>
      </c>
      <c r="F159" s="10">
        <v>46</v>
      </c>
      <c r="G159" s="10">
        <v>53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48</v>
      </c>
      <c r="AG159" s="10">
        <v>4</v>
      </c>
      <c r="AH159" s="10">
        <v>0</v>
      </c>
      <c r="AI159" s="10">
        <v>0</v>
      </c>
      <c r="AJ159" s="10">
        <v>258</v>
      </c>
      <c r="AK159" s="10">
        <v>0</v>
      </c>
      <c r="AL159" s="10">
        <v>0</v>
      </c>
      <c r="AM159" s="10">
        <v>36</v>
      </c>
      <c r="AN159" s="10">
        <v>1</v>
      </c>
      <c r="AO159" s="10">
        <v>0</v>
      </c>
      <c r="AP159" s="10">
        <v>1</v>
      </c>
      <c r="AQ159" s="10">
        <v>127</v>
      </c>
      <c r="AR159" s="10">
        <v>3</v>
      </c>
      <c r="AS159" s="10">
        <v>0</v>
      </c>
      <c r="AT159" s="10">
        <v>0</v>
      </c>
      <c r="AU159" s="10">
        <v>1</v>
      </c>
      <c r="AV159" s="10">
        <v>293</v>
      </c>
      <c r="AW159" s="10">
        <v>0</v>
      </c>
      <c r="AX159" s="10">
        <v>0</v>
      </c>
      <c r="AY159" s="10">
        <v>5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5</v>
      </c>
      <c r="BU159" s="10">
        <v>0</v>
      </c>
      <c r="BV159" s="10">
        <v>3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9</v>
      </c>
      <c r="CC159" s="10">
        <v>0</v>
      </c>
      <c r="CD159" s="10">
        <v>0</v>
      </c>
      <c r="CE159" s="10">
        <v>0</v>
      </c>
      <c r="CF159" s="13">
        <f>SUM(E159:CE159)</f>
        <v>932</v>
      </c>
    </row>
    <row r="160" spans="1:84" ht="8.25" customHeight="1" x14ac:dyDescent="0.15">
      <c r="A160" s="37"/>
      <c r="B160" s="47" t="s">
        <v>236</v>
      </c>
      <c r="C160" s="49" t="s">
        <v>237</v>
      </c>
      <c r="D160" s="50"/>
      <c r="E160" s="13">
        <v>0</v>
      </c>
      <c r="F160" s="13">
        <v>368</v>
      </c>
      <c r="G160" s="13">
        <v>50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69</v>
      </c>
      <c r="AG160" s="13">
        <v>0</v>
      </c>
      <c r="AH160" s="13">
        <v>0</v>
      </c>
      <c r="AI160" s="13">
        <v>0</v>
      </c>
      <c r="AJ160" s="13">
        <v>223</v>
      </c>
      <c r="AK160" s="13">
        <v>0</v>
      </c>
      <c r="AL160" s="13">
        <v>0</v>
      </c>
      <c r="AM160" s="13">
        <v>50</v>
      </c>
      <c r="AN160" s="13">
        <v>0</v>
      </c>
      <c r="AO160" s="13">
        <v>0</v>
      </c>
      <c r="AP160" s="13">
        <v>1</v>
      </c>
      <c r="AQ160" s="13">
        <v>74</v>
      </c>
      <c r="AR160" s="13">
        <v>1</v>
      </c>
      <c r="AS160" s="13">
        <v>0</v>
      </c>
      <c r="AT160" s="13">
        <v>1</v>
      </c>
      <c r="AU160" s="13">
        <v>1</v>
      </c>
      <c r="AV160" s="13">
        <v>260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5</v>
      </c>
      <c r="CC160" s="13">
        <v>0</v>
      </c>
      <c r="CD160" s="13">
        <v>0</v>
      </c>
      <c r="CE160" s="13">
        <v>0</v>
      </c>
      <c r="CF160" s="13">
        <f>SUM(E160:CE160)</f>
        <v>1142</v>
      </c>
    </row>
    <row r="161" spans="1:84" ht="8.25" customHeight="1" x14ac:dyDescent="0.15">
      <c r="A161" s="37"/>
      <c r="B161" s="47"/>
      <c r="C161" s="49" t="s">
        <v>238</v>
      </c>
      <c r="D161" s="50"/>
      <c r="E161" s="13">
        <v>0</v>
      </c>
      <c r="F161" s="13">
        <v>109</v>
      </c>
      <c r="G161" s="13">
        <v>6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95</v>
      </c>
      <c r="AK161" s="13">
        <v>0</v>
      </c>
      <c r="AL161" s="13">
        <v>0</v>
      </c>
      <c r="AM161" s="13">
        <v>16</v>
      </c>
      <c r="AN161" s="13">
        <v>0</v>
      </c>
      <c r="AO161" s="13">
        <v>0</v>
      </c>
      <c r="AP161" s="13">
        <v>0</v>
      </c>
      <c r="AQ161" s="13">
        <v>27</v>
      </c>
      <c r="AR161" s="13">
        <v>2</v>
      </c>
      <c r="AS161" s="13">
        <v>0</v>
      </c>
      <c r="AT161" s="13">
        <v>0</v>
      </c>
      <c r="AU161" s="13">
        <v>1</v>
      </c>
      <c r="AV161" s="13">
        <v>111</v>
      </c>
      <c r="AW161" s="13">
        <v>0</v>
      </c>
      <c r="AX161" s="13">
        <v>0</v>
      </c>
      <c r="AY161" s="13">
        <v>5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412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477</v>
      </c>
      <c r="G162" s="13">
        <f t="shared" si="64"/>
        <v>56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81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318</v>
      </c>
      <c r="AK162" s="13">
        <f t="shared" si="64"/>
        <v>0</v>
      </c>
      <c r="AL162" s="13">
        <f t="shared" si="64"/>
        <v>0</v>
      </c>
      <c r="AM162" s="13">
        <f t="shared" si="64"/>
        <v>66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101</v>
      </c>
      <c r="AR162" s="13">
        <f t="shared" si="64"/>
        <v>3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371</v>
      </c>
      <c r="AW162" s="13">
        <f t="shared" si="64"/>
        <v>0</v>
      </c>
      <c r="AX162" s="13">
        <f t="shared" si="64"/>
        <v>0</v>
      </c>
      <c r="AY162" s="13">
        <f t="shared" si="64"/>
        <v>8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8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1554</v>
      </c>
    </row>
    <row r="163" spans="1:84" ht="8.25" customHeight="1" x14ac:dyDescent="0.15">
      <c r="A163" s="37"/>
      <c r="B163" s="47" t="s">
        <v>239</v>
      </c>
      <c r="C163" s="43" t="s">
        <v>240</v>
      </c>
      <c r="D163" s="44"/>
      <c r="E163" s="13">
        <v>0</v>
      </c>
      <c r="F163" s="13">
        <v>389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5</v>
      </c>
      <c r="AB163" s="13">
        <v>0</v>
      </c>
      <c r="AC163" s="13">
        <v>0</v>
      </c>
      <c r="AD163" s="13">
        <v>0</v>
      </c>
      <c r="AE163" s="13">
        <v>0</v>
      </c>
      <c r="AF163" s="13">
        <v>65</v>
      </c>
      <c r="AG163" s="13">
        <v>6</v>
      </c>
      <c r="AH163" s="13">
        <v>0</v>
      </c>
      <c r="AI163" s="13">
        <v>0</v>
      </c>
      <c r="AJ163" s="13">
        <v>645</v>
      </c>
      <c r="AK163" s="13">
        <v>0</v>
      </c>
      <c r="AL163" s="13">
        <v>1</v>
      </c>
      <c r="AM163" s="13">
        <v>124</v>
      </c>
      <c r="AN163" s="13">
        <v>0</v>
      </c>
      <c r="AO163" s="13">
        <v>0</v>
      </c>
      <c r="AP163" s="13">
        <v>3</v>
      </c>
      <c r="AQ163" s="13">
        <v>542</v>
      </c>
      <c r="AR163" s="13">
        <v>7</v>
      </c>
      <c r="AS163" s="13">
        <v>0</v>
      </c>
      <c r="AT163" s="13">
        <v>2</v>
      </c>
      <c r="AU163" s="13">
        <v>18</v>
      </c>
      <c r="AV163" s="13">
        <v>462</v>
      </c>
      <c r="AW163" s="13">
        <v>0</v>
      </c>
      <c r="AX163" s="13">
        <v>1</v>
      </c>
      <c r="AY163" s="13">
        <v>14</v>
      </c>
      <c r="AZ163" s="13">
        <v>0</v>
      </c>
      <c r="BA163" s="13">
        <v>1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11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15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30</v>
      </c>
      <c r="CC163" s="13">
        <v>0</v>
      </c>
      <c r="CD163" s="13">
        <v>0</v>
      </c>
      <c r="CE163" s="13">
        <v>1</v>
      </c>
      <c r="CF163" s="13">
        <f>SUM(E163:CE163)</f>
        <v>2372</v>
      </c>
    </row>
    <row r="164" spans="1:84" ht="8.25" customHeight="1" x14ac:dyDescent="0.15">
      <c r="A164" s="37"/>
      <c r="B164" s="47"/>
      <c r="C164" s="43" t="s">
        <v>241</v>
      </c>
      <c r="D164" s="44"/>
      <c r="E164" s="13">
        <v>0</v>
      </c>
      <c r="F164" s="13">
        <v>42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2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259</v>
      </c>
      <c r="AK164" s="13">
        <v>0</v>
      </c>
      <c r="AL164" s="13">
        <v>0</v>
      </c>
      <c r="AM164" s="13">
        <v>36</v>
      </c>
      <c r="AN164" s="13">
        <v>0</v>
      </c>
      <c r="AO164" s="13">
        <v>0</v>
      </c>
      <c r="AP164" s="13">
        <v>5</v>
      </c>
      <c r="AQ164" s="13">
        <v>204</v>
      </c>
      <c r="AR164" s="13">
        <v>4</v>
      </c>
      <c r="AS164" s="13">
        <v>0</v>
      </c>
      <c r="AT164" s="13">
        <v>2</v>
      </c>
      <c r="AU164" s="13">
        <v>2</v>
      </c>
      <c r="AV164" s="13">
        <v>253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28</v>
      </c>
      <c r="CC164" s="13">
        <v>0</v>
      </c>
      <c r="CD164" s="13">
        <v>1</v>
      </c>
      <c r="CE164" s="13">
        <v>0</v>
      </c>
      <c r="CF164" s="13">
        <f>SUM(E164:CE164)</f>
        <v>887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431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7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94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904</v>
      </c>
      <c r="AK165" s="13">
        <f t="shared" si="66"/>
        <v>0</v>
      </c>
      <c r="AL165" s="13">
        <f t="shared" si="66"/>
        <v>1</v>
      </c>
      <c r="AM165" s="13">
        <f t="shared" si="66"/>
        <v>160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746</v>
      </c>
      <c r="AR165" s="13">
        <f t="shared" si="66"/>
        <v>11</v>
      </c>
      <c r="AS165" s="13">
        <f t="shared" si="66"/>
        <v>0</v>
      </c>
      <c r="AT165" s="13">
        <f t="shared" si="66"/>
        <v>4</v>
      </c>
      <c r="AU165" s="13">
        <f t="shared" si="66"/>
        <v>20</v>
      </c>
      <c r="AV165" s="13">
        <f t="shared" si="66"/>
        <v>715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1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13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19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58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3259</v>
      </c>
    </row>
    <row r="166" spans="1:84" ht="8.25" customHeight="1" x14ac:dyDescent="0.15">
      <c r="A166" s="37"/>
      <c r="B166" s="47" t="s">
        <v>242</v>
      </c>
      <c r="C166" s="43" t="s">
        <v>243</v>
      </c>
      <c r="D166" s="44"/>
      <c r="E166" s="13">
        <v>3</v>
      </c>
      <c r="F166" s="13">
        <v>180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25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66</v>
      </c>
      <c r="AG166" s="13">
        <v>1</v>
      </c>
      <c r="AH166" s="13">
        <v>0</v>
      </c>
      <c r="AI166" s="13">
        <v>0</v>
      </c>
      <c r="AJ166" s="13">
        <v>902</v>
      </c>
      <c r="AK166" s="13">
        <v>0</v>
      </c>
      <c r="AL166" s="13">
        <v>1</v>
      </c>
      <c r="AM166" s="13">
        <v>123</v>
      </c>
      <c r="AN166" s="13">
        <v>0</v>
      </c>
      <c r="AO166" s="13">
        <v>0</v>
      </c>
      <c r="AP166" s="13">
        <v>6</v>
      </c>
      <c r="AQ166" s="13">
        <v>306</v>
      </c>
      <c r="AR166" s="13">
        <v>21</v>
      </c>
      <c r="AS166" s="13">
        <v>0</v>
      </c>
      <c r="AT166" s="13">
        <v>4</v>
      </c>
      <c r="AU166" s="13">
        <v>14</v>
      </c>
      <c r="AV166" s="13">
        <v>590</v>
      </c>
      <c r="AW166" s="13">
        <v>0</v>
      </c>
      <c r="AX166" s="13">
        <v>1</v>
      </c>
      <c r="AY166" s="13">
        <v>20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8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40</v>
      </c>
      <c r="CC166" s="13">
        <v>0</v>
      </c>
      <c r="CD166" s="13">
        <v>1</v>
      </c>
      <c r="CE166" s="13">
        <v>1</v>
      </c>
      <c r="CF166" s="13">
        <f>SUM(E166:CE166)</f>
        <v>2359</v>
      </c>
    </row>
    <row r="167" spans="1:84" ht="8.25" customHeight="1" x14ac:dyDescent="0.15">
      <c r="A167" s="37"/>
      <c r="B167" s="47"/>
      <c r="C167" s="43" t="s">
        <v>244</v>
      </c>
      <c r="D167" s="44"/>
      <c r="E167" s="13">
        <v>0</v>
      </c>
      <c r="F167" s="13">
        <v>70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8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7</v>
      </c>
      <c r="AB167" s="13">
        <v>0</v>
      </c>
      <c r="AC167" s="13">
        <v>0</v>
      </c>
      <c r="AD167" s="13">
        <v>0</v>
      </c>
      <c r="AE167" s="13">
        <v>0</v>
      </c>
      <c r="AF167" s="13">
        <v>80</v>
      </c>
      <c r="AG167" s="13">
        <v>1</v>
      </c>
      <c r="AH167" s="13">
        <v>0</v>
      </c>
      <c r="AI167" s="13">
        <v>0</v>
      </c>
      <c r="AJ167" s="13">
        <v>294</v>
      </c>
      <c r="AK167" s="13">
        <v>0</v>
      </c>
      <c r="AL167" s="13">
        <v>0</v>
      </c>
      <c r="AM167" s="13">
        <v>63</v>
      </c>
      <c r="AN167" s="13">
        <v>0</v>
      </c>
      <c r="AO167" s="13">
        <v>0</v>
      </c>
      <c r="AP167" s="13">
        <v>2</v>
      </c>
      <c r="AQ167" s="13">
        <v>197</v>
      </c>
      <c r="AR167" s="13">
        <v>10</v>
      </c>
      <c r="AS167" s="13">
        <v>0</v>
      </c>
      <c r="AT167" s="13">
        <v>4</v>
      </c>
      <c r="AU167" s="13">
        <v>7</v>
      </c>
      <c r="AV167" s="13">
        <v>414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13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7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27</v>
      </c>
      <c r="CC167" s="13">
        <v>0</v>
      </c>
      <c r="CD167" s="13">
        <v>1</v>
      </c>
      <c r="CE167" s="13">
        <v>0</v>
      </c>
      <c r="CF167" s="13">
        <f>SUM(E167:CE167)</f>
        <v>1216</v>
      </c>
    </row>
    <row r="168" spans="1:84" ht="8.25" customHeight="1" x14ac:dyDescent="0.15">
      <c r="A168" s="37"/>
      <c r="B168" s="47" t="s">
        <v>245</v>
      </c>
      <c r="C168" s="43" t="s">
        <v>246</v>
      </c>
      <c r="D168" s="44"/>
      <c r="E168" s="13">
        <v>0</v>
      </c>
      <c r="F168" s="13">
        <v>199</v>
      </c>
      <c r="G168" s="13">
        <v>45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3">
        <v>24</v>
      </c>
      <c r="AB168" s="13">
        <v>0</v>
      </c>
      <c r="AC168" s="13">
        <v>0</v>
      </c>
      <c r="AD168" s="13">
        <v>0</v>
      </c>
      <c r="AE168" s="13">
        <v>0</v>
      </c>
      <c r="AF168" s="13">
        <v>100</v>
      </c>
      <c r="AG168" s="13">
        <v>4</v>
      </c>
      <c r="AH168" s="13">
        <v>0</v>
      </c>
      <c r="AI168" s="13">
        <v>0</v>
      </c>
      <c r="AJ168" s="13">
        <v>373</v>
      </c>
      <c r="AK168" s="13">
        <v>0</v>
      </c>
      <c r="AL168" s="13">
        <v>1</v>
      </c>
      <c r="AM168" s="13">
        <v>179</v>
      </c>
      <c r="AN168" s="13">
        <v>0</v>
      </c>
      <c r="AO168" s="13">
        <v>0</v>
      </c>
      <c r="AP168" s="13">
        <v>8</v>
      </c>
      <c r="AQ168" s="13">
        <v>238</v>
      </c>
      <c r="AR168" s="13">
        <v>8</v>
      </c>
      <c r="AS168" s="13">
        <v>0</v>
      </c>
      <c r="AT168" s="13">
        <v>1</v>
      </c>
      <c r="AU168" s="13">
        <v>9</v>
      </c>
      <c r="AV168" s="13">
        <v>346</v>
      </c>
      <c r="AW168" s="13">
        <v>0</v>
      </c>
      <c r="AX168" s="13">
        <v>0</v>
      </c>
      <c r="AY168" s="13">
        <v>5</v>
      </c>
      <c r="AZ168" s="13">
        <v>0</v>
      </c>
      <c r="BA168" s="13">
        <v>4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17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34</v>
      </c>
      <c r="CC168" s="13">
        <v>0</v>
      </c>
      <c r="CD168" s="13">
        <v>0</v>
      </c>
      <c r="CE168" s="13">
        <v>0</v>
      </c>
      <c r="CF168" s="13">
        <f>SUM(E168:CE168)</f>
        <v>1626</v>
      </c>
    </row>
    <row r="169" spans="1:84" ht="8.25" customHeight="1" x14ac:dyDescent="0.15">
      <c r="A169" s="37"/>
      <c r="B169" s="48"/>
      <c r="C169" s="43" t="s">
        <v>247</v>
      </c>
      <c r="D169" s="44"/>
      <c r="E169" s="13">
        <v>0</v>
      </c>
      <c r="F169" s="13">
        <v>82</v>
      </c>
      <c r="G169" s="13">
        <v>5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12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120</v>
      </c>
      <c r="AK169" s="13">
        <v>0</v>
      </c>
      <c r="AL169" s="13">
        <v>0</v>
      </c>
      <c r="AM169" s="13">
        <v>13</v>
      </c>
      <c r="AN169" s="13">
        <v>0</v>
      </c>
      <c r="AO169" s="13">
        <v>0</v>
      </c>
      <c r="AP169" s="13">
        <v>0</v>
      </c>
      <c r="AQ169" s="13">
        <v>52</v>
      </c>
      <c r="AR169" s="13">
        <v>2</v>
      </c>
      <c r="AS169" s="13">
        <v>0</v>
      </c>
      <c r="AT169" s="13">
        <v>0</v>
      </c>
      <c r="AU169" s="13">
        <v>0</v>
      </c>
      <c r="AV169" s="13">
        <v>62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0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6</v>
      </c>
      <c r="CC169" s="13">
        <v>0</v>
      </c>
      <c r="CD169" s="13">
        <v>0</v>
      </c>
      <c r="CE169" s="13">
        <v>2</v>
      </c>
      <c r="CF169" s="13">
        <f>SUM(E169:CE169)</f>
        <v>367</v>
      </c>
    </row>
    <row r="170" spans="1:84" ht="8.25" customHeight="1" x14ac:dyDescent="0.15">
      <c r="A170" s="37"/>
      <c r="B170" s="48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281</v>
      </c>
      <c r="G170" s="13">
        <f t="shared" si="67"/>
        <v>50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1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36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105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493</v>
      </c>
      <c r="AK170" s="13">
        <f t="shared" si="67"/>
        <v>0</v>
      </c>
      <c r="AL170" s="13">
        <f t="shared" si="67"/>
        <v>1</v>
      </c>
      <c r="AM170" s="13">
        <f t="shared" si="67"/>
        <v>192</v>
      </c>
      <c r="AN170" s="13">
        <f t="shared" si="67"/>
        <v>0</v>
      </c>
      <c r="AO170" s="13">
        <f t="shared" si="67"/>
        <v>0</v>
      </c>
      <c r="AP170" s="13">
        <f t="shared" si="67"/>
        <v>8</v>
      </c>
      <c r="AQ170" s="13">
        <f t="shared" si="67"/>
        <v>290</v>
      </c>
      <c r="AR170" s="13">
        <f t="shared" si="67"/>
        <v>10</v>
      </c>
      <c r="AS170" s="13">
        <f t="shared" si="67"/>
        <v>0</v>
      </c>
      <c r="AT170" s="13">
        <f t="shared" si="67"/>
        <v>1</v>
      </c>
      <c r="AU170" s="13">
        <f t="shared" si="67"/>
        <v>9</v>
      </c>
      <c r="AV170" s="13">
        <f t="shared" si="67"/>
        <v>408</v>
      </c>
      <c r="AW170" s="13">
        <f t="shared" si="67"/>
        <v>0</v>
      </c>
      <c r="AX170" s="13">
        <f t="shared" si="67"/>
        <v>0</v>
      </c>
      <c r="AY170" s="13">
        <f t="shared" si="67"/>
        <v>8</v>
      </c>
      <c r="AZ170" s="13">
        <f t="shared" si="67"/>
        <v>0</v>
      </c>
      <c r="BA170" s="13">
        <f>SUM(BA168:BA169)</f>
        <v>4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17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6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40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1993</v>
      </c>
    </row>
    <row r="171" spans="1:84" ht="8.25" customHeight="1" x14ac:dyDescent="0.15">
      <c r="A171" s="38"/>
      <c r="B171" s="33" t="s">
        <v>98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1485</v>
      </c>
      <c r="G171" s="14">
        <f t="shared" si="68"/>
        <v>163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134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7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97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474</v>
      </c>
      <c r="AG171" s="14">
        <f t="shared" si="68"/>
        <v>16</v>
      </c>
      <c r="AH171" s="14">
        <f t="shared" si="68"/>
        <v>0</v>
      </c>
      <c r="AI171" s="14">
        <f t="shared" si="68"/>
        <v>0</v>
      </c>
      <c r="AJ171" s="14">
        <f t="shared" si="68"/>
        <v>3169</v>
      </c>
      <c r="AK171" s="14">
        <f t="shared" si="68"/>
        <v>0</v>
      </c>
      <c r="AL171" s="14">
        <f t="shared" si="68"/>
        <v>3</v>
      </c>
      <c r="AM171" s="14">
        <f t="shared" si="68"/>
        <v>640</v>
      </c>
      <c r="AN171" s="14">
        <f t="shared" si="68"/>
        <v>1</v>
      </c>
      <c r="AO171" s="14">
        <f t="shared" si="68"/>
        <v>0</v>
      </c>
      <c r="AP171" s="14">
        <f t="shared" si="68"/>
        <v>26</v>
      </c>
      <c r="AQ171" s="14">
        <f t="shared" si="68"/>
        <v>1767</v>
      </c>
      <c r="AR171" s="14">
        <f t="shared" si="68"/>
        <v>58</v>
      </c>
      <c r="AS171" s="14">
        <f t="shared" si="68"/>
        <v>0</v>
      </c>
      <c r="AT171" s="14">
        <f t="shared" si="68"/>
        <v>14</v>
      </c>
      <c r="AU171" s="14">
        <f t="shared" si="68"/>
        <v>53</v>
      </c>
      <c r="AV171" s="14">
        <f t="shared" si="68"/>
        <v>2791</v>
      </c>
      <c r="AW171" s="14">
        <f t="shared" si="68"/>
        <v>0</v>
      </c>
      <c r="AX171" s="14">
        <f t="shared" si="68"/>
        <v>3</v>
      </c>
      <c r="AY171" s="14">
        <f t="shared" si="68"/>
        <v>63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74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49</v>
      </c>
      <c r="BU171" s="14">
        <f t="shared" si="69"/>
        <v>0</v>
      </c>
      <c r="BV171" s="14">
        <f t="shared" si="69"/>
        <v>8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182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11313</v>
      </c>
    </row>
    <row r="172" spans="1:84" ht="8.25" customHeight="1" x14ac:dyDescent="0.15">
      <c r="A172" s="36" t="s">
        <v>248</v>
      </c>
      <c r="B172" s="39" t="s">
        <v>249</v>
      </c>
      <c r="C172" s="40"/>
      <c r="D172" s="41"/>
      <c r="E172" s="10">
        <v>5</v>
      </c>
      <c r="F172" s="10">
        <v>86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409</v>
      </c>
      <c r="AK172" s="10">
        <v>0</v>
      </c>
      <c r="AL172" s="10">
        <v>0</v>
      </c>
      <c r="AM172" s="10">
        <v>86</v>
      </c>
      <c r="AN172" s="10">
        <v>0</v>
      </c>
      <c r="AO172" s="10">
        <v>0</v>
      </c>
      <c r="AP172" s="10">
        <v>1</v>
      </c>
      <c r="AQ172" s="10">
        <v>168</v>
      </c>
      <c r="AR172" s="10">
        <v>5</v>
      </c>
      <c r="AS172" s="10">
        <v>0</v>
      </c>
      <c r="AT172" s="10">
        <v>1</v>
      </c>
      <c r="AU172" s="10">
        <v>6</v>
      </c>
      <c r="AV172" s="10">
        <v>304</v>
      </c>
      <c r="AW172" s="10">
        <v>1</v>
      </c>
      <c r="AX172" s="10">
        <v>0</v>
      </c>
      <c r="AY172" s="10">
        <v>7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7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25</v>
      </c>
      <c r="CC172" s="10">
        <v>0</v>
      </c>
      <c r="CD172" s="10">
        <v>0</v>
      </c>
      <c r="CE172" s="10">
        <v>0</v>
      </c>
      <c r="CF172" s="13">
        <f>SUM(E172:CE172)</f>
        <v>1127</v>
      </c>
    </row>
    <row r="173" spans="1:84" ht="8.25" customHeight="1" x14ac:dyDescent="0.15">
      <c r="A173" s="37"/>
      <c r="B173" s="47" t="s">
        <v>250</v>
      </c>
      <c r="C173" s="49" t="s">
        <v>248</v>
      </c>
      <c r="D173" s="50"/>
      <c r="E173" s="13">
        <v>0</v>
      </c>
      <c r="F173" s="13">
        <v>215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3</v>
      </c>
      <c r="AB173" s="13">
        <v>0</v>
      </c>
      <c r="AC173" s="13">
        <v>0</v>
      </c>
      <c r="AD173" s="13">
        <v>0</v>
      </c>
      <c r="AE173" s="13">
        <v>0</v>
      </c>
      <c r="AF173" s="13">
        <v>13</v>
      </c>
      <c r="AG173" s="13">
        <v>0</v>
      </c>
      <c r="AH173" s="13">
        <v>0</v>
      </c>
      <c r="AI173" s="13">
        <v>0</v>
      </c>
      <c r="AJ173" s="13">
        <v>280</v>
      </c>
      <c r="AK173" s="13">
        <v>1</v>
      </c>
      <c r="AL173" s="13">
        <v>0</v>
      </c>
      <c r="AM173" s="13">
        <v>38</v>
      </c>
      <c r="AN173" s="13">
        <v>3</v>
      </c>
      <c r="AO173" s="13">
        <v>0</v>
      </c>
      <c r="AP173" s="13">
        <v>1</v>
      </c>
      <c r="AQ173" s="13">
        <v>184</v>
      </c>
      <c r="AR173" s="13">
        <v>3</v>
      </c>
      <c r="AS173" s="13">
        <v>0</v>
      </c>
      <c r="AT173" s="13">
        <v>1</v>
      </c>
      <c r="AU173" s="13">
        <v>8</v>
      </c>
      <c r="AV173" s="13">
        <v>297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0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13</v>
      </c>
      <c r="CC173" s="13">
        <v>1</v>
      </c>
      <c r="CD173" s="13">
        <v>1</v>
      </c>
      <c r="CE173" s="13">
        <v>0</v>
      </c>
      <c r="CF173" s="13">
        <f>SUM(E173:CE173)</f>
        <v>1090</v>
      </c>
    </row>
    <row r="174" spans="1:84" ht="8.25" customHeight="1" x14ac:dyDescent="0.15">
      <c r="A174" s="37"/>
      <c r="B174" s="47"/>
      <c r="C174" s="49" t="s">
        <v>251</v>
      </c>
      <c r="D174" s="50"/>
      <c r="E174" s="13">
        <v>0</v>
      </c>
      <c r="F174" s="13">
        <v>14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3</v>
      </c>
      <c r="AG174" s="13">
        <v>1</v>
      </c>
      <c r="AH174" s="13">
        <v>0</v>
      </c>
      <c r="AI174" s="13">
        <v>0</v>
      </c>
      <c r="AJ174" s="13">
        <v>229</v>
      </c>
      <c r="AK174" s="13">
        <v>0</v>
      </c>
      <c r="AL174" s="13">
        <v>0</v>
      </c>
      <c r="AM174" s="13">
        <v>27</v>
      </c>
      <c r="AN174" s="13">
        <v>0</v>
      </c>
      <c r="AO174" s="13">
        <v>0</v>
      </c>
      <c r="AP174" s="13">
        <v>1</v>
      </c>
      <c r="AQ174" s="13">
        <v>129</v>
      </c>
      <c r="AR174" s="13">
        <v>0</v>
      </c>
      <c r="AS174" s="13">
        <v>0</v>
      </c>
      <c r="AT174" s="13">
        <v>3</v>
      </c>
      <c r="AU174" s="13">
        <v>6</v>
      </c>
      <c r="AV174" s="13">
        <v>242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4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9</v>
      </c>
      <c r="CC174" s="13">
        <v>0</v>
      </c>
      <c r="CD174" s="13">
        <v>0</v>
      </c>
      <c r="CE174" s="13">
        <v>0</v>
      </c>
      <c r="CF174" s="13">
        <f>SUM(E174:CE174)</f>
        <v>680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229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3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16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509</v>
      </c>
      <c r="AK175" s="13">
        <f t="shared" si="70"/>
        <v>1</v>
      </c>
      <c r="AL175" s="13">
        <f t="shared" si="70"/>
        <v>0</v>
      </c>
      <c r="AM175" s="13">
        <f t="shared" si="70"/>
        <v>65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313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14</v>
      </c>
      <c r="AV175" s="13">
        <f t="shared" si="70"/>
        <v>539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4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22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1770</v>
      </c>
    </row>
    <row r="176" spans="1:84" ht="8.25" customHeight="1" x14ac:dyDescent="0.15">
      <c r="A176" s="37"/>
      <c r="B176" s="42" t="s">
        <v>252</v>
      </c>
      <c r="C176" s="43"/>
      <c r="D176" s="44"/>
      <c r="E176" s="13">
        <v>5</v>
      </c>
      <c r="F176" s="13">
        <v>413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8</v>
      </c>
      <c r="AB176" s="13">
        <v>0</v>
      </c>
      <c r="AC176" s="13">
        <v>0</v>
      </c>
      <c r="AD176" s="13">
        <v>0</v>
      </c>
      <c r="AE176" s="13">
        <v>0</v>
      </c>
      <c r="AF176" s="13">
        <v>95</v>
      </c>
      <c r="AG176" s="13">
        <v>11</v>
      </c>
      <c r="AH176" s="13">
        <v>0</v>
      </c>
      <c r="AI176" s="13">
        <v>0</v>
      </c>
      <c r="AJ176" s="13">
        <v>866</v>
      </c>
      <c r="AK176" s="13">
        <v>1</v>
      </c>
      <c r="AL176" s="13">
        <v>0</v>
      </c>
      <c r="AM176" s="13">
        <v>127</v>
      </c>
      <c r="AN176" s="13">
        <v>1</v>
      </c>
      <c r="AO176" s="13">
        <v>0</v>
      </c>
      <c r="AP176" s="13">
        <v>2</v>
      </c>
      <c r="AQ176" s="13">
        <v>354</v>
      </c>
      <c r="AR176" s="13">
        <v>12</v>
      </c>
      <c r="AS176" s="13">
        <v>0</v>
      </c>
      <c r="AT176" s="13">
        <v>7</v>
      </c>
      <c r="AU176" s="13">
        <v>12</v>
      </c>
      <c r="AV176" s="13">
        <v>630</v>
      </c>
      <c r="AW176" s="13">
        <v>1</v>
      </c>
      <c r="AX176" s="13">
        <v>0</v>
      </c>
      <c r="AY176" s="13">
        <v>18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10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27</v>
      </c>
      <c r="CC176" s="13">
        <v>0</v>
      </c>
      <c r="CD176" s="13">
        <v>0</v>
      </c>
      <c r="CE176" s="13">
        <v>4</v>
      </c>
      <c r="CF176" s="13">
        <f>SUM(E176:CE176)</f>
        <v>2668</v>
      </c>
    </row>
    <row r="177" spans="1:84" ht="8.25" customHeight="1" x14ac:dyDescent="0.15">
      <c r="A177" s="37"/>
      <c r="B177" s="42" t="s">
        <v>253</v>
      </c>
      <c r="C177" s="43"/>
      <c r="D177" s="44"/>
      <c r="E177" s="13">
        <v>6</v>
      </c>
      <c r="F177" s="13">
        <v>109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32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17</v>
      </c>
      <c r="AG177" s="13">
        <v>0</v>
      </c>
      <c r="AH177" s="13">
        <v>0</v>
      </c>
      <c r="AI177" s="13">
        <v>0</v>
      </c>
      <c r="AJ177" s="13">
        <v>416</v>
      </c>
      <c r="AK177" s="13">
        <v>0</v>
      </c>
      <c r="AL177" s="13">
        <v>0</v>
      </c>
      <c r="AM177" s="13">
        <v>64</v>
      </c>
      <c r="AN177" s="13">
        <v>0</v>
      </c>
      <c r="AO177" s="13">
        <v>0</v>
      </c>
      <c r="AP177" s="13">
        <v>1</v>
      </c>
      <c r="AQ177" s="13">
        <v>173</v>
      </c>
      <c r="AR177" s="13">
        <v>3</v>
      </c>
      <c r="AS177" s="13">
        <v>0</v>
      </c>
      <c r="AT177" s="13">
        <v>4</v>
      </c>
      <c r="AU177" s="13">
        <v>11</v>
      </c>
      <c r="AV177" s="13">
        <v>340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20</v>
      </c>
      <c r="CC177" s="13">
        <v>0</v>
      </c>
      <c r="CD177" s="13">
        <v>0</v>
      </c>
      <c r="CE177" s="13">
        <v>0</v>
      </c>
      <c r="CF177" s="13">
        <f>SUM(E177:CE177)</f>
        <v>1219</v>
      </c>
    </row>
    <row r="178" spans="1:84" ht="8.25" customHeight="1" x14ac:dyDescent="0.15">
      <c r="A178" s="38"/>
      <c r="B178" s="33" t="s">
        <v>98</v>
      </c>
      <c r="C178" s="34"/>
      <c r="D178" s="35"/>
      <c r="E178" s="14">
        <f>SUM(E172,E175:E177)</f>
        <v>16</v>
      </c>
      <c r="F178" s="14">
        <f t="shared" ref="F178:BQ178" si="72">SUM(F172,F175:F177)</f>
        <v>837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124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3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12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130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2200</v>
      </c>
      <c r="AK178" s="14">
        <f t="shared" si="72"/>
        <v>2</v>
      </c>
      <c r="AL178" s="14">
        <f t="shared" si="72"/>
        <v>0</v>
      </c>
      <c r="AM178" s="14">
        <f t="shared" si="72"/>
        <v>342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1008</v>
      </c>
      <c r="AR178" s="14">
        <f t="shared" si="72"/>
        <v>23</v>
      </c>
      <c r="AS178" s="14">
        <f t="shared" si="72"/>
        <v>0</v>
      </c>
      <c r="AT178" s="14">
        <f t="shared" si="72"/>
        <v>16</v>
      </c>
      <c r="AU178" s="14">
        <f t="shared" si="72"/>
        <v>43</v>
      </c>
      <c r="AV178" s="14">
        <f t="shared" si="72"/>
        <v>1813</v>
      </c>
      <c r="AW178" s="14">
        <f t="shared" si="72"/>
        <v>3</v>
      </c>
      <c r="AX178" s="14">
        <f t="shared" si="72"/>
        <v>0</v>
      </c>
      <c r="AY178" s="14">
        <f t="shared" si="72"/>
        <v>41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24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94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6784</v>
      </c>
    </row>
    <row r="179" spans="1:84" ht="8.25" customHeight="1" x14ac:dyDescent="0.15">
      <c r="A179" s="36" t="s">
        <v>254</v>
      </c>
      <c r="B179" s="46" t="s">
        <v>285</v>
      </c>
      <c r="C179" s="40" t="s">
        <v>255</v>
      </c>
      <c r="D179" s="41"/>
      <c r="E179" s="10">
        <v>0</v>
      </c>
      <c r="F179" s="10">
        <v>35</v>
      </c>
      <c r="G179" s="10">
        <v>53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16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9</v>
      </c>
      <c r="AB179" s="10">
        <v>1</v>
      </c>
      <c r="AC179" s="10">
        <v>0</v>
      </c>
      <c r="AD179" s="10">
        <v>0</v>
      </c>
      <c r="AE179" s="10">
        <v>0</v>
      </c>
      <c r="AF179" s="10">
        <v>7</v>
      </c>
      <c r="AG179" s="10">
        <v>15</v>
      </c>
      <c r="AH179" s="10">
        <v>0</v>
      </c>
      <c r="AI179" s="10">
        <v>0</v>
      </c>
      <c r="AJ179" s="10">
        <v>1516</v>
      </c>
      <c r="AK179" s="10">
        <v>0</v>
      </c>
      <c r="AL179" s="10">
        <v>1</v>
      </c>
      <c r="AM179" s="10">
        <v>48</v>
      </c>
      <c r="AN179" s="10">
        <v>0</v>
      </c>
      <c r="AO179" s="10">
        <v>0</v>
      </c>
      <c r="AP179" s="10">
        <v>1</v>
      </c>
      <c r="AQ179" s="10">
        <v>340</v>
      </c>
      <c r="AR179" s="10">
        <v>16</v>
      </c>
      <c r="AS179" s="10">
        <v>0</v>
      </c>
      <c r="AT179" s="10">
        <v>2</v>
      </c>
      <c r="AU179" s="10">
        <v>3</v>
      </c>
      <c r="AV179" s="10">
        <v>334</v>
      </c>
      <c r="AW179" s="10">
        <v>0</v>
      </c>
      <c r="AX179" s="10">
        <v>0</v>
      </c>
      <c r="AY179" s="10">
        <v>3</v>
      </c>
      <c r="AZ179" s="10">
        <v>0</v>
      </c>
      <c r="BA179" s="10">
        <v>6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3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20</v>
      </c>
      <c r="BU179" s="10">
        <v>0</v>
      </c>
      <c r="BV179" s="10">
        <v>6</v>
      </c>
      <c r="BW179" s="10">
        <v>0</v>
      </c>
      <c r="BX179" s="10">
        <v>1</v>
      </c>
      <c r="BY179" s="10">
        <v>1</v>
      </c>
      <c r="BZ179" s="10">
        <v>0</v>
      </c>
      <c r="CA179" s="10">
        <v>2</v>
      </c>
      <c r="CB179" s="10">
        <v>68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2513</v>
      </c>
    </row>
    <row r="180" spans="1:84" ht="8.25" customHeight="1" x14ac:dyDescent="0.15">
      <c r="A180" s="37"/>
      <c r="B180" s="47"/>
      <c r="C180" s="43" t="s">
        <v>256</v>
      </c>
      <c r="D180" s="44"/>
      <c r="E180" s="13">
        <v>0</v>
      </c>
      <c r="F180" s="13">
        <v>95</v>
      </c>
      <c r="G180" s="13">
        <v>31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19</v>
      </c>
      <c r="AB180" s="13">
        <v>0</v>
      </c>
      <c r="AC180" s="13">
        <v>0</v>
      </c>
      <c r="AD180" s="13">
        <v>0</v>
      </c>
      <c r="AE180" s="13">
        <v>0</v>
      </c>
      <c r="AF180" s="13">
        <v>10</v>
      </c>
      <c r="AG180" s="13">
        <v>2</v>
      </c>
      <c r="AH180" s="13">
        <v>0</v>
      </c>
      <c r="AI180" s="13">
        <v>0</v>
      </c>
      <c r="AJ180" s="13">
        <v>402</v>
      </c>
      <c r="AK180" s="13">
        <v>0</v>
      </c>
      <c r="AL180" s="13">
        <v>0</v>
      </c>
      <c r="AM180" s="13">
        <v>38</v>
      </c>
      <c r="AN180" s="13">
        <v>0</v>
      </c>
      <c r="AO180" s="13">
        <v>0</v>
      </c>
      <c r="AP180" s="13">
        <v>0</v>
      </c>
      <c r="AQ180" s="13">
        <v>406</v>
      </c>
      <c r="AR180" s="13">
        <v>15</v>
      </c>
      <c r="AS180" s="13">
        <v>0</v>
      </c>
      <c r="AT180" s="13">
        <v>2</v>
      </c>
      <c r="AU180" s="13">
        <v>3</v>
      </c>
      <c r="AV180" s="13">
        <v>276</v>
      </c>
      <c r="AW180" s="13">
        <v>0</v>
      </c>
      <c r="AX180" s="13">
        <v>0</v>
      </c>
      <c r="AY180" s="13">
        <v>5</v>
      </c>
      <c r="AZ180" s="13">
        <v>0</v>
      </c>
      <c r="BA180" s="13">
        <v>3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15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1</v>
      </c>
      <c r="CB180" s="13">
        <v>41</v>
      </c>
      <c r="CC180" s="13">
        <v>0</v>
      </c>
      <c r="CD180" s="13">
        <v>0</v>
      </c>
      <c r="CE180" s="13">
        <v>0</v>
      </c>
      <c r="CF180" s="13">
        <f t="shared" si="74"/>
        <v>1378</v>
      </c>
    </row>
    <row r="181" spans="1:84" ht="8.25" customHeight="1" x14ac:dyDescent="0.15">
      <c r="A181" s="37"/>
      <c r="B181" s="47"/>
      <c r="C181" s="43" t="s">
        <v>257</v>
      </c>
      <c r="D181" s="44"/>
      <c r="E181" s="13">
        <v>1</v>
      </c>
      <c r="F181" s="13">
        <v>63</v>
      </c>
      <c r="G181" s="13">
        <v>33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18</v>
      </c>
      <c r="AB181" s="13">
        <v>0</v>
      </c>
      <c r="AC181" s="13">
        <v>0</v>
      </c>
      <c r="AD181" s="13">
        <v>0</v>
      </c>
      <c r="AE181" s="13">
        <v>0</v>
      </c>
      <c r="AF181" s="13">
        <v>32</v>
      </c>
      <c r="AG181" s="13">
        <v>10</v>
      </c>
      <c r="AH181" s="13">
        <v>0</v>
      </c>
      <c r="AI181" s="13">
        <v>0</v>
      </c>
      <c r="AJ181" s="13">
        <v>409</v>
      </c>
      <c r="AK181" s="13">
        <v>0</v>
      </c>
      <c r="AL181" s="13">
        <v>0</v>
      </c>
      <c r="AM181" s="13">
        <v>28</v>
      </c>
      <c r="AN181" s="13">
        <v>2</v>
      </c>
      <c r="AO181" s="13">
        <v>0</v>
      </c>
      <c r="AP181" s="13">
        <v>5</v>
      </c>
      <c r="AQ181" s="13">
        <v>235</v>
      </c>
      <c r="AR181" s="13">
        <v>9</v>
      </c>
      <c r="AS181" s="13">
        <v>0</v>
      </c>
      <c r="AT181" s="13">
        <v>0</v>
      </c>
      <c r="AU181" s="13">
        <v>3</v>
      </c>
      <c r="AV181" s="13">
        <v>326</v>
      </c>
      <c r="AW181" s="13">
        <v>0</v>
      </c>
      <c r="AX181" s="13">
        <v>1</v>
      </c>
      <c r="AY181" s="13">
        <v>7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5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39</v>
      </c>
      <c r="CC181" s="13">
        <v>0</v>
      </c>
      <c r="CD181" s="13">
        <v>0</v>
      </c>
      <c r="CE181" s="13">
        <v>4</v>
      </c>
      <c r="CF181" s="13">
        <f t="shared" si="74"/>
        <v>1251</v>
      </c>
    </row>
    <row r="182" spans="1:84" ht="8.25" customHeight="1" x14ac:dyDescent="0.15">
      <c r="A182" s="37"/>
      <c r="B182" s="47"/>
      <c r="C182" s="43" t="s">
        <v>258</v>
      </c>
      <c r="D182" s="44"/>
      <c r="E182" s="13">
        <v>0</v>
      </c>
      <c r="F182" s="13">
        <v>35</v>
      </c>
      <c r="G182" s="13">
        <v>19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8</v>
      </c>
      <c r="AG182" s="13">
        <v>0</v>
      </c>
      <c r="AH182" s="13">
        <v>0</v>
      </c>
      <c r="AI182" s="13">
        <v>0</v>
      </c>
      <c r="AJ182" s="13">
        <v>151</v>
      </c>
      <c r="AK182" s="13">
        <v>0</v>
      </c>
      <c r="AL182" s="13">
        <v>0</v>
      </c>
      <c r="AM182" s="13">
        <v>12</v>
      </c>
      <c r="AN182" s="13">
        <v>0</v>
      </c>
      <c r="AO182" s="13">
        <v>0</v>
      </c>
      <c r="AP182" s="13">
        <v>0</v>
      </c>
      <c r="AQ182" s="13">
        <v>92</v>
      </c>
      <c r="AR182" s="13">
        <v>5</v>
      </c>
      <c r="AS182" s="13">
        <v>0</v>
      </c>
      <c r="AT182" s="13">
        <v>1</v>
      </c>
      <c r="AU182" s="13">
        <v>1</v>
      </c>
      <c r="AV182" s="13">
        <v>161</v>
      </c>
      <c r="AW182" s="13">
        <v>0</v>
      </c>
      <c r="AX182" s="13">
        <v>0</v>
      </c>
      <c r="AY182" s="13">
        <v>3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0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1</v>
      </c>
      <c r="CB182" s="13">
        <v>12</v>
      </c>
      <c r="CC182" s="13">
        <v>0</v>
      </c>
      <c r="CD182" s="13">
        <v>0</v>
      </c>
      <c r="CE182" s="13">
        <v>1</v>
      </c>
      <c r="CF182" s="13">
        <f t="shared" si="74"/>
        <v>529</v>
      </c>
    </row>
    <row r="183" spans="1:84" ht="8.25" customHeight="1" x14ac:dyDescent="0.15">
      <c r="A183" s="37"/>
      <c r="B183" s="42" t="s">
        <v>259</v>
      </c>
      <c r="C183" s="43"/>
      <c r="D183" s="44"/>
      <c r="E183" s="13">
        <v>0</v>
      </c>
      <c r="F183" s="13">
        <v>203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1</v>
      </c>
      <c r="W183" s="13">
        <v>0</v>
      </c>
      <c r="X183" s="13">
        <v>0</v>
      </c>
      <c r="Y183" s="13">
        <v>0</v>
      </c>
      <c r="Z183" s="13">
        <v>0</v>
      </c>
      <c r="AA183" s="13">
        <v>19</v>
      </c>
      <c r="AB183" s="13">
        <v>0</v>
      </c>
      <c r="AC183" s="13">
        <v>0</v>
      </c>
      <c r="AD183" s="13">
        <v>0</v>
      </c>
      <c r="AE183" s="13">
        <v>0</v>
      </c>
      <c r="AF183" s="13">
        <v>36</v>
      </c>
      <c r="AG183" s="13">
        <v>2</v>
      </c>
      <c r="AH183" s="13">
        <v>0</v>
      </c>
      <c r="AI183" s="13">
        <v>0</v>
      </c>
      <c r="AJ183" s="13">
        <v>449</v>
      </c>
      <c r="AK183" s="13">
        <v>0</v>
      </c>
      <c r="AL183" s="13">
        <v>0</v>
      </c>
      <c r="AM183" s="13">
        <v>30</v>
      </c>
      <c r="AN183" s="13">
        <v>2</v>
      </c>
      <c r="AO183" s="13">
        <v>0</v>
      </c>
      <c r="AP183" s="13">
        <v>3</v>
      </c>
      <c r="AQ183" s="13">
        <v>204</v>
      </c>
      <c r="AR183" s="13">
        <v>4</v>
      </c>
      <c r="AS183" s="13">
        <v>0</v>
      </c>
      <c r="AT183" s="13">
        <v>1</v>
      </c>
      <c r="AU183" s="13">
        <v>5</v>
      </c>
      <c r="AV183" s="13">
        <v>312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2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5</v>
      </c>
      <c r="BU183" s="13">
        <v>0</v>
      </c>
      <c r="BV183" s="13">
        <v>0</v>
      </c>
      <c r="BW183" s="13">
        <v>0</v>
      </c>
      <c r="BX183" s="13">
        <v>1</v>
      </c>
      <c r="BY183" s="13">
        <v>0</v>
      </c>
      <c r="BZ183" s="13">
        <v>0</v>
      </c>
      <c r="CA183" s="13">
        <v>2</v>
      </c>
      <c r="CB183" s="13">
        <v>29</v>
      </c>
      <c r="CC183" s="13">
        <v>0</v>
      </c>
      <c r="CD183" s="13">
        <v>0</v>
      </c>
      <c r="CE183" s="13">
        <v>1</v>
      </c>
      <c r="CF183" s="13">
        <f t="shared" si="74"/>
        <v>1331</v>
      </c>
    </row>
    <row r="184" spans="1:84" ht="8.25" customHeight="1" x14ac:dyDescent="0.15">
      <c r="A184" s="37"/>
      <c r="B184" s="47" t="s">
        <v>260</v>
      </c>
      <c r="C184" s="43" t="s">
        <v>261</v>
      </c>
      <c r="D184" s="44"/>
      <c r="E184" s="13">
        <v>0</v>
      </c>
      <c r="F184" s="13">
        <v>133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18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28</v>
      </c>
      <c r="AB184" s="13">
        <v>0</v>
      </c>
      <c r="AC184" s="13">
        <v>0</v>
      </c>
      <c r="AD184" s="13">
        <v>0</v>
      </c>
      <c r="AE184" s="13">
        <v>0</v>
      </c>
      <c r="AF184" s="13">
        <v>59</v>
      </c>
      <c r="AG184" s="13">
        <v>7</v>
      </c>
      <c r="AH184" s="13">
        <v>0</v>
      </c>
      <c r="AI184" s="13">
        <v>0</v>
      </c>
      <c r="AJ184" s="13">
        <v>437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137</v>
      </c>
      <c r="AR184" s="13">
        <v>6</v>
      </c>
      <c r="AS184" s="13">
        <v>0</v>
      </c>
      <c r="AT184" s="13">
        <v>2</v>
      </c>
      <c r="AU184" s="13">
        <v>7</v>
      </c>
      <c r="AV184" s="13">
        <v>359</v>
      </c>
      <c r="AW184" s="13">
        <v>0</v>
      </c>
      <c r="AX184" s="13">
        <v>0</v>
      </c>
      <c r="AY184" s="13">
        <v>10</v>
      </c>
      <c r="AZ184" s="13">
        <v>0</v>
      </c>
      <c r="BA184" s="13">
        <v>1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2</v>
      </c>
      <c r="BP184" s="13">
        <v>0</v>
      </c>
      <c r="BQ184" s="13">
        <v>1</v>
      </c>
      <c r="BR184" s="13">
        <v>0</v>
      </c>
      <c r="BS184" s="13">
        <v>0</v>
      </c>
      <c r="BT184" s="13">
        <v>2</v>
      </c>
      <c r="BU184" s="13">
        <v>0</v>
      </c>
      <c r="BV184" s="13">
        <v>2</v>
      </c>
      <c r="BW184" s="13">
        <v>1</v>
      </c>
      <c r="BX184" s="13">
        <v>0</v>
      </c>
      <c r="BY184" s="13">
        <v>0</v>
      </c>
      <c r="BZ184" s="13">
        <v>0</v>
      </c>
      <c r="CA184" s="13">
        <v>1</v>
      </c>
      <c r="CB184" s="13">
        <v>26</v>
      </c>
      <c r="CC184" s="13">
        <v>0</v>
      </c>
      <c r="CD184" s="13">
        <v>2</v>
      </c>
      <c r="CE184" s="13">
        <v>1</v>
      </c>
      <c r="CF184" s="13">
        <f t="shared" si="74"/>
        <v>1286</v>
      </c>
    </row>
    <row r="185" spans="1:84" ht="8.25" customHeight="1" x14ac:dyDescent="0.15">
      <c r="A185" s="37"/>
      <c r="B185" s="47"/>
      <c r="C185" s="43" t="s">
        <v>262</v>
      </c>
      <c r="D185" s="44"/>
      <c r="E185" s="13">
        <v>0</v>
      </c>
      <c r="F185" s="13">
        <v>55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10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8</v>
      </c>
      <c r="AB185" s="13">
        <v>0</v>
      </c>
      <c r="AC185" s="13">
        <v>0</v>
      </c>
      <c r="AD185" s="13">
        <v>0</v>
      </c>
      <c r="AE185" s="13">
        <v>0</v>
      </c>
      <c r="AF185" s="13">
        <v>7</v>
      </c>
      <c r="AG185" s="13">
        <v>2</v>
      </c>
      <c r="AH185" s="13">
        <v>0</v>
      </c>
      <c r="AI185" s="13">
        <v>0</v>
      </c>
      <c r="AJ185" s="13">
        <v>184</v>
      </c>
      <c r="AK185" s="13">
        <v>0</v>
      </c>
      <c r="AL185" s="13">
        <v>0</v>
      </c>
      <c r="AM185" s="13">
        <v>18</v>
      </c>
      <c r="AN185" s="13">
        <v>0</v>
      </c>
      <c r="AO185" s="13">
        <v>0</v>
      </c>
      <c r="AP185" s="13">
        <v>1</v>
      </c>
      <c r="AQ185" s="13">
        <v>43</v>
      </c>
      <c r="AR185" s="13">
        <v>0</v>
      </c>
      <c r="AS185" s="13">
        <v>0</v>
      </c>
      <c r="AT185" s="13">
        <v>5</v>
      </c>
      <c r="AU185" s="13">
        <v>0</v>
      </c>
      <c r="AV185" s="13">
        <v>143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0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1</v>
      </c>
      <c r="CB185" s="13">
        <v>8</v>
      </c>
      <c r="CC185" s="13">
        <v>0</v>
      </c>
      <c r="CD185" s="13">
        <v>0</v>
      </c>
      <c r="CE185" s="13">
        <v>0</v>
      </c>
      <c r="CF185" s="13">
        <f t="shared" si="74"/>
        <v>494</v>
      </c>
    </row>
    <row r="186" spans="1:84" ht="8.25" customHeight="1" x14ac:dyDescent="0.15">
      <c r="A186" s="37"/>
      <c r="B186" s="47"/>
      <c r="C186" s="43" t="s">
        <v>263</v>
      </c>
      <c r="D186" s="44"/>
      <c r="E186" s="13">
        <v>0</v>
      </c>
      <c r="F186" s="13">
        <v>85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50</v>
      </c>
      <c r="AK186" s="13">
        <v>0</v>
      </c>
      <c r="AL186" s="13">
        <v>0</v>
      </c>
      <c r="AM186" s="13">
        <v>13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27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190</v>
      </c>
    </row>
    <row r="187" spans="1:84" ht="8.25" customHeight="1" x14ac:dyDescent="0.15">
      <c r="A187" s="37"/>
      <c r="B187" s="42" t="s">
        <v>264</v>
      </c>
      <c r="C187" s="43"/>
      <c r="D187" s="44"/>
      <c r="E187" s="13">
        <v>0</v>
      </c>
      <c r="F187" s="13">
        <v>457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31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2</v>
      </c>
      <c r="W187" s="13">
        <v>0</v>
      </c>
      <c r="X187" s="13">
        <v>0</v>
      </c>
      <c r="Y187" s="13">
        <v>0</v>
      </c>
      <c r="Z187" s="13">
        <v>0</v>
      </c>
      <c r="AA187" s="13">
        <v>74</v>
      </c>
      <c r="AB187" s="13">
        <v>0</v>
      </c>
      <c r="AC187" s="13">
        <v>0</v>
      </c>
      <c r="AD187" s="13">
        <v>0</v>
      </c>
      <c r="AE187" s="13">
        <v>0</v>
      </c>
      <c r="AF187" s="13">
        <v>46</v>
      </c>
      <c r="AG187" s="13">
        <v>2</v>
      </c>
      <c r="AH187" s="13">
        <v>0</v>
      </c>
      <c r="AI187" s="13">
        <v>0</v>
      </c>
      <c r="AJ187" s="13">
        <v>1109</v>
      </c>
      <c r="AK187" s="13">
        <v>1</v>
      </c>
      <c r="AL187" s="13">
        <v>1</v>
      </c>
      <c r="AM187" s="13">
        <v>121</v>
      </c>
      <c r="AN187" s="13">
        <v>0</v>
      </c>
      <c r="AO187" s="13">
        <v>0</v>
      </c>
      <c r="AP187" s="13">
        <v>1</v>
      </c>
      <c r="AQ187" s="13">
        <v>770</v>
      </c>
      <c r="AR187" s="13">
        <v>37</v>
      </c>
      <c r="AS187" s="13">
        <v>0</v>
      </c>
      <c r="AT187" s="13">
        <v>3</v>
      </c>
      <c r="AU187" s="13">
        <v>8</v>
      </c>
      <c r="AV187" s="13">
        <v>600</v>
      </c>
      <c r="AW187" s="13">
        <v>0</v>
      </c>
      <c r="AX187" s="13">
        <v>0</v>
      </c>
      <c r="AY187" s="13">
        <v>11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21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20</v>
      </c>
      <c r="BU187" s="13">
        <v>0</v>
      </c>
      <c r="BV187" s="13">
        <v>1</v>
      </c>
      <c r="BW187" s="13">
        <v>3</v>
      </c>
      <c r="BX187" s="13">
        <v>0</v>
      </c>
      <c r="BY187" s="13">
        <v>0</v>
      </c>
      <c r="BZ187" s="13">
        <v>0</v>
      </c>
      <c r="CA187" s="13">
        <v>1</v>
      </c>
      <c r="CB187" s="13">
        <v>57</v>
      </c>
      <c r="CC187" s="13">
        <v>1</v>
      </c>
      <c r="CD187" s="13">
        <v>2</v>
      </c>
      <c r="CE187" s="13">
        <v>1</v>
      </c>
      <c r="CF187" s="13">
        <f t="shared" si="74"/>
        <v>3397</v>
      </c>
    </row>
    <row r="188" spans="1:84" ht="8.25" customHeight="1" x14ac:dyDescent="0.15">
      <c r="A188" s="37"/>
      <c r="B188" s="42" t="s">
        <v>265</v>
      </c>
      <c r="C188" s="43"/>
      <c r="D188" s="44"/>
      <c r="E188" s="13">
        <v>3</v>
      </c>
      <c r="F188" s="13">
        <v>263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89</v>
      </c>
      <c r="AG188" s="13">
        <v>3</v>
      </c>
      <c r="AH188" s="13">
        <v>0</v>
      </c>
      <c r="AI188" s="13">
        <v>0</v>
      </c>
      <c r="AJ188" s="13">
        <v>438</v>
      </c>
      <c r="AK188" s="13">
        <v>0</v>
      </c>
      <c r="AL188" s="13">
        <v>0</v>
      </c>
      <c r="AM188" s="13">
        <v>92</v>
      </c>
      <c r="AN188" s="13">
        <v>0</v>
      </c>
      <c r="AO188" s="13">
        <v>0</v>
      </c>
      <c r="AP188" s="13">
        <v>4</v>
      </c>
      <c r="AQ188" s="13">
        <v>265</v>
      </c>
      <c r="AR188" s="13">
        <v>21</v>
      </c>
      <c r="AS188" s="13">
        <v>0</v>
      </c>
      <c r="AT188" s="13">
        <v>1</v>
      </c>
      <c r="AU188" s="13">
        <v>6</v>
      </c>
      <c r="AV188" s="13">
        <v>463</v>
      </c>
      <c r="AW188" s="13">
        <v>1</v>
      </c>
      <c r="AX188" s="13">
        <v>0</v>
      </c>
      <c r="AY188" s="13">
        <v>11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4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10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2</v>
      </c>
      <c r="CB188" s="13">
        <v>37</v>
      </c>
      <c r="CC188" s="13">
        <v>0</v>
      </c>
      <c r="CD188" s="13">
        <v>1</v>
      </c>
      <c r="CE188" s="13">
        <v>1</v>
      </c>
      <c r="CF188" s="13">
        <f t="shared" si="74"/>
        <v>1811</v>
      </c>
    </row>
    <row r="189" spans="1:84" ht="8.25" customHeight="1" x14ac:dyDescent="0.15">
      <c r="A189" s="37"/>
      <c r="B189" s="42" t="s">
        <v>266</v>
      </c>
      <c r="C189" s="43"/>
      <c r="D189" s="44"/>
      <c r="E189" s="13">
        <v>1</v>
      </c>
      <c r="F189" s="13">
        <v>102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</v>
      </c>
      <c r="W189" s="13">
        <v>0</v>
      </c>
      <c r="X189" s="13">
        <v>0</v>
      </c>
      <c r="Y189" s="13">
        <v>0</v>
      </c>
      <c r="Z189" s="13">
        <v>0</v>
      </c>
      <c r="AA189" s="13">
        <v>31</v>
      </c>
      <c r="AB189" s="13">
        <v>0</v>
      </c>
      <c r="AC189" s="13">
        <v>0</v>
      </c>
      <c r="AD189" s="13">
        <v>0</v>
      </c>
      <c r="AE189" s="13">
        <v>0</v>
      </c>
      <c r="AF189" s="13">
        <v>9</v>
      </c>
      <c r="AG189" s="13">
        <v>4</v>
      </c>
      <c r="AH189" s="13">
        <v>0</v>
      </c>
      <c r="AI189" s="13">
        <v>0</v>
      </c>
      <c r="AJ189" s="13">
        <v>620</v>
      </c>
      <c r="AK189" s="13">
        <v>0</v>
      </c>
      <c r="AL189" s="13">
        <v>0</v>
      </c>
      <c r="AM189" s="13">
        <v>65</v>
      </c>
      <c r="AN189" s="13">
        <v>1</v>
      </c>
      <c r="AO189" s="13">
        <v>0</v>
      </c>
      <c r="AP189" s="13">
        <v>0</v>
      </c>
      <c r="AQ189" s="13">
        <v>254</v>
      </c>
      <c r="AR189" s="13">
        <v>14</v>
      </c>
      <c r="AS189" s="13">
        <v>0</v>
      </c>
      <c r="AT189" s="13">
        <v>2</v>
      </c>
      <c r="AU189" s="13">
        <v>6</v>
      </c>
      <c r="AV189" s="13">
        <v>520</v>
      </c>
      <c r="AW189" s="13">
        <v>0</v>
      </c>
      <c r="AX189" s="13">
        <v>0</v>
      </c>
      <c r="AY189" s="13">
        <v>11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5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3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2</v>
      </c>
      <c r="CB189" s="13">
        <v>50</v>
      </c>
      <c r="CC189" s="13">
        <v>0</v>
      </c>
      <c r="CD189" s="13">
        <v>0</v>
      </c>
      <c r="CE189" s="13">
        <v>1</v>
      </c>
      <c r="CF189" s="13">
        <f t="shared" si="74"/>
        <v>1728</v>
      </c>
    </row>
    <row r="190" spans="1:84" ht="8.25" customHeight="1" x14ac:dyDescent="0.15">
      <c r="A190" s="37"/>
      <c r="B190" s="45" t="s">
        <v>267</v>
      </c>
      <c r="C190" s="43" t="s">
        <v>267</v>
      </c>
      <c r="D190" s="44"/>
      <c r="E190" s="13">
        <v>0</v>
      </c>
      <c r="F190" s="13">
        <v>275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19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25</v>
      </c>
      <c r="AB190" s="13">
        <v>0</v>
      </c>
      <c r="AC190" s="13">
        <v>0</v>
      </c>
      <c r="AD190" s="13">
        <v>0</v>
      </c>
      <c r="AE190" s="13">
        <v>0</v>
      </c>
      <c r="AF190" s="13">
        <v>196</v>
      </c>
      <c r="AG190" s="13">
        <v>8</v>
      </c>
      <c r="AH190" s="13">
        <v>0</v>
      </c>
      <c r="AI190" s="13">
        <v>0</v>
      </c>
      <c r="AJ190" s="13">
        <v>608</v>
      </c>
      <c r="AK190" s="13">
        <v>0</v>
      </c>
      <c r="AL190" s="13">
        <v>0</v>
      </c>
      <c r="AM190" s="13">
        <v>67</v>
      </c>
      <c r="AN190" s="13">
        <v>0</v>
      </c>
      <c r="AO190" s="13">
        <v>0</v>
      </c>
      <c r="AP190" s="13">
        <v>4</v>
      </c>
      <c r="AQ190" s="13">
        <v>271</v>
      </c>
      <c r="AR190" s="13">
        <v>12</v>
      </c>
      <c r="AS190" s="13">
        <v>0</v>
      </c>
      <c r="AT190" s="13">
        <v>2</v>
      </c>
      <c r="AU190" s="13">
        <v>7</v>
      </c>
      <c r="AV190" s="13">
        <v>576</v>
      </c>
      <c r="AW190" s="13">
        <v>0</v>
      </c>
      <c r="AX190" s="13">
        <v>0</v>
      </c>
      <c r="AY190" s="13">
        <v>21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18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14</v>
      </c>
      <c r="BU190" s="13">
        <v>0</v>
      </c>
      <c r="BV190" s="13">
        <v>1</v>
      </c>
      <c r="BW190" s="13">
        <v>4</v>
      </c>
      <c r="BX190" s="13">
        <v>0</v>
      </c>
      <c r="BY190" s="13">
        <v>0</v>
      </c>
      <c r="BZ190" s="13">
        <v>0</v>
      </c>
      <c r="CA190" s="13">
        <v>3</v>
      </c>
      <c r="CB190" s="13">
        <v>82</v>
      </c>
      <c r="CC190" s="13">
        <v>0</v>
      </c>
      <c r="CD190" s="13">
        <v>2</v>
      </c>
      <c r="CE190" s="13">
        <v>7</v>
      </c>
      <c r="CF190" s="13">
        <f t="shared" si="74"/>
        <v>2229</v>
      </c>
    </row>
    <row r="191" spans="1:84" ht="8.25" customHeight="1" x14ac:dyDescent="0.15">
      <c r="A191" s="37"/>
      <c r="B191" s="45"/>
      <c r="C191" s="43" t="s">
        <v>268</v>
      </c>
      <c r="D191" s="44"/>
      <c r="E191" s="13">
        <f>SUM(E203:E204)</f>
        <v>0</v>
      </c>
      <c r="F191" s="13">
        <f t="shared" ref="F191:CE191" si="75">SUM(F203:F204)</f>
        <v>49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65</v>
      </c>
      <c r="AK191" s="13">
        <f t="shared" si="75"/>
        <v>0</v>
      </c>
      <c r="AL191" s="13">
        <f t="shared" si="75"/>
        <v>0</v>
      </c>
      <c r="AM191" s="13">
        <f t="shared" si="75"/>
        <v>10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23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1</v>
      </c>
      <c r="AV191" s="13">
        <f t="shared" si="75"/>
        <v>86</v>
      </c>
      <c r="AW191" s="13">
        <f t="shared" si="75"/>
        <v>0</v>
      </c>
      <c r="AX191" s="13">
        <f t="shared" si="75"/>
        <v>0</v>
      </c>
      <c r="AY191" s="13">
        <f t="shared" si="75"/>
        <v>8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1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279</v>
      </c>
    </row>
    <row r="192" spans="1:84" ht="8.25" customHeight="1" x14ac:dyDescent="0.15">
      <c r="A192" s="38"/>
      <c r="B192" s="33" t="s">
        <v>98</v>
      </c>
      <c r="C192" s="34"/>
      <c r="D192" s="35"/>
      <c r="E192" s="14">
        <f>SUM(E179:E191)</f>
        <v>5</v>
      </c>
      <c r="F192" s="14">
        <f t="shared" ref="F192:CF192" si="76">SUM(F179:F191)</f>
        <v>1850</v>
      </c>
      <c r="G192" s="14">
        <f t="shared" si="76"/>
        <v>181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173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10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286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516</v>
      </c>
      <c r="AG192" s="14">
        <f t="shared" si="76"/>
        <v>57</v>
      </c>
      <c r="AH192" s="14">
        <f t="shared" si="76"/>
        <v>0</v>
      </c>
      <c r="AI192" s="14">
        <f t="shared" si="76"/>
        <v>0</v>
      </c>
      <c r="AJ192" s="14">
        <f t="shared" si="76"/>
        <v>6438</v>
      </c>
      <c r="AK192" s="14">
        <f t="shared" si="76"/>
        <v>1</v>
      </c>
      <c r="AL192" s="14">
        <f t="shared" si="76"/>
        <v>2</v>
      </c>
      <c r="AM192" s="14">
        <f t="shared" si="76"/>
        <v>579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3045</v>
      </c>
      <c r="AR192" s="14">
        <f t="shared" si="76"/>
        <v>139</v>
      </c>
      <c r="AS192" s="14">
        <f t="shared" si="76"/>
        <v>0</v>
      </c>
      <c r="AT192" s="14">
        <f t="shared" si="76"/>
        <v>21</v>
      </c>
      <c r="AU192" s="14">
        <f t="shared" si="76"/>
        <v>50</v>
      </c>
      <c r="AV192" s="14">
        <f t="shared" si="76"/>
        <v>4183</v>
      </c>
      <c r="AW192" s="14">
        <f t="shared" si="76"/>
        <v>1</v>
      </c>
      <c r="AX192" s="14">
        <f t="shared" si="76"/>
        <v>1</v>
      </c>
      <c r="AY192" s="14">
        <f t="shared" si="76"/>
        <v>96</v>
      </c>
      <c r="AZ192" s="14">
        <f t="shared" si="76"/>
        <v>0</v>
      </c>
      <c r="BA192" s="14">
        <f>SUM(BA179:BA191)</f>
        <v>16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67</v>
      </c>
      <c r="BI192" s="14">
        <f t="shared" si="76"/>
        <v>0</v>
      </c>
      <c r="BJ192" s="14">
        <f t="shared" si="76"/>
        <v>7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16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102</v>
      </c>
      <c r="BU192" s="14">
        <f t="shared" si="76"/>
        <v>0</v>
      </c>
      <c r="BV192" s="14">
        <f t="shared" si="76"/>
        <v>17</v>
      </c>
      <c r="BW192" s="14">
        <f t="shared" si="76"/>
        <v>16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16</v>
      </c>
      <c r="CB192" s="14">
        <f t="shared" si="76"/>
        <v>456</v>
      </c>
      <c r="CC192" s="14">
        <f t="shared" si="76"/>
        <v>1</v>
      </c>
      <c r="CD192" s="14">
        <f t="shared" si="76"/>
        <v>7</v>
      </c>
      <c r="CE192" s="14">
        <f t="shared" si="76"/>
        <v>19</v>
      </c>
      <c r="CF192" s="14">
        <f t="shared" si="76"/>
        <v>18416</v>
      </c>
    </row>
    <row r="193" spans="1:84" ht="8.25" customHeight="1" x14ac:dyDescent="0.15">
      <c r="A193" s="36" t="s">
        <v>269</v>
      </c>
      <c r="B193" s="39" t="s">
        <v>270</v>
      </c>
      <c r="C193" s="40"/>
      <c r="D193" s="41"/>
      <c r="E193" s="10">
        <v>1</v>
      </c>
      <c r="F193" s="10">
        <v>30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43</v>
      </c>
      <c r="AG193" s="10">
        <v>2</v>
      </c>
      <c r="AH193" s="10">
        <v>0</v>
      </c>
      <c r="AI193" s="10">
        <v>0</v>
      </c>
      <c r="AJ193" s="10">
        <v>814</v>
      </c>
      <c r="AK193" s="10">
        <v>0</v>
      </c>
      <c r="AL193" s="10">
        <v>0</v>
      </c>
      <c r="AM193" s="10">
        <v>76</v>
      </c>
      <c r="AN193" s="10">
        <v>0</v>
      </c>
      <c r="AO193" s="10">
        <v>0</v>
      </c>
      <c r="AP193" s="10">
        <v>2</v>
      </c>
      <c r="AQ193" s="10">
        <v>747</v>
      </c>
      <c r="AR193" s="10">
        <v>3</v>
      </c>
      <c r="AS193" s="10">
        <v>0</v>
      </c>
      <c r="AT193" s="10">
        <v>0</v>
      </c>
      <c r="AU193" s="10">
        <v>6</v>
      </c>
      <c r="AV193" s="10">
        <v>725</v>
      </c>
      <c r="AW193" s="10">
        <v>0</v>
      </c>
      <c r="AX193" s="10">
        <v>0</v>
      </c>
      <c r="AY193" s="10">
        <v>4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6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22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16</v>
      </c>
      <c r="CC193" s="10">
        <v>0</v>
      </c>
      <c r="CD193" s="10">
        <v>0</v>
      </c>
      <c r="CE193" s="10">
        <v>2</v>
      </c>
      <c r="CF193" s="13">
        <f>SUM(E193:CE193)</f>
        <v>2533</v>
      </c>
    </row>
    <row r="194" spans="1:84" ht="8.25" customHeight="1" x14ac:dyDescent="0.15">
      <c r="A194" s="37"/>
      <c r="B194" s="42" t="s">
        <v>271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7</v>
      </c>
      <c r="AH194" s="13">
        <v>0</v>
      </c>
      <c r="AI194" s="13">
        <v>0</v>
      </c>
      <c r="AJ194" s="13">
        <v>42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119</v>
      </c>
      <c r="AR194" s="13">
        <v>0</v>
      </c>
      <c r="AS194" s="13">
        <v>0</v>
      </c>
      <c r="AT194" s="13">
        <v>0</v>
      </c>
      <c r="AU194" s="13">
        <v>0</v>
      </c>
      <c r="AV194" s="13">
        <v>55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242</v>
      </c>
    </row>
    <row r="195" spans="1:84" ht="8.25" customHeight="1" x14ac:dyDescent="0.15">
      <c r="A195" s="37"/>
      <c r="B195" s="42" t="s">
        <v>272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6</v>
      </c>
      <c r="AG195" s="13">
        <v>4</v>
      </c>
      <c r="AH195" s="13">
        <v>0</v>
      </c>
      <c r="AI195" s="13">
        <v>0</v>
      </c>
      <c r="AJ195" s="13">
        <v>70</v>
      </c>
      <c r="AK195" s="13">
        <v>0</v>
      </c>
      <c r="AL195" s="13">
        <v>0</v>
      </c>
      <c r="AM195" s="13">
        <v>3</v>
      </c>
      <c r="AN195" s="13">
        <v>0</v>
      </c>
      <c r="AO195" s="13">
        <v>0</v>
      </c>
      <c r="AP195" s="13">
        <v>0</v>
      </c>
      <c r="AQ195" s="13">
        <v>57</v>
      </c>
      <c r="AR195" s="13">
        <v>0</v>
      </c>
      <c r="AS195" s="13">
        <v>0</v>
      </c>
      <c r="AT195" s="13">
        <v>3</v>
      </c>
      <c r="AU195" s="13">
        <v>0</v>
      </c>
      <c r="AV195" s="13">
        <v>26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196</v>
      </c>
    </row>
    <row r="196" spans="1:84" ht="8.25" customHeight="1" x14ac:dyDescent="0.15">
      <c r="A196" s="38"/>
      <c r="B196" s="33" t="s">
        <v>98</v>
      </c>
      <c r="C196" s="34"/>
      <c r="D196" s="35"/>
      <c r="E196" s="14">
        <f t="shared" ref="E196:CF196" si="77">SUM(E193:E195)</f>
        <v>1</v>
      </c>
      <c r="F196" s="14">
        <f t="shared" si="77"/>
        <v>47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55</v>
      </c>
      <c r="AG196" s="14">
        <f t="shared" si="77"/>
        <v>13</v>
      </c>
      <c r="AH196" s="14">
        <f t="shared" si="77"/>
        <v>0</v>
      </c>
      <c r="AI196" s="14">
        <f t="shared" si="77"/>
        <v>0</v>
      </c>
      <c r="AJ196" s="14">
        <f t="shared" si="77"/>
        <v>926</v>
      </c>
      <c r="AK196" s="14">
        <f t="shared" si="77"/>
        <v>0</v>
      </c>
      <c r="AL196" s="14">
        <f t="shared" si="77"/>
        <v>0</v>
      </c>
      <c r="AM196" s="14">
        <f t="shared" si="77"/>
        <v>88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923</v>
      </c>
      <c r="AR196" s="14">
        <f t="shared" si="77"/>
        <v>3</v>
      </c>
      <c r="AS196" s="14">
        <f t="shared" si="77"/>
        <v>0</v>
      </c>
      <c r="AT196" s="14">
        <f t="shared" si="77"/>
        <v>3</v>
      </c>
      <c r="AU196" s="14">
        <f t="shared" si="77"/>
        <v>6</v>
      </c>
      <c r="AV196" s="14">
        <f t="shared" si="77"/>
        <v>806</v>
      </c>
      <c r="AW196" s="14">
        <f t="shared" si="77"/>
        <v>0</v>
      </c>
      <c r="AX196" s="14">
        <f t="shared" si="77"/>
        <v>0</v>
      </c>
      <c r="AY196" s="14">
        <f t="shared" si="77"/>
        <v>4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6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29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18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2971</v>
      </c>
    </row>
    <row r="197" spans="1:84" ht="8.25" customHeight="1" x14ac:dyDescent="0.15">
      <c r="A197" s="26" t="s">
        <v>273</v>
      </c>
      <c r="B197" s="27"/>
      <c r="C197" s="27"/>
      <c r="D197" s="28"/>
      <c r="E197" s="21">
        <f t="shared" ref="E197:BP197" si="78">SUM(E19,E40,E100,E118,E144,E158,E171,E178,E192,E196)</f>
        <v>44</v>
      </c>
      <c r="F197" s="21">
        <f t="shared" si="78"/>
        <v>15660</v>
      </c>
      <c r="G197" s="21">
        <f t="shared" si="78"/>
        <v>1328</v>
      </c>
      <c r="H197" s="21">
        <f t="shared" si="78"/>
        <v>0</v>
      </c>
      <c r="I197" s="21">
        <f t="shared" si="78"/>
        <v>1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1091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4</v>
      </c>
      <c r="T197" s="21">
        <f t="shared" si="78"/>
        <v>0</v>
      </c>
      <c r="U197" s="21">
        <f t="shared" si="78"/>
        <v>1</v>
      </c>
      <c r="V197" s="21">
        <f t="shared" si="78"/>
        <v>55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803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3752</v>
      </c>
      <c r="AG197" s="21">
        <f t="shared" si="78"/>
        <v>237</v>
      </c>
      <c r="AH197" s="21">
        <f t="shared" si="78"/>
        <v>0</v>
      </c>
      <c r="AI197" s="21">
        <f t="shared" si="78"/>
        <v>0</v>
      </c>
      <c r="AJ197" s="21">
        <f t="shared" si="78"/>
        <v>54410</v>
      </c>
      <c r="AK197" s="21">
        <f t="shared" si="78"/>
        <v>12</v>
      </c>
      <c r="AL197" s="21">
        <f t="shared" si="78"/>
        <v>53</v>
      </c>
      <c r="AM197" s="21">
        <f t="shared" si="78"/>
        <v>5516</v>
      </c>
      <c r="AN197" s="21">
        <f t="shared" si="78"/>
        <v>38</v>
      </c>
      <c r="AO197" s="21">
        <f t="shared" si="78"/>
        <v>1</v>
      </c>
      <c r="AP197" s="21">
        <f t="shared" si="78"/>
        <v>273</v>
      </c>
      <c r="AQ197" s="21">
        <f t="shared" si="78"/>
        <v>33973</v>
      </c>
      <c r="AR197" s="21">
        <f t="shared" si="78"/>
        <v>1338</v>
      </c>
      <c r="AS197" s="21">
        <f t="shared" si="78"/>
        <v>100</v>
      </c>
      <c r="AT197" s="21">
        <f t="shared" si="78"/>
        <v>121</v>
      </c>
      <c r="AU197" s="21">
        <f t="shared" si="78"/>
        <v>637</v>
      </c>
      <c r="AV197" s="21">
        <f t="shared" si="78"/>
        <v>33618</v>
      </c>
      <c r="AW197" s="21">
        <f t="shared" si="78"/>
        <v>18</v>
      </c>
      <c r="AX197" s="21">
        <f t="shared" si="78"/>
        <v>14</v>
      </c>
      <c r="AY197" s="21">
        <f t="shared" si="78"/>
        <v>781</v>
      </c>
      <c r="AZ197" s="21">
        <f t="shared" si="78"/>
        <v>0</v>
      </c>
      <c r="BA197" s="21">
        <f t="shared" si="78"/>
        <v>155</v>
      </c>
      <c r="BB197" s="21">
        <f t="shared" si="78"/>
        <v>0</v>
      </c>
      <c r="BC197" s="21">
        <f t="shared" si="78"/>
        <v>4</v>
      </c>
      <c r="BD197" s="21">
        <f t="shared" si="78"/>
        <v>3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1121</v>
      </c>
      <c r="BI197" s="21">
        <f t="shared" si="78"/>
        <v>0</v>
      </c>
      <c r="BJ197" s="21">
        <f t="shared" si="78"/>
        <v>86</v>
      </c>
      <c r="BK197" s="21">
        <f t="shared" si="78"/>
        <v>5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108</v>
      </c>
      <c r="BP197" s="21">
        <f t="shared" si="78"/>
        <v>0</v>
      </c>
      <c r="BQ197" s="21">
        <f t="shared" ref="BQ197:CF197" si="79">SUM(BQ19,BQ40,BQ100,BQ118,BQ144,BQ158,BQ171,BQ178,BQ192,BQ196)</f>
        <v>4</v>
      </c>
      <c r="BR197" s="21">
        <f t="shared" si="79"/>
        <v>0</v>
      </c>
      <c r="BS197" s="21">
        <f t="shared" si="79"/>
        <v>7</v>
      </c>
      <c r="BT197" s="21">
        <f t="shared" si="79"/>
        <v>1101</v>
      </c>
      <c r="BU197" s="21">
        <f t="shared" si="79"/>
        <v>20</v>
      </c>
      <c r="BV197" s="21">
        <f t="shared" si="79"/>
        <v>96</v>
      </c>
      <c r="BW197" s="21">
        <f t="shared" si="79"/>
        <v>22</v>
      </c>
      <c r="BX197" s="21">
        <f t="shared" si="79"/>
        <v>47</v>
      </c>
      <c r="BY197" s="21">
        <f t="shared" si="79"/>
        <v>7</v>
      </c>
      <c r="BZ197" s="21">
        <f t="shared" si="79"/>
        <v>0</v>
      </c>
      <c r="CA197" s="21">
        <f t="shared" si="79"/>
        <v>83</v>
      </c>
      <c r="CB197" s="21">
        <f t="shared" si="79"/>
        <v>3170</v>
      </c>
      <c r="CC197" s="21">
        <f t="shared" si="79"/>
        <v>52</v>
      </c>
      <c r="CD197" s="21">
        <f t="shared" si="79"/>
        <v>29</v>
      </c>
      <c r="CE197" s="21">
        <f t="shared" si="79"/>
        <v>98</v>
      </c>
      <c r="CF197" s="21">
        <f t="shared" si="79"/>
        <v>160120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274</v>
      </c>
      <c r="B203" s="30" t="s">
        <v>267</v>
      </c>
      <c r="C203" s="32" t="s">
        <v>275</v>
      </c>
      <c r="D203" s="20" t="s">
        <v>267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268</v>
      </c>
      <c r="E204" s="25">
        <v>0</v>
      </c>
      <c r="F204" s="25">
        <v>49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64</v>
      </c>
      <c r="AK204" s="25">
        <v>0</v>
      </c>
      <c r="AL204" s="25">
        <v>0</v>
      </c>
      <c r="AM204" s="25">
        <v>9</v>
      </c>
      <c r="AN204" s="25">
        <v>0</v>
      </c>
      <c r="AO204" s="25">
        <v>0</v>
      </c>
      <c r="AP204" s="25">
        <v>1</v>
      </c>
      <c r="AQ204" s="25">
        <v>23</v>
      </c>
      <c r="AR204" s="25">
        <v>0</v>
      </c>
      <c r="AS204" s="25">
        <v>0</v>
      </c>
      <c r="AT204" s="25">
        <v>0</v>
      </c>
      <c r="AU204" s="25">
        <v>1</v>
      </c>
      <c r="AV204" s="25">
        <v>86</v>
      </c>
      <c r="AW204" s="25">
        <v>0</v>
      </c>
      <c r="AX204" s="25">
        <v>0</v>
      </c>
      <c r="AY204" s="25">
        <v>8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1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276</v>
      </c>
    </row>
    <row r="205" spans="1:84" ht="9.75" customHeight="1" x14ac:dyDescent="0.15"/>
  </sheetData>
  <mergeCells count="194"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  <mergeCell ref="C12:D12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B34:B39"/>
    <mergeCell ref="C34:C38"/>
    <mergeCell ref="C39:D39"/>
    <mergeCell ref="B40:D40"/>
    <mergeCell ref="B41:B44"/>
    <mergeCell ref="C41:D41"/>
    <mergeCell ref="C42:C44"/>
    <mergeCell ref="B45:B49"/>
    <mergeCell ref="C45:C48"/>
    <mergeCell ref="C60:C62"/>
    <mergeCell ref="C63:D63"/>
    <mergeCell ref="B64:B77"/>
    <mergeCell ref="C64:C66"/>
    <mergeCell ref="C67:C70"/>
    <mergeCell ref="C71:C73"/>
    <mergeCell ref="C74:C77"/>
    <mergeCell ref="C49:D49"/>
    <mergeCell ref="B50:B53"/>
    <mergeCell ref="C50:D50"/>
    <mergeCell ref="C51:D51"/>
    <mergeCell ref="C52:D52"/>
    <mergeCell ref="C53:D53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A41:A100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39:B143"/>
    <mergeCell ref="C139:D139"/>
    <mergeCell ref="C140:D140"/>
    <mergeCell ref="C141:D141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B158:D158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B171:D171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A159:A171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</mergeCells>
  <phoneticPr fontId="3"/>
  <printOptions horizontalCentered="1"/>
  <pageMargins left="0.31496062992125984" right="0.31496062992125984" top="7.874015748031496E-2" bottom="0" header="0" footer="0"/>
  <pageSetup paperSize="9" scale="71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0C3E8-E7FD-4237-BF67-F003B0F39E99}">
  <dimension ref="A1:CF205"/>
  <sheetViews>
    <sheetView zoomScaleNormal="100" zoomScaleSheetLayoutView="10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9.9" customHeight="1" x14ac:dyDescent="0.15">
      <c r="A2" s="65" t="s">
        <v>288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122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18</v>
      </c>
      <c r="AG4" s="10">
        <v>4</v>
      </c>
      <c r="AH4" s="10">
        <v>0</v>
      </c>
      <c r="AI4" s="10">
        <v>0</v>
      </c>
      <c r="AJ4" s="10">
        <v>1112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14</v>
      </c>
      <c r="AQ4" s="10">
        <v>1539</v>
      </c>
      <c r="AR4" s="10">
        <v>50</v>
      </c>
      <c r="AS4" s="10">
        <v>6</v>
      </c>
      <c r="AT4" s="10">
        <v>0</v>
      </c>
      <c r="AU4" s="10">
        <v>2</v>
      </c>
      <c r="AV4" s="10">
        <v>515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26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113</v>
      </c>
      <c r="CC4" s="10">
        <v>0</v>
      </c>
      <c r="CD4" s="10">
        <v>1</v>
      </c>
      <c r="CE4" s="10">
        <v>2</v>
      </c>
      <c r="CF4" s="10">
        <f t="shared" ref="CF4:CF17" si="0">SUM(E4:CE4)</f>
        <v>3607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20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2</v>
      </c>
      <c r="AH5" s="13">
        <v>0</v>
      </c>
      <c r="AI5" s="13">
        <v>0</v>
      </c>
      <c r="AJ5" s="13">
        <v>137</v>
      </c>
      <c r="AK5" s="13">
        <v>1</v>
      </c>
      <c r="AL5" s="13">
        <v>0</v>
      </c>
      <c r="AM5" s="13">
        <v>9</v>
      </c>
      <c r="AN5" s="13">
        <v>0</v>
      </c>
      <c r="AO5" s="13">
        <v>0</v>
      </c>
      <c r="AP5" s="13">
        <v>0</v>
      </c>
      <c r="AQ5" s="13">
        <v>145</v>
      </c>
      <c r="AR5" s="13">
        <v>6</v>
      </c>
      <c r="AS5" s="13">
        <v>5</v>
      </c>
      <c r="AT5" s="13">
        <v>0</v>
      </c>
      <c r="AU5" s="13">
        <v>3</v>
      </c>
      <c r="AV5" s="13">
        <v>157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3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541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19</v>
      </c>
      <c r="AG6" s="13">
        <v>4</v>
      </c>
      <c r="AH6" s="13">
        <v>0</v>
      </c>
      <c r="AI6" s="13">
        <v>0</v>
      </c>
      <c r="AJ6" s="13">
        <v>143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274</v>
      </c>
      <c r="AR6" s="13">
        <v>17</v>
      </c>
      <c r="AS6" s="13">
        <v>16</v>
      </c>
      <c r="AT6" s="13">
        <v>0</v>
      </c>
      <c r="AU6" s="13">
        <v>4</v>
      </c>
      <c r="AV6" s="13">
        <v>225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29</v>
      </c>
      <c r="CC6" s="13">
        <v>1</v>
      </c>
      <c r="CD6" s="13">
        <v>1</v>
      </c>
      <c r="CE6" s="13">
        <v>0</v>
      </c>
      <c r="CF6" s="13">
        <f t="shared" si="0"/>
        <v>829</v>
      </c>
    </row>
    <row r="7" spans="1:84" s="9" customFormat="1" ht="8.25" customHeight="1" x14ac:dyDescent="0.2">
      <c r="A7" s="59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46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113</v>
      </c>
      <c r="AR7" s="13">
        <v>10</v>
      </c>
      <c r="AS7" s="13">
        <v>1</v>
      </c>
      <c r="AT7" s="13">
        <v>0</v>
      </c>
      <c r="AU7" s="13">
        <v>0</v>
      </c>
      <c r="AV7" s="13">
        <v>53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13</v>
      </c>
      <c r="CC7" s="13">
        <v>0</v>
      </c>
      <c r="CD7" s="13">
        <v>0</v>
      </c>
      <c r="CE7" s="13">
        <v>0</v>
      </c>
      <c r="CF7" s="13">
        <f t="shared" si="0"/>
        <v>309</v>
      </c>
    </row>
    <row r="8" spans="1:84" s="9" customFormat="1" ht="8.25" customHeight="1" x14ac:dyDescent="0.2">
      <c r="A8" s="59"/>
      <c r="B8" s="47"/>
      <c r="C8" s="49" t="s">
        <v>90</v>
      </c>
      <c r="D8" s="50"/>
      <c r="E8" s="13">
        <v>0</v>
      </c>
      <c r="F8" s="13">
        <v>2</v>
      </c>
      <c r="G8" s="13">
        <v>10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25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93</v>
      </c>
      <c r="AR8" s="13">
        <v>6</v>
      </c>
      <c r="AS8" s="13">
        <v>1</v>
      </c>
      <c r="AT8" s="13">
        <v>0</v>
      </c>
      <c r="AU8" s="13">
        <v>0</v>
      </c>
      <c r="AV8" s="13">
        <v>44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2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189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71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206</v>
      </c>
      <c r="AR9" s="13">
        <f t="shared" si="1"/>
        <v>16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97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4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18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498</v>
      </c>
    </row>
    <row r="10" spans="1:84" s="9" customFormat="1" ht="8.25" customHeight="1" x14ac:dyDescent="0.2">
      <c r="A10" s="59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4</v>
      </c>
      <c r="AH10" s="13">
        <v>0</v>
      </c>
      <c r="AI10" s="13">
        <v>0</v>
      </c>
      <c r="AJ10" s="13">
        <v>42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98</v>
      </c>
      <c r="AR10" s="13">
        <v>6</v>
      </c>
      <c r="AS10" s="13">
        <v>9</v>
      </c>
      <c r="AT10" s="13">
        <v>0</v>
      </c>
      <c r="AU10" s="13">
        <v>0</v>
      </c>
      <c r="AV10" s="13">
        <v>82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291</v>
      </c>
    </row>
    <row r="11" spans="1:84" s="9" customFormat="1" ht="8.25" customHeight="1" x14ac:dyDescent="0.2">
      <c r="A11" s="59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19</v>
      </c>
      <c r="AR11" s="13">
        <v>1</v>
      </c>
      <c r="AS11" s="13">
        <v>9</v>
      </c>
      <c r="AT11" s="13">
        <v>0</v>
      </c>
      <c r="AU11" s="13">
        <v>0</v>
      </c>
      <c r="AV11" s="13">
        <v>14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1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69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14</v>
      </c>
      <c r="G12" s="13">
        <f t="shared" ref="G12:BR12" si="3">SUM(G10:G11)</f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4</v>
      </c>
      <c r="AH12" s="13">
        <f t="shared" si="3"/>
        <v>0</v>
      </c>
      <c r="AI12" s="13">
        <f t="shared" si="3"/>
        <v>0</v>
      </c>
      <c r="AJ12" s="13">
        <f t="shared" si="3"/>
        <v>63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117</v>
      </c>
      <c r="AR12" s="13">
        <f t="shared" si="3"/>
        <v>7</v>
      </c>
      <c r="AS12" s="13">
        <f t="shared" si="3"/>
        <v>18</v>
      </c>
      <c r="AT12" s="13">
        <f t="shared" si="3"/>
        <v>0</v>
      </c>
      <c r="AU12" s="13">
        <f t="shared" si="3"/>
        <v>0</v>
      </c>
      <c r="AV12" s="13">
        <f t="shared" si="3"/>
        <v>96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3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360</v>
      </c>
    </row>
    <row r="13" spans="1:84" s="9" customFormat="1" ht="8.25" customHeight="1" x14ac:dyDescent="0.2">
      <c r="A13" s="59"/>
      <c r="B13" s="61" t="s">
        <v>277</v>
      </c>
      <c r="C13" s="49" t="s">
        <v>278</v>
      </c>
      <c r="D13" s="50"/>
      <c r="E13" s="13">
        <v>0</v>
      </c>
      <c r="F13" s="13">
        <v>1</v>
      </c>
      <c r="G13" s="13">
        <v>11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71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44</v>
      </c>
      <c r="AR13" s="13">
        <v>3</v>
      </c>
      <c r="AS13" s="13">
        <v>4</v>
      </c>
      <c r="AT13" s="13">
        <v>0</v>
      </c>
      <c r="AU13" s="13">
        <v>1</v>
      </c>
      <c r="AV13" s="13">
        <v>38</v>
      </c>
      <c r="AW13" s="13">
        <v>0</v>
      </c>
      <c r="AX13" s="13">
        <v>0</v>
      </c>
      <c r="AY13" s="13">
        <v>2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7</v>
      </c>
      <c r="CC13" s="13">
        <v>0</v>
      </c>
      <c r="CD13" s="13">
        <v>0</v>
      </c>
      <c r="CE13" s="13">
        <v>1</v>
      </c>
      <c r="CF13" s="13">
        <f t="shared" si="0"/>
        <v>191</v>
      </c>
    </row>
    <row r="14" spans="1:84" s="9" customFormat="1" ht="8.25" customHeight="1" x14ac:dyDescent="0.2">
      <c r="A14" s="59"/>
      <c r="B14" s="62"/>
      <c r="C14" s="49" t="s">
        <v>279</v>
      </c>
      <c r="D14" s="50"/>
      <c r="E14" s="13">
        <v>0</v>
      </c>
      <c r="F14" s="13">
        <v>1</v>
      </c>
      <c r="G14" s="13">
        <v>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48</v>
      </c>
      <c r="AK14" s="13">
        <v>0</v>
      </c>
      <c r="AL14" s="13">
        <v>0</v>
      </c>
      <c r="AM14" s="13">
        <v>8</v>
      </c>
      <c r="AN14" s="13">
        <v>0</v>
      </c>
      <c r="AO14" s="13">
        <v>0</v>
      </c>
      <c r="AP14" s="13">
        <v>2</v>
      </c>
      <c r="AQ14" s="13">
        <v>58</v>
      </c>
      <c r="AR14" s="13">
        <v>6</v>
      </c>
      <c r="AS14" s="13">
        <v>7</v>
      </c>
      <c r="AT14" s="13">
        <v>0</v>
      </c>
      <c r="AU14" s="13">
        <v>2</v>
      </c>
      <c r="AV14" s="13">
        <v>54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1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8</v>
      </c>
      <c r="CC14" s="13">
        <v>0</v>
      </c>
      <c r="CD14" s="13">
        <v>0</v>
      </c>
      <c r="CE14" s="13">
        <v>1</v>
      </c>
      <c r="CF14" s="13">
        <f t="shared" si="0"/>
        <v>210</v>
      </c>
    </row>
    <row r="15" spans="1:84" s="9" customFormat="1" ht="8.25" customHeight="1" x14ac:dyDescent="0.2">
      <c r="A15" s="59"/>
      <c r="B15" s="46"/>
      <c r="C15" s="49" t="s">
        <v>91</v>
      </c>
      <c r="D15" s="50"/>
      <c r="E15" s="13">
        <f>SUM(E13:E14)</f>
        <v>0</v>
      </c>
      <c r="F15" s="13">
        <f t="shared" ref="F15:BQ15" si="5">SUM(F13:F14)</f>
        <v>2</v>
      </c>
      <c r="G15" s="13">
        <f t="shared" si="5"/>
        <v>19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119</v>
      </c>
      <c r="AK15" s="13">
        <f t="shared" si="5"/>
        <v>0</v>
      </c>
      <c r="AL15" s="13">
        <f t="shared" si="5"/>
        <v>0</v>
      </c>
      <c r="AM15" s="13">
        <f t="shared" si="5"/>
        <v>11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102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3</v>
      </c>
      <c r="AV15" s="13">
        <f t="shared" si="5"/>
        <v>92</v>
      </c>
      <c r="AW15" s="13">
        <f t="shared" si="5"/>
        <v>0</v>
      </c>
      <c r="AX15" s="13">
        <f t="shared" si="5"/>
        <v>0</v>
      </c>
      <c r="AY15" s="13">
        <f t="shared" si="5"/>
        <v>2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3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15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401</v>
      </c>
    </row>
    <row r="16" spans="1:84" s="9" customFormat="1" ht="8.25" customHeight="1" x14ac:dyDescent="0.2">
      <c r="A16" s="59"/>
      <c r="B16" s="47" t="s">
        <v>96</v>
      </c>
      <c r="C16" s="49" t="s">
        <v>97</v>
      </c>
      <c r="D16" s="50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93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0</v>
      </c>
      <c r="AQ16" s="13">
        <v>66</v>
      </c>
      <c r="AR16" s="13">
        <v>9</v>
      </c>
      <c r="AS16" s="13">
        <v>4</v>
      </c>
      <c r="AT16" s="13">
        <v>0</v>
      </c>
      <c r="AU16" s="13">
        <v>2</v>
      </c>
      <c r="AV16" s="13">
        <v>139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8</v>
      </c>
      <c r="CC16" s="13">
        <v>1</v>
      </c>
      <c r="CD16" s="13">
        <v>0</v>
      </c>
      <c r="CE16" s="13">
        <v>0</v>
      </c>
      <c r="CF16" s="13">
        <f t="shared" si="0"/>
        <v>373</v>
      </c>
    </row>
    <row r="17" spans="1:84" s="9" customFormat="1" ht="8.25" customHeight="1" x14ac:dyDescent="0.2">
      <c r="A17" s="59"/>
      <c r="B17" s="47"/>
      <c r="C17" s="49" t="s">
        <v>94</v>
      </c>
      <c r="D17" s="50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0</v>
      </c>
      <c r="AM17" s="13">
        <v>2</v>
      </c>
      <c r="AN17" s="13">
        <v>0</v>
      </c>
      <c r="AO17" s="13">
        <v>0</v>
      </c>
      <c r="AP17" s="13">
        <v>0</v>
      </c>
      <c r="AQ17" s="13"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17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39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96</v>
      </c>
      <c r="AK18" s="13">
        <f t="shared" si="7"/>
        <v>0</v>
      </c>
      <c r="AL18" s="13">
        <f t="shared" si="7"/>
        <v>0</v>
      </c>
      <c r="AM18" s="13">
        <f t="shared" si="7"/>
        <v>7</v>
      </c>
      <c r="AN18" s="13">
        <f t="shared" si="7"/>
        <v>0</v>
      </c>
      <c r="AO18" s="13">
        <f t="shared" si="7"/>
        <v>0</v>
      </c>
      <c r="AP18" s="13">
        <f t="shared" si="7"/>
        <v>0</v>
      </c>
      <c r="AQ18" s="13">
        <f t="shared" si="7"/>
        <v>79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2</v>
      </c>
      <c r="AV18" s="13">
        <f t="shared" si="7"/>
        <v>156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0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8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412</v>
      </c>
    </row>
    <row r="19" spans="1:84" s="9" customFormat="1" ht="8.25" customHeight="1" x14ac:dyDescent="0.2">
      <c r="A19" s="60"/>
      <c r="B19" s="33" t="s">
        <v>98</v>
      </c>
      <c r="C19" s="34"/>
      <c r="D19" s="35"/>
      <c r="E19" s="14">
        <f>SUM(E4:E6,E9,E12,E15,E18)</f>
        <v>0</v>
      </c>
      <c r="F19" s="14">
        <f t="shared" ref="F19:BQ19" si="9">SUM(F4:F6,F9,F12,F15,F18)</f>
        <v>85</v>
      </c>
      <c r="G19" s="14">
        <f t="shared" si="9"/>
        <v>303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19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69</v>
      </c>
      <c r="AG19" s="14">
        <f t="shared" si="9"/>
        <v>15</v>
      </c>
      <c r="AH19" s="14">
        <f t="shared" si="9"/>
        <v>0</v>
      </c>
      <c r="AI19" s="14">
        <f t="shared" si="9"/>
        <v>0</v>
      </c>
      <c r="AJ19" s="14">
        <f t="shared" si="9"/>
        <v>1741</v>
      </c>
      <c r="AK19" s="14">
        <f t="shared" si="9"/>
        <v>1</v>
      </c>
      <c r="AL19" s="14">
        <f t="shared" si="9"/>
        <v>0</v>
      </c>
      <c r="AM19" s="14">
        <f t="shared" si="9"/>
        <v>96</v>
      </c>
      <c r="AN19" s="14">
        <f t="shared" si="9"/>
        <v>2</v>
      </c>
      <c r="AO19" s="14">
        <f t="shared" si="9"/>
        <v>0</v>
      </c>
      <c r="AP19" s="14">
        <f t="shared" si="9"/>
        <v>23</v>
      </c>
      <c r="AQ19" s="14">
        <f t="shared" si="9"/>
        <v>2462</v>
      </c>
      <c r="AR19" s="14">
        <f t="shared" si="9"/>
        <v>114</v>
      </c>
      <c r="AS19" s="14">
        <f t="shared" si="9"/>
        <v>62</v>
      </c>
      <c r="AT19" s="14">
        <f t="shared" si="9"/>
        <v>0</v>
      </c>
      <c r="AU19" s="14">
        <f t="shared" si="9"/>
        <v>14</v>
      </c>
      <c r="AV19" s="14">
        <f t="shared" si="9"/>
        <v>1338</v>
      </c>
      <c r="AW19" s="14">
        <f t="shared" si="9"/>
        <v>0</v>
      </c>
      <c r="AX19" s="14">
        <f t="shared" si="9"/>
        <v>0</v>
      </c>
      <c r="AY19" s="14">
        <f t="shared" si="9"/>
        <v>3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8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47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200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6648</v>
      </c>
    </row>
    <row r="20" spans="1:84" s="9" customFormat="1" ht="8.25" customHeight="1" x14ac:dyDescent="0.2">
      <c r="A20" s="36" t="s">
        <v>99</v>
      </c>
      <c r="B20" s="46" t="s">
        <v>100</v>
      </c>
      <c r="C20" s="52" t="s">
        <v>101</v>
      </c>
      <c r="D20" s="15" t="s">
        <v>102</v>
      </c>
      <c r="E20" s="10">
        <v>0</v>
      </c>
      <c r="F20" s="10">
        <v>136</v>
      </c>
      <c r="G20" s="10">
        <v>60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3</v>
      </c>
      <c r="AB20" s="10">
        <v>2</v>
      </c>
      <c r="AC20" s="10">
        <v>0</v>
      </c>
      <c r="AD20" s="10">
        <v>0</v>
      </c>
      <c r="AE20" s="10">
        <v>0</v>
      </c>
      <c r="AF20" s="10">
        <v>23</v>
      </c>
      <c r="AG20" s="10">
        <v>4</v>
      </c>
      <c r="AH20" s="10">
        <v>0</v>
      </c>
      <c r="AI20" s="10">
        <v>0</v>
      </c>
      <c r="AJ20" s="10">
        <v>228</v>
      </c>
      <c r="AK20" s="10">
        <v>0</v>
      </c>
      <c r="AL20" s="10">
        <v>0</v>
      </c>
      <c r="AM20" s="10">
        <v>27</v>
      </c>
      <c r="AN20" s="10">
        <v>0</v>
      </c>
      <c r="AO20" s="10">
        <v>0</v>
      </c>
      <c r="AP20" s="10">
        <v>0</v>
      </c>
      <c r="AQ20" s="10">
        <v>280</v>
      </c>
      <c r="AR20" s="10">
        <v>6</v>
      </c>
      <c r="AS20" s="10">
        <v>0</v>
      </c>
      <c r="AT20" s="10">
        <v>0</v>
      </c>
      <c r="AU20" s="10">
        <v>2</v>
      </c>
      <c r="AV20" s="10">
        <v>360</v>
      </c>
      <c r="AW20" s="10">
        <v>0</v>
      </c>
      <c r="AX20" s="10">
        <v>0</v>
      </c>
      <c r="AY20" s="10">
        <v>3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2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11</v>
      </c>
      <c r="CC20" s="10">
        <v>0</v>
      </c>
      <c r="CD20" s="10">
        <v>0</v>
      </c>
      <c r="CE20" s="10">
        <v>0</v>
      </c>
      <c r="CF20" s="16">
        <f>SUM(E20:CE20)</f>
        <v>1160</v>
      </c>
    </row>
    <row r="21" spans="1:84" s="9" customFormat="1" ht="8.25" customHeight="1" x14ac:dyDescent="0.2">
      <c r="A21" s="78"/>
      <c r="B21" s="46"/>
      <c r="C21" s="57"/>
      <c r="D21" s="12" t="s">
        <v>103</v>
      </c>
      <c r="E21" s="13">
        <v>0</v>
      </c>
      <c r="F21" s="13">
        <v>3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6</v>
      </c>
      <c r="AG21" s="13">
        <v>0</v>
      </c>
      <c r="AH21" s="13">
        <v>0</v>
      </c>
      <c r="AI21" s="13">
        <v>0</v>
      </c>
      <c r="AJ21" s="13">
        <v>66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69</v>
      </c>
      <c r="AR21" s="13">
        <v>4</v>
      </c>
      <c r="AS21" s="13">
        <v>0</v>
      </c>
      <c r="AT21" s="13">
        <v>0</v>
      </c>
      <c r="AU21" s="13">
        <v>1</v>
      </c>
      <c r="AV21" s="13">
        <v>140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5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321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139</v>
      </c>
      <c r="G22" s="13">
        <f t="shared" si="11"/>
        <v>69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11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4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29</v>
      </c>
      <c r="AG22" s="13">
        <f t="shared" si="11"/>
        <v>4</v>
      </c>
      <c r="AH22" s="13">
        <f t="shared" si="11"/>
        <v>0</v>
      </c>
      <c r="AI22" s="13">
        <f t="shared" si="11"/>
        <v>0</v>
      </c>
      <c r="AJ22" s="13">
        <f t="shared" si="11"/>
        <v>294</v>
      </c>
      <c r="AK22" s="13">
        <f t="shared" si="11"/>
        <v>0</v>
      </c>
      <c r="AL22" s="13">
        <f t="shared" si="11"/>
        <v>0</v>
      </c>
      <c r="AM22" s="13">
        <f t="shared" si="11"/>
        <v>34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349</v>
      </c>
      <c r="AR22" s="13">
        <f t="shared" si="11"/>
        <v>10</v>
      </c>
      <c r="AS22" s="13">
        <f t="shared" si="11"/>
        <v>0</v>
      </c>
      <c r="AT22" s="13">
        <f t="shared" si="11"/>
        <v>0</v>
      </c>
      <c r="AU22" s="13">
        <f t="shared" si="11"/>
        <v>3</v>
      </c>
      <c r="AV22" s="13">
        <f t="shared" si="11"/>
        <v>500</v>
      </c>
      <c r="AW22" s="13">
        <f t="shared" si="11"/>
        <v>0</v>
      </c>
      <c r="AX22" s="13">
        <f t="shared" si="11"/>
        <v>0</v>
      </c>
      <c r="AY22" s="13">
        <f t="shared" si="11"/>
        <v>3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0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7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19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1481</v>
      </c>
    </row>
    <row r="23" spans="1:84" s="9" customFormat="1" ht="8.25" customHeight="1" x14ac:dyDescent="0.2">
      <c r="A23" s="37"/>
      <c r="B23" s="47"/>
      <c r="C23" s="43" t="s">
        <v>104</v>
      </c>
      <c r="D23" s="44"/>
      <c r="E23" s="13">
        <v>0</v>
      </c>
      <c r="F23" s="13">
        <v>22</v>
      </c>
      <c r="G23" s="13">
        <v>32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12</v>
      </c>
      <c r="AG23" s="13">
        <v>3</v>
      </c>
      <c r="AH23" s="13">
        <v>0</v>
      </c>
      <c r="AI23" s="13">
        <v>0</v>
      </c>
      <c r="AJ23" s="13">
        <v>184</v>
      </c>
      <c r="AK23" s="13">
        <v>0</v>
      </c>
      <c r="AL23" s="13">
        <v>0</v>
      </c>
      <c r="AM23" s="13">
        <v>46</v>
      </c>
      <c r="AN23" s="13">
        <v>0</v>
      </c>
      <c r="AO23" s="13">
        <v>0</v>
      </c>
      <c r="AP23" s="13">
        <v>0</v>
      </c>
      <c r="AQ23" s="13">
        <v>255</v>
      </c>
      <c r="AR23" s="13">
        <v>10</v>
      </c>
      <c r="AS23" s="13">
        <v>0</v>
      </c>
      <c r="AT23" s="13">
        <v>0</v>
      </c>
      <c r="AU23" s="13">
        <v>2</v>
      </c>
      <c r="AV23" s="13">
        <v>259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15</v>
      </c>
      <c r="CC23" s="13">
        <v>0</v>
      </c>
      <c r="CD23" s="13">
        <v>0</v>
      </c>
      <c r="CE23" s="13">
        <v>0</v>
      </c>
      <c r="CF23" s="13">
        <f>SUM(E23:CE23)</f>
        <v>850</v>
      </c>
    </row>
    <row r="24" spans="1:84" s="9" customFormat="1" ht="8.25" customHeight="1" x14ac:dyDescent="0.2">
      <c r="A24" s="37"/>
      <c r="B24" s="47" t="s">
        <v>105</v>
      </c>
      <c r="C24" s="79" t="s">
        <v>106</v>
      </c>
      <c r="D24" s="80"/>
      <c r="E24" s="13">
        <v>0</v>
      </c>
      <c r="F24" s="13">
        <v>40</v>
      </c>
      <c r="G24" s="13">
        <v>35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5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29</v>
      </c>
      <c r="AG24" s="13">
        <v>0</v>
      </c>
      <c r="AH24" s="13">
        <v>0</v>
      </c>
      <c r="AI24" s="13">
        <v>0</v>
      </c>
      <c r="AJ24" s="13">
        <v>323</v>
      </c>
      <c r="AK24" s="13">
        <v>0</v>
      </c>
      <c r="AL24" s="13">
        <v>0</v>
      </c>
      <c r="AM24" s="13">
        <v>49</v>
      </c>
      <c r="AN24" s="13">
        <v>3</v>
      </c>
      <c r="AO24" s="13">
        <v>0</v>
      </c>
      <c r="AP24" s="13">
        <v>0</v>
      </c>
      <c r="AQ24" s="13">
        <v>178</v>
      </c>
      <c r="AR24" s="13">
        <v>12</v>
      </c>
      <c r="AS24" s="13">
        <v>0</v>
      </c>
      <c r="AT24" s="13">
        <v>0</v>
      </c>
      <c r="AU24" s="13">
        <v>4</v>
      </c>
      <c r="AV24" s="13">
        <v>296</v>
      </c>
      <c r="AW24" s="13">
        <v>0</v>
      </c>
      <c r="AX24" s="13">
        <v>0</v>
      </c>
      <c r="AY24" s="13">
        <v>6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3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12</v>
      </c>
      <c r="CC24" s="13">
        <v>0</v>
      </c>
      <c r="CD24" s="13">
        <v>0</v>
      </c>
      <c r="CE24" s="13">
        <v>1</v>
      </c>
      <c r="CF24" s="13">
        <f>SUM(E24:CE24)</f>
        <v>1000</v>
      </c>
    </row>
    <row r="25" spans="1:84" s="9" customFormat="1" ht="8.25" customHeight="1" x14ac:dyDescent="0.2">
      <c r="A25" s="37"/>
      <c r="B25" s="47"/>
      <c r="C25" s="49" t="s">
        <v>107</v>
      </c>
      <c r="D25" s="50"/>
      <c r="E25" s="13">
        <v>0</v>
      </c>
      <c r="F25" s="13">
        <v>18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5</v>
      </c>
      <c r="AG25" s="13">
        <v>1</v>
      </c>
      <c r="AH25" s="13">
        <v>0</v>
      </c>
      <c r="AI25" s="13">
        <v>0</v>
      </c>
      <c r="AJ25" s="13">
        <v>171</v>
      </c>
      <c r="AK25" s="13">
        <v>0</v>
      </c>
      <c r="AL25" s="13">
        <v>0</v>
      </c>
      <c r="AM25" s="13">
        <v>20</v>
      </c>
      <c r="AN25" s="13">
        <v>0</v>
      </c>
      <c r="AO25" s="13">
        <v>0</v>
      </c>
      <c r="AP25" s="13">
        <v>1</v>
      </c>
      <c r="AQ25" s="13">
        <v>176</v>
      </c>
      <c r="AR25" s="13">
        <v>8</v>
      </c>
      <c r="AS25" s="13">
        <v>1</v>
      </c>
      <c r="AT25" s="13">
        <v>0</v>
      </c>
      <c r="AU25" s="13">
        <v>0</v>
      </c>
      <c r="AV25" s="13">
        <v>135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1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4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10</v>
      </c>
      <c r="CC25" s="13">
        <v>0</v>
      </c>
      <c r="CD25" s="13">
        <v>0</v>
      </c>
      <c r="CE25" s="13">
        <v>0</v>
      </c>
      <c r="CF25" s="13">
        <f>SUM(E25:CE25)</f>
        <v>566</v>
      </c>
    </row>
    <row r="26" spans="1:84" s="9" customFormat="1" ht="8.25" customHeight="1" x14ac:dyDescent="0.2">
      <c r="A26" s="37"/>
      <c r="B26" s="47"/>
      <c r="C26" s="49" t="s">
        <v>108</v>
      </c>
      <c r="D26" s="50"/>
      <c r="E26" s="13">
        <v>0</v>
      </c>
      <c r="F26" s="13">
        <v>22</v>
      </c>
      <c r="G26" s="13">
        <v>23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10</v>
      </c>
      <c r="AG26" s="13">
        <v>0</v>
      </c>
      <c r="AH26" s="13">
        <v>0</v>
      </c>
      <c r="AI26" s="13">
        <v>0</v>
      </c>
      <c r="AJ26" s="13">
        <v>76</v>
      </c>
      <c r="AK26" s="13">
        <v>0</v>
      </c>
      <c r="AL26" s="13">
        <v>0</v>
      </c>
      <c r="AM26" s="13">
        <v>16</v>
      </c>
      <c r="AN26" s="13">
        <v>0</v>
      </c>
      <c r="AO26" s="13">
        <v>0</v>
      </c>
      <c r="AP26" s="13">
        <v>0</v>
      </c>
      <c r="AQ26" s="13">
        <v>48</v>
      </c>
      <c r="AR26" s="13">
        <v>3</v>
      </c>
      <c r="AS26" s="13">
        <v>0</v>
      </c>
      <c r="AT26" s="13">
        <v>0</v>
      </c>
      <c r="AU26" s="13">
        <v>5</v>
      </c>
      <c r="AV26" s="13">
        <v>149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358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70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9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1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44</v>
      </c>
      <c r="AG27" s="13">
        <f t="shared" si="13"/>
        <v>1</v>
      </c>
      <c r="AH27" s="13">
        <f t="shared" si="13"/>
        <v>0</v>
      </c>
      <c r="AI27" s="13">
        <f t="shared" si="13"/>
        <v>0</v>
      </c>
      <c r="AJ27" s="13">
        <f t="shared" si="13"/>
        <v>570</v>
      </c>
      <c r="AK27" s="13">
        <f t="shared" si="13"/>
        <v>0</v>
      </c>
      <c r="AL27" s="13">
        <f t="shared" si="13"/>
        <v>0</v>
      </c>
      <c r="AM27" s="13">
        <f t="shared" si="13"/>
        <v>85</v>
      </c>
      <c r="AN27" s="13">
        <f t="shared" si="13"/>
        <v>3</v>
      </c>
      <c r="AO27" s="13">
        <f t="shared" si="13"/>
        <v>0</v>
      </c>
      <c r="AP27" s="13">
        <f t="shared" si="13"/>
        <v>1</v>
      </c>
      <c r="AQ27" s="13">
        <f t="shared" si="13"/>
        <v>402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9</v>
      </c>
      <c r="AV27" s="13">
        <f t="shared" si="13"/>
        <v>580</v>
      </c>
      <c r="AW27" s="13">
        <f t="shared" si="13"/>
        <v>0</v>
      </c>
      <c r="AX27" s="13">
        <f t="shared" si="13"/>
        <v>0</v>
      </c>
      <c r="AY27" s="13">
        <f t="shared" si="13"/>
        <v>8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2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8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24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1924</v>
      </c>
    </row>
    <row r="28" spans="1:84" s="9" customFormat="1" ht="8.25" customHeight="1" x14ac:dyDescent="0.2">
      <c r="A28" s="37"/>
      <c r="B28" s="47" t="s">
        <v>109</v>
      </c>
      <c r="C28" s="43" t="s">
        <v>110</v>
      </c>
      <c r="D28" s="44"/>
      <c r="E28" s="13">
        <v>0</v>
      </c>
      <c r="F28" s="13">
        <v>948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42</v>
      </c>
      <c r="AG28" s="13">
        <v>3</v>
      </c>
      <c r="AH28" s="13">
        <v>0</v>
      </c>
      <c r="AI28" s="13">
        <v>0</v>
      </c>
      <c r="AJ28" s="13">
        <v>656</v>
      </c>
      <c r="AK28" s="13">
        <v>0</v>
      </c>
      <c r="AL28" s="13">
        <v>0</v>
      </c>
      <c r="AM28" s="13">
        <v>101</v>
      </c>
      <c r="AN28" s="13">
        <v>0</v>
      </c>
      <c r="AO28" s="13">
        <v>0</v>
      </c>
      <c r="AP28" s="13">
        <v>8</v>
      </c>
      <c r="AQ28" s="13">
        <v>336</v>
      </c>
      <c r="AR28" s="13">
        <v>18</v>
      </c>
      <c r="AS28" s="13">
        <v>0</v>
      </c>
      <c r="AT28" s="13">
        <v>2</v>
      </c>
      <c r="AU28" s="13">
        <v>5</v>
      </c>
      <c r="AV28" s="13">
        <v>356</v>
      </c>
      <c r="AW28" s="13">
        <v>0</v>
      </c>
      <c r="AX28" s="13">
        <v>0</v>
      </c>
      <c r="AY28" s="13">
        <v>11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2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9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25</v>
      </c>
      <c r="CC28" s="13">
        <v>1</v>
      </c>
      <c r="CD28" s="13">
        <v>0</v>
      </c>
      <c r="CE28" s="13">
        <v>1</v>
      </c>
      <c r="CF28" s="13">
        <f>SUM(E28:CE28)</f>
        <v>2543</v>
      </c>
    </row>
    <row r="29" spans="1:84" s="9" customFormat="1" ht="8.25" customHeight="1" x14ac:dyDescent="0.2">
      <c r="A29" s="37"/>
      <c r="B29" s="47"/>
      <c r="C29" s="43" t="s">
        <v>111</v>
      </c>
      <c r="D29" s="44"/>
      <c r="E29" s="13">
        <v>0</v>
      </c>
      <c r="F29" s="13">
        <v>32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8</v>
      </c>
      <c r="AG29" s="13">
        <v>0</v>
      </c>
      <c r="AH29" s="13">
        <v>0</v>
      </c>
      <c r="AI29" s="13">
        <v>0</v>
      </c>
      <c r="AJ29" s="13">
        <v>530</v>
      </c>
      <c r="AK29" s="13">
        <v>0</v>
      </c>
      <c r="AL29" s="13">
        <v>0</v>
      </c>
      <c r="AM29" s="13">
        <v>48</v>
      </c>
      <c r="AN29" s="13">
        <v>0</v>
      </c>
      <c r="AO29" s="13">
        <v>0</v>
      </c>
      <c r="AP29" s="13">
        <v>0</v>
      </c>
      <c r="AQ29" s="13">
        <v>130</v>
      </c>
      <c r="AR29" s="13">
        <v>12</v>
      </c>
      <c r="AS29" s="13">
        <v>0</v>
      </c>
      <c r="AT29" s="13">
        <v>0</v>
      </c>
      <c r="AU29" s="13">
        <v>2</v>
      </c>
      <c r="AV29" s="13">
        <v>120</v>
      </c>
      <c r="AW29" s="13">
        <v>0</v>
      </c>
      <c r="AX29" s="13">
        <v>0</v>
      </c>
      <c r="AY29" s="13">
        <v>1</v>
      </c>
      <c r="AZ29" s="13">
        <v>0</v>
      </c>
      <c r="BA29" s="13">
        <v>4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11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6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35</v>
      </c>
      <c r="CC29" s="13">
        <v>2</v>
      </c>
      <c r="CD29" s="13">
        <v>0</v>
      </c>
      <c r="CE29" s="13">
        <v>0</v>
      </c>
      <c r="CF29" s="13">
        <f>SUM(E29:CE29)</f>
        <v>956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980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1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50</v>
      </c>
      <c r="AG30" s="13">
        <f t="shared" si="14"/>
        <v>3</v>
      </c>
      <c r="AH30" s="13">
        <f t="shared" si="14"/>
        <v>0</v>
      </c>
      <c r="AI30" s="13">
        <f t="shared" si="14"/>
        <v>0</v>
      </c>
      <c r="AJ30" s="13">
        <f t="shared" si="14"/>
        <v>1186</v>
      </c>
      <c r="AK30" s="13">
        <f t="shared" si="14"/>
        <v>0</v>
      </c>
      <c r="AL30" s="13">
        <f t="shared" si="14"/>
        <v>0</v>
      </c>
      <c r="AM30" s="13">
        <f t="shared" si="14"/>
        <v>149</v>
      </c>
      <c r="AN30" s="13">
        <f t="shared" si="14"/>
        <v>0</v>
      </c>
      <c r="AO30" s="13">
        <f t="shared" si="14"/>
        <v>0</v>
      </c>
      <c r="AP30" s="13">
        <f t="shared" si="14"/>
        <v>8</v>
      </c>
      <c r="AQ30" s="13">
        <f t="shared" si="14"/>
        <v>466</v>
      </c>
      <c r="AR30" s="13">
        <f t="shared" si="14"/>
        <v>30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476</v>
      </c>
      <c r="AW30" s="13">
        <f t="shared" si="14"/>
        <v>0</v>
      </c>
      <c r="AX30" s="13">
        <f t="shared" si="14"/>
        <v>0</v>
      </c>
      <c r="AY30" s="13">
        <f t="shared" si="14"/>
        <v>12</v>
      </c>
      <c r="AZ30" s="13">
        <f t="shared" si="14"/>
        <v>0</v>
      </c>
      <c r="BA30" s="13">
        <f>SUM(BA28:BA29)</f>
        <v>4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18</v>
      </c>
      <c r="BI30" s="13">
        <f t="shared" si="14"/>
        <v>0</v>
      </c>
      <c r="BJ30" s="13">
        <f t="shared" si="14"/>
        <v>2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15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60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3499</v>
      </c>
    </row>
    <row r="31" spans="1:84" s="9" customFormat="1" ht="8.25" customHeight="1" x14ac:dyDescent="0.2">
      <c r="A31" s="37"/>
      <c r="B31" s="42" t="s">
        <v>112</v>
      </c>
      <c r="C31" s="43"/>
      <c r="D31" s="44"/>
      <c r="E31" s="13">
        <v>0</v>
      </c>
      <c r="F31" s="13">
        <v>705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56</v>
      </c>
      <c r="AG31" s="13">
        <v>2</v>
      </c>
      <c r="AH31" s="13">
        <v>0</v>
      </c>
      <c r="AI31" s="13">
        <v>0</v>
      </c>
      <c r="AJ31" s="13">
        <v>364</v>
      </c>
      <c r="AK31" s="13">
        <v>0</v>
      </c>
      <c r="AL31" s="13">
        <v>0</v>
      </c>
      <c r="AM31" s="13">
        <v>55</v>
      </c>
      <c r="AN31" s="13">
        <v>0</v>
      </c>
      <c r="AO31" s="13">
        <v>0</v>
      </c>
      <c r="AP31" s="13">
        <v>1</v>
      </c>
      <c r="AQ31" s="13">
        <v>279</v>
      </c>
      <c r="AR31" s="13">
        <v>10</v>
      </c>
      <c r="AS31" s="13">
        <v>0</v>
      </c>
      <c r="AT31" s="13">
        <v>0</v>
      </c>
      <c r="AU31" s="13">
        <v>2</v>
      </c>
      <c r="AV31" s="13">
        <v>414</v>
      </c>
      <c r="AW31" s="13">
        <v>0</v>
      </c>
      <c r="AX31" s="13">
        <v>0</v>
      </c>
      <c r="AY31" s="13">
        <v>8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1</v>
      </c>
      <c r="BT31" s="13">
        <v>7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9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1926</v>
      </c>
    </row>
    <row r="32" spans="1:84" s="9" customFormat="1" ht="8.25" customHeight="1" x14ac:dyDescent="0.2">
      <c r="A32" s="37"/>
      <c r="B32" s="47" t="s">
        <v>113</v>
      </c>
      <c r="C32" s="43" t="s">
        <v>114</v>
      </c>
      <c r="D32" s="44"/>
      <c r="E32" s="13">
        <v>0</v>
      </c>
      <c r="F32" s="13">
        <v>484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37</v>
      </c>
      <c r="AG32" s="13">
        <v>1</v>
      </c>
      <c r="AH32" s="13">
        <v>0</v>
      </c>
      <c r="AI32" s="13">
        <v>0</v>
      </c>
      <c r="AJ32" s="13">
        <v>396</v>
      </c>
      <c r="AK32" s="13">
        <v>0</v>
      </c>
      <c r="AL32" s="13">
        <v>0</v>
      </c>
      <c r="AM32" s="13">
        <v>75</v>
      </c>
      <c r="AN32" s="13">
        <v>0</v>
      </c>
      <c r="AO32" s="13">
        <v>0</v>
      </c>
      <c r="AP32" s="13">
        <v>1</v>
      </c>
      <c r="AQ32" s="13">
        <v>250</v>
      </c>
      <c r="AR32" s="13">
        <v>13</v>
      </c>
      <c r="AS32" s="13">
        <v>2</v>
      </c>
      <c r="AT32" s="13">
        <v>2</v>
      </c>
      <c r="AU32" s="13">
        <v>7</v>
      </c>
      <c r="AV32" s="13">
        <v>258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1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1564</v>
      </c>
    </row>
    <row r="33" spans="1:84" s="9" customFormat="1" ht="8.25" customHeight="1" x14ac:dyDescent="0.2">
      <c r="A33" s="37"/>
      <c r="B33" s="47"/>
      <c r="C33" s="43" t="s">
        <v>115</v>
      </c>
      <c r="D33" s="44"/>
      <c r="E33" s="13">
        <v>0</v>
      </c>
      <c r="F33" s="13">
        <v>249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20</v>
      </c>
      <c r="AG33" s="13">
        <v>1</v>
      </c>
      <c r="AH33" s="13">
        <v>0</v>
      </c>
      <c r="AI33" s="13">
        <v>0</v>
      </c>
      <c r="AJ33" s="13">
        <v>157</v>
      </c>
      <c r="AK33" s="13">
        <v>0</v>
      </c>
      <c r="AL33" s="13">
        <v>0</v>
      </c>
      <c r="AM33" s="13">
        <v>40</v>
      </c>
      <c r="AN33" s="13">
        <v>0</v>
      </c>
      <c r="AO33" s="13">
        <v>0</v>
      </c>
      <c r="AP33" s="13">
        <v>0</v>
      </c>
      <c r="AQ33" s="13">
        <v>121</v>
      </c>
      <c r="AR33" s="13">
        <v>7</v>
      </c>
      <c r="AS33" s="13">
        <v>1</v>
      </c>
      <c r="AT33" s="13">
        <v>1</v>
      </c>
      <c r="AU33" s="13">
        <v>1</v>
      </c>
      <c r="AV33" s="13">
        <v>74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3</v>
      </c>
      <c r="BU33" s="13">
        <v>0</v>
      </c>
      <c r="BV33" s="13">
        <v>1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0</v>
      </c>
      <c r="CF33" s="13">
        <f t="shared" si="15"/>
        <v>687</v>
      </c>
    </row>
    <row r="34" spans="1:84" s="9" customFormat="1" ht="8.25" customHeight="1" x14ac:dyDescent="0.2">
      <c r="A34" s="37"/>
      <c r="B34" s="47" t="s">
        <v>116</v>
      </c>
      <c r="C34" s="52" t="s">
        <v>116</v>
      </c>
      <c r="D34" s="12" t="s">
        <v>116</v>
      </c>
      <c r="E34" s="13">
        <v>0</v>
      </c>
      <c r="F34" s="13">
        <v>89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55</v>
      </c>
      <c r="AG34" s="13">
        <v>0</v>
      </c>
      <c r="AH34" s="13">
        <v>0</v>
      </c>
      <c r="AI34" s="13">
        <v>0</v>
      </c>
      <c r="AJ34" s="13">
        <v>302</v>
      </c>
      <c r="AK34" s="13">
        <v>0</v>
      </c>
      <c r="AL34" s="13">
        <v>0</v>
      </c>
      <c r="AM34" s="13">
        <v>31</v>
      </c>
      <c r="AN34" s="13">
        <v>1</v>
      </c>
      <c r="AO34" s="13">
        <v>0</v>
      </c>
      <c r="AP34" s="13">
        <v>1</v>
      </c>
      <c r="AQ34" s="13">
        <v>329</v>
      </c>
      <c r="AR34" s="13">
        <v>15</v>
      </c>
      <c r="AS34" s="13">
        <v>5</v>
      </c>
      <c r="AT34" s="13">
        <v>0</v>
      </c>
      <c r="AU34" s="13">
        <v>9</v>
      </c>
      <c r="AV34" s="13">
        <v>325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8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13</v>
      </c>
      <c r="CC34" s="13">
        <v>0</v>
      </c>
      <c r="CD34" s="13">
        <v>0</v>
      </c>
      <c r="CE34" s="13">
        <v>1</v>
      </c>
      <c r="CF34" s="13">
        <f t="shared" si="15"/>
        <v>1207</v>
      </c>
    </row>
    <row r="35" spans="1:84" s="9" customFormat="1" ht="8.25" customHeight="1" x14ac:dyDescent="0.2">
      <c r="A35" s="37"/>
      <c r="B35" s="47"/>
      <c r="C35" s="52"/>
      <c r="D35" s="12" t="s">
        <v>117</v>
      </c>
      <c r="E35" s="13">
        <v>0</v>
      </c>
      <c r="F35" s="13">
        <v>181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32</v>
      </c>
      <c r="AG35" s="13">
        <v>0</v>
      </c>
      <c r="AH35" s="13">
        <v>0</v>
      </c>
      <c r="AI35" s="13">
        <v>0</v>
      </c>
      <c r="AJ35" s="13">
        <v>175</v>
      </c>
      <c r="AK35" s="13">
        <v>0</v>
      </c>
      <c r="AL35" s="13">
        <v>0</v>
      </c>
      <c r="AM35" s="13">
        <v>30</v>
      </c>
      <c r="AN35" s="13">
        <v>0</v>
      </c>
      <c r="AO35" s="13">
        <v>0</v>
      </c>
      <c r="AP35" s="13">
        <v>0</v>
      </c>
      <c r="AQ35" s="13">
        <v>163</v>
      </c>
      <c r="AR35" s="13">
        <v>5</v>
      </c>
      <c r="AS35" s="13">
        <v>1</v>
      </c>
      <c r="AT35" s="13">
        <v>0</v>
      </c>
      <c r="AU35" s="13">
        <v>2</v>
      </c>
      <c r="AV35" s="13">
        <v>172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4</v>
      </c>
      <c r="CC35" s="13">
        <v>0</v>
      </c>
      <c r="CD35" s="13">
        <v>0</v>
      </c>
      <c r="CE35" s="13">
        <v>1</v>
      </c>
      <c r="CF35" s="13">
        <f t="shared" si="15"/>
        <v>781</v>
      </c>
    </row>
    <row r="36" spans="1:84" s="9" customFormat="1" ht="8.25" customHeight="1" x14ac:dyDescent="0.2">
      <c r="A36" s="37"/>
      <c r="B36" s="47"/>
      <c r="C36" s="52"/>
      <c r="D36" s="12" t="s">
        <v>118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19</v>
      </c>
      <c r="AG36" s="13">
        <v>3</v>
      </c>
      <c r="AH36" s="13">
        <v>0</v>
      </c>
      <c r="AI36" s="13">
        <v>0</v>
      </c>
      <c r="AJ36" s="13">
        <v>153</v>
      </c>
      <c r="AK36" s="13">
        <v>0</v>
      </c>
      <c r="AL36" s="13">
        <v>0</v>
      </c>
      <c r="AM36" s="13">
        <v>20</v>
      </c>
      <c r="AN36" s="13">
        <v>0</v>
      </c>
      <c r="AO36" s="13">
        <v>0</v>
      </c>
      <c r="AP36" s="13">
        <v>0</v>
      </c>
      <c r="AQ36" s="13">
        <v>186</v>
      </c>
      <c r="AR36" s="13">
        <v>9</v>
      </c>
      <c r="AS36" s="13">
        <v>1</v>
      </c>
      <c r="AT36" s="13">
        <v>0</v>
      </c>
      <c r="AU36" s="13">
        <v>2</v>
      </c>
      <c r="AV36" s="13">
        <v>84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7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6</v>
      </c>
      <c r="CC36" s="13">
        <v>0</v>
      </c>
      <c r="CD36" s="13">
        <v>1</v>
      </c>
      <c r="CE36" s="13">
        <v>0</v>
      </c>
      <c r="CF36" s="13">
        <f t="shared" si="15"/>
        <v>503</v>
      </c>
    </row>
    <row r="37" spans="1:84" s="9" customFormat="1" ht="8.25" customHeight="1" x14ac:dyDescent="0.2">
      <c r="A37" s="37"/>
      <c r="B37" s="47"/>
      <c r="C37" s="52"/>
      <c r="D37" s="12" t="s">
        <v>119</v>
      </c>
      <c r="E37" s="13">
        <v>0</v>
      </c>
      <c r="F37" s="13">
        <v>47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34</v>
      </c>
      <c r="AK37" s="13">
        <v>0</v>
      </c>
      <c r="AL37" s="13">
        <v>0</v>
      </c>
      <c r="AM37" s="13">
        <v>9</v>
      </c>
      <c r="AN37" s="13">
        <v>0</v>
      </c>
      <c r="AO37" s="13">
        <v>0</v>
      </c>
      <c r="AP37" s="13">
        <v>0</v>
      </c>
      <c r="AQ37" s="13">
        <v>59</v>
      </c>
      <c r="AR37" s="13">
        <v>1</v>
      </c>
      <c r="AS37" s="13">
        <v>0</v>
      </c>
      <c r="AT37" s="13">
        <v>3</v>
      </c>
      <c r="AU37" s="13">
        <v>0</v>
      </c>
      <c r="AV37" s="13">
        <v>39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2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203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323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18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107</v>
      </c>
      <c r="AG38" s="13">
        <f t="shared" si="16"/>
        <v>3</v>
      </c>
      <c r="AH38" s="13">
        <f t="shared" si="16"/>
        <v>0</v>
      </c>
      <c r="AI38" s="13">
        <f t="shared" si="16"/>
        <v>0</v>
      </c>
      <c r="AJ38" s="13">
        <f t="shared" si="16"/>
        <v>664</v>
      </c>
      <c r="AK38" s="13">
        <f t="shared" si="16"/>
        <v>0</v>
      </c>
      <c r="AL38" s="13">
        <f t="shared" si="16"/>
        <v>0</v>
      </c>
      <c r="AM38" s="13">
        <f t="shared" si="16"/>
        <v>90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737</v>
      </c>
      <c r="AR38" s="13">
        <f t="shared" si="16"/>
        <v>30</v>
      </c>
      <c r="AS38" s="13">
        <f t="shared" si="16"/>
        <v>7</v>
      </c>
      <c r="AT38" s="13">
        <f t="shared" si="16"/>
        <v>3</v>
      </c>
      <c r="AU38" s="13">
        <f t="shared" si="16"/>
        <v>13</v>
      </c>
      <c r="AV38" s="13">
        <f t="shared" si="16"/>
        <v>620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19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28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2694</v>
      </c>
    </row>
    <row r="39" spans="1:84" s="9" customFormat="1" ht="8.25" customHeight="1" x14ac:dyDescent="0.2">
      <c r="A39" s="37"/>
      <c r="B39" s="47"/>
      <c r="C39" s="43" t="s">
        <v>120</v>
      </c>
      <c r="D39" s="44"/>
      <c r="E39" s="13">
        <v>0</v>
      </c>
      <c r="F39" s="13">
        <v>87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11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30</v>
      </c>
      <c r="AG39" s="13">
        <v>0</v>
      </c>
      <c r="AH39" s="13">
        <v>0</v>
      </c>
      <c r="AI39" s="13">
        <v>0</v>
      </c>
      <c r="AJ39" s="13">
        <v>149</v>
      </c>
      <c r="AK39" s="13">
        <v>0</v>
      </c>
      <c r="AL39" s="13">
        <v>0</v>
      </c>
      <c r="AM39" s="13">
        <v>37</v>
      </c>
      <c r="AN39" s="13">
        <v>0</v>
      </c>
      <c r="AO39" s="13">
        <v>0</v>
      </c>
      <c r="AP39" s="13">
        <v>0</v>
      </c>
      <c r="AQ39" s="13">
        <v>166</v>
      </c>
      <c r="AR39" s="13">
        <v>8</v>
      </c>
      <c r="AS39" s="13">
        <v>0</v>
      </c>
      <c r="AT39" s="13">
        <v>0</v>
      </c>
      <c r="AU39" s="13">
        <v>3</v>
      </c>
      <c r="AV39" s="13">
        <v>140</v>
      </c>
      <c r="AW39" s="13">
        <v>0</v>
      </c>
      <c r="AX39" s="13">
        <v>0</v>
      </c>
      <c r="AY39" s="13">
        <v>3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7</v>
      </c>
      <c r="CC39" s="13">
        <v>0</v>
      </c>
      <c r="CD39" s="13">
        <v>0</v>
      </c>
      <c r="CE39" s="13">
        <v>0</v>
      </c>
      <c r="CF39" s="13">
        <f>SUM(E39:CE39)</f>
        <v>655</v>
      </c>
    </row>
    <row r="40" spans="1:84" s="9" customFormat="1" ht="8.25" customHeight="1" x14ac:dyDescent="0.2">
      <c r="A40" s="38"/>
      <c r="B40" s="33" t="s">
        <v>98</v>
      </c>
      <c r="C40" s="34"/>
      <c r="D40" s="35"/>
      <c r="E40" s="14">
        <f>SUM(E22:E23,E27,E30:E33,E38:E39)</f>
        <v>0</v>
      </c>
      <c r="F40" s="14">
        <f t="shared" ref="F40:BQ40" si="17">SUM(F22:F23,F27,F30:F33,F38:F39)</f>
        <v>3069</v>
      </c>
      <c r="G40" s="14">
        <f t="shared" si="17"/>
        <v>171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89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5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12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385</v>
      </c>
      <c r="AG40" s="14">
        <f t="shared" si="17"/>
        <v>18</v>
      </c>
      <c r="AH40" s="14">
        <f t="shared" si="17"/>
        <v>0</v>
      </c>
      <c r="AI40" s="14">
        <f t="shared" si="17"/>
        <v>0</v>
      </c>
      <c r="AJ40" s="14">
        <f t="shared" si="17"/>
        <v>3964</v>
      </c>
      <c r="AK40" s="14">
        <f t="shared" si="17"/>
        <v>0</v>
      </c>
      <c r="AL40" s="14">
        <f t="shared" si="17"/>
        <v>0</v>
      </c>
      <c r="AM40" s="14">
        <f t="shared" si="17"/>
        <v>611</v>
      </c>
      <c r="AN40" s="14">
        <f t="shared" si="17"/>
        <v>6</v>
      </c>
      <c r="AO40" s="14">
        <f t="shared" si="17"/>
        <v>0</v>
      </c>
      <c r="AP40" s="14">
        <f t="shared" si="17"/>
        <v>12</v>
      </c>
      <c r="AQ40" s="14">
        <f t="shared" si="17"/>
        <v>3025</v>
      </c>
      <c r="AR40" s="14">
        <f t="shared" si="17"/>
        <v>141</v>
      </c>
      <c r="AS40" s="14">
        <f t="shared" si="17"/>
        <v>11</v>
      </c>
      <c r="AT40" s="14">
        <f t="shared" si="17"/>
        <v>8</v>
      </c>
      <c r="AU40" s="14">
        <f t="shared" si="17"/>
        <v>47</v>
      </c>
      <c r="AV40" s="14">
        <f t="shared" si="17"/>
        <v>3321</v>
      </c>
      <c r="AW40" s="14">
        <f t="shared" si="17"/>
        <v>2</v>
      </c>
      <c r="AX40" s="14">
        <f t="shared" si="17"/>
        <v>0</v>
      </c>
      <c r="AY40" s="14">
        <f t="shared" si="17"/>
        <v>58</v>
      </c>
      <c r="AZ40" s="14">
        <f t="shared" si="17"/>
        <v>0</v>
      </c>
      <c r="BA40" s="14">
        <f t="shared" si="17"/>
        <v>8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32</v>
      </c>
      <c r="BI40" s="14">
        <f t="shared" si="17"/>
        <v>0</v>
      </c>
      <c r="BJ40" s="14">
        <f t="shared" si="17"/>
        <v>7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2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1</v>
      </c>
      <c r="BT40" s="14">
        <f t="shared" si="18"/>
        <v>73</v>
      </c>
      <c r="BU40" s="14">
        <f t="shared" si="18"/>
        <v>1</v>
      </c>
      <c r="BV40" s="14">
        <f t="shared" si="18"/>
        <v>2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175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15280</v>
      </c>
    </row>
    <row r="41" spans="1:84" s="9" customFormat="1" ht="8.25" customHeight="1" x14ac:dyDescent="0.2">
      <c r="A41" s="58" t="s">
        <v>121</v>
      </c>
      <c r="B41" s="73" t="s">
        <v>122</v>
      </c>
      <c r="C41" s="74" t="s">
        <v>123</v>
      </c>
      <c r="D41" s="75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7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45</v>
      </c>
      <c r="AG41" s="10">
        <v>0</v>
      </c>
      <c r="AH41" s="10">
        <v>0</v>
      </c>
      <c r="AI41" s="10">
        <v>0</v>
      </c>
      <c r="AJ41" s="10">
        <v>466</v>
      </c>
      <c r="AK41" s="10">
        <v>0</v>
      </c>
      <c r="AL41" s="10">
        <v>0</v>
      </c>
      <c r="AM41" s="10">
        <v>58</v>
      </c>
      <c r="AN41" s="10">
        <v>2</v>
      </c>
      <c r="AO41" s="10">
        <v>0</v>
      </c>
      <c r="AP41" s="10">
        <v>0</v>
      </c>
      <c r="AQ41" s="10">
        <v>561</v>
      </c>
      <c r="AR41" s="10">
        <v>35</v>
      </c>
      <c r="AS41" s="10">
        <v>3</v>
      </c>
      <c r="AT41" s="10">
        <v>1</v>
      </c>
      <c r="AU41" s="10">
        <v>11</v>
      </c>
      <c r="AV41" s="10">
        <v>330</v>
      </c>
      <c r="AW41" s="10">
        <v>0</v>
      </c>
      <c r="AX41" s="10">
        <v>1</v>
      </c>
      <c r="AY41" s="10">
        <v>2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18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1</v>
      </c>
      <c r="CB41" s="10">
        <v>37</v>
      </c>
      <c r="CC41" s="10">
        <v>0</v>
      </c>
      <c r="CD41" s="10">
        <v>0</v>
      </c>
      <c r="CE41" s="10">
        <v>2</v>
      </c>
      <c r="CF41" s="16">
        <f>SUM(E41:CE41)</f>
        <v>1709</v>
      </c>
    </row>
    <row r="42" spans="1:84" s="9" customFormat="1" ht="8.25" customHeight="1" x14ac:dyDescent="0.2">
      <c r="A42" s="59"/>
      <c r="B42" s="47"/>
      <c r="C42" s="52" t="s">
        <v>124</v>
      </c>
      <c r="D42" s="12" t="s">
        <v>125</v>
      </c>
      <c r="E42" s="18">
        <v>0</v>
      </c>
      <c r="F42" s="18">
        <v>22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1</v>
      </c>
      <c r="W42" s="18">
        <v>0</v>
      </c>
      <c r="X42" s="18">
        <v>0</v>
      </c>
      <c r="Y42" s="18">
        <v>0</v>
      </c>
      <c r="Z42" s="18">
        <v>0</v>
      </c>
      <c r="AA42" s="18">
        <v>7</v>
      </c>
      <c r="AB42" s="18">
        <v>0</v>
      </c>
      <c r="AC42" s="18">
        <v>0</v>
      </c>
      <c r="AD42" s="18">
        <v>0</v>
      </c>
      <c r="AE42" s="18">
        <v>0</v>
      </c>
      <c r="AF42" s="18">
        <v>12</v>
      </c>
      <c r="AG42" s="18">
        <v>0</v>
      </c>
      <c r="AH42" s="18">
        <v>0</v>
      </c>
      <c r="AI42" s="18">
        <v>0</v>
      </c>
      <c r="AJ42" s="18">
        <v>224</v>
      </c>
      <c r="AK42" s="18">
        <v>0</v>
      </c>
      <c r="AL42" s="18">
        <v>0</v>
      </c>
      <c r="AM42" s="18">
        <v>40</v>
      </c>
      <c r="AN42" s="18">
        <v>0</v>
      </c>
      <c r="AO42" s="18">
        <v>0</v>
      </c>
      <c r="AP42" s="18">
        <v>0</v>
      </c>
      <c r="AQ42" s="18">
        <v>278</v>
      </c>
      <c r="AR42" s="18">
        <v>16</v>
      </c>
      <c r="AS42" s="18">
        <v>0</v>
      </c>
      <c r="AT42" s="18">
        <v>0</v>
      </c>
      <c r="AU42" s="18">
        <v>7</v>
      </c>
      <c r="AV42" s="18">
        <v>162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8</v>
      </c>
      <c r="BU42" s="18">
        <v>0</v>
      </c>
      <c r="BV42" s="18">
        <v>1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  <c r="CB42" s="18">
        <v>22</v>
      </c>
      <c r="CC42" s="18">
        <v>0</v>
      </c>
      <c r="CD42" s="18">
        <v>1</v>
      </c>
      <c r="CE42" s="18">
        <v>1</v>
      </c>
      <c r="CF42" s="13">
        <f>SUM(E42:CE42)</f>
        <v>812</v>
      </c>
    </row>
    <row r="43" spans="1:84" s="9" customFormat="1" ht="8.25" customHeight="1" x14ac:dyDescent="0.2">
      <c r="A43" s="59"/>
      <c r="B43" s="47"/>
      <c r="C43" s="57"/>
      <c r="D43" s="12" t="s">
        <v>126</v>
      </c>
      <c r="E43" s="18">
        <v>0</v>
      </c>
      <c r="F43" s="18">
        <v>6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0</v>
      </c>
      <c r="AC43" s="18">
        <v>0</v>
      </c>
      <c r="AD43" s="18">
        <v>0</v>
      </c>
      <c r="AE43" s="18">
        <v>0</v>
      </c>
      <c r="AF43" s="18">
        <v>30</v>
      </c>
      <c r="AG43" s="18">
        <v>0</v>
      </c>
      <c r="AH43" s="18">
        <v>0</v>
      </c>
      <c r="AI43" s="18">
        <v>0</v>
      </c>
      <c r="AJ43" s="18">
        <v>261</v>
      </c>
      <c r="AK43" s="18">
        <v>0</v>
      </c>
      <c r="AL43" s="18">
        <v>0</v>
      </c>
      <c r="AM43" s="18">
        <v>101</v>
      </c>
      <c r="AN43" s="18">
        <v>0</v>
      </c>
      <c r="AO43" s="18">
        <v>0</v>
      </c>
      <c r="AP43" s="18">
        <v>0</v>
      </c>
      <c r="AQ43" s="18">
        <v>306</v>
      </c>
      <c r="AR43" s="18">
        <v>18</v>
      </c>
      <c r="AS43" s="18">
        <v>0</v>
      </c>
      <c r="AT43" s="18">
        <v>0</v>
      </c>
      <c r="AU43" s="18">
        <v>9</v>
      </c>
      <c r="AV43" s="18">
        <v>163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8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36</v>
      </c>
      <c r="CC43" s="18">
        <v>1</v>
      </c>
      <c r="CD43" s="18">
        <v>0</v>
      </c>
      <c r="CE43" s="18">
        <v>0</v>
      </c>
      <c r="CF43" s="13">
        <f>SUM(E43:CE43)</f>
        <v>954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28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2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2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42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485</v>
      </c>
      <c r="AK44" s="13">
        <f t="shared" si="19"/>
        <v>0</v>
      </c>
      <c r="AL44" s="13">
        <f t="shared" si="19"/>
        <v>0</v>
      </c>
      <c r="AM44" s="13">
        <f t="shared" si="19"/>
        <v>141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584</v>
      </c>
      <c r="AR44" s="13">
        <f t="shared" si="19"/>
        <v>34</v>
      </c>
      <c r="AS44" s="13">
        <f t="shared" si="19"/>
        <v>0</v>
      </c>
      <c r="AT44" s="13">
        <f t="shared" si="19"/>
        <v>0</v>
      </c>
      <c r="AU44" s="13">
        <f t="shared" si="19"/>
        <v>16</v>
      </c>
      <c r="AV44" s="13">
        <f t="shared" si="19"/>
        <v>325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16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0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58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1766</v>
      </c>
    </row>
    <row r="45" spans="1:84" s="9" customFormat="1" ht="8.25" customHeight="1" x14ac:dyDescent="0.2">
      <c r="A45" s="59"/>
      <c r="B45" s="47" t="s">
        <v>280</v>
      </c>
      <c r="C45" s="52" t="s">
        <v>280</v>
      </c>
      <c r="D45" s="12" t="s">
        <v>128</v>
      </c>
      <c r="E45" s="13">
        <v>0</v>
      </c>
      <c r="F45" s="13">
        <v>27</v>
      </c>
      <c r="G45" s="13">
        <v>2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26</v>
      </c>
      <c r="AG45" s="13">
        <v>1</v>
      </c>
      <c r="AH45" s="13">
        <v>0</v>
      </c>
      <c r="AI45" s="13">
        <v>0</v>
      </c>
      <c r="AJ45" s="13">
        <v>398</v>
      </c>
      <c r="AK45" s="13">
        <v>0</v>
      </c>
      <c r="AL45" s="13">
        <v>2</v>
      </c>
      <c r="AM45" s="13">
        <v>135</v>
      </c>
      <c r="AN45" s="13">
        <v>0</v>
      </c>
      <c r="AO45" s="13">
        <v>0</v>
      </c>
      <c r="AP45" s="13">
        <v>0</v>
      </c>
      <c r="AQ45" s="13">
        <v>346</v>
      </c>
      <c r="AR45" s="13">
        <v>28</v>
      </c>
      <c r="AS45" s="13">
        <v>3</v>
      </c>
      <c r="AT45" s="13">
        <v>0</v>
      </c>
      <c r="AU45" s="13">
        <v>8</v>
      </c>
      <c r="AV45" s="13">
        <v>223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17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21</v>
      </c>
      <c r="CC45" s="13">
        <v>1</v>
      </c>
      <c r="CD45" s="13">
        <v>0</v>
      </c>
      <c r="CE45" s="13">
        <v>1</v>
      </c>
      <c r="CF45" s="13">
        <f>SUM(E45:CE45)</f>
        <v>1260</v>
      </c>
    </row>
    <row r="46" spans="1:84" s="9" customFormat="1" ht="8.25" customHeight="1" x14ac:dyDescent="0.2">
      <c r="A46" s="59"/>
      <c r="B46" s="47"/>
      <c r="C46" s="52"/>
      <c r="D46" s="12" t="s">
        <v>129</v>
      </c>
      <c r="E46" s="13">
        <v>0</v>
      </c>
      <c r="F46" s="13">
        <v>13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9</v>
      </c>
      <c r="AG46" s="13">
        <v>0</v>
      </c>
      <c r="AH46" s="13">
        <v>0</v>
      </c>
      <c r="AI46" s="13">
        <v>0</v>
      </c>
      <c r="AJ46" s="13">
        <v>94</v>
      </c>
      <c r="AK46" s="13">
        <v>0</v>
      </c>
      <c r="AL46" s="13">
        <v>0</v>
      </c>
      <c r="AM46" s="13">
        <v>10</v>
      </c>
      <c r="AN46" s="13">
        <v>0</v>
      </c>
      <c r="AO46" s="13">
        <v>0</v>
      </c>
      <c r="AP46" s="13">
        <v>0</v>
      </c>
      <c r="AQ46" s="13">
        <v>112</v>
      </c>
      <c r="AR46" s="13">
        <v>7</v>
      </c>
      <c r="AS46" s="13">
        <v>2</v>
      </c>
      <c r="AT46" s="13">
        <v>0</v>
      </c>
      <c r="AU46" s="13">
        <v>2</v>
      </c>
      <c r="AV46" s="13">
        <v>59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4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5</v>
      </c>
      <c r="CC46" s="13">
        <v>0</v>
      </c>
      <c r="CD46" s="13">
        <v>0</v>
      </c>
      <c r="CE46" s="13">
        <v>0</v>
      </c>
      <c r="CF46" s="13">
        <f t="shared" ref="CF46" si="20">SUM(E46:CE46)</f>
        <v>320</v>
      </c>
    </row>
    <row r="47" spans="1:84" s="9" customFormat="1" ht="8.25" customHeight="1" x14ac:dyDescent="0.2">
      <c r="A47" s="59"/>
      <c r="B47" s="47"/>
      <c r="C47" s="52"/>
      <c r="D47" s="12" t="s">
        <v>281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34</v>
      </c>
      <c r="AK47" s="13">
        <v>0</v>
      </c>
      <c r="AL47" s="13">
        <v>0</v>
      </c>
      <c r="AM47" s="13">
        <v>1</v>
      </c>
      <c r="AN47" s="13">
        <v>0</v>
      </c>
      <c r="AO47" s="13">
        <v>0</v>
      </c>
      <c r="AP47" s="13">
        <v>0</v>
      </c>
      <c r="AQ47" s="13">
        <v>26</v>
      </c>
      <c r="AR47" s="13">
        <v>7</v>
      </c>
      <c r="AS47" s="13">
        <v>1</v>
      </c>
      <c r="AT47" s="13">
        <v>0</v>
      </c>
      <c r="AU47" s="13">
        <v>0</v>
      </c>
      <c r="AV47" s="13">
        <v>35</v>
      </c>
      <c r="AW47" s="13">
        <v>0</v>
      </c>
      <c r="AX47" s="13">
        <v>0</v>
      </c>
      <c r="AY47" s="13">
        <v>3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124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47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1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0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41</v>
      </c>
      <c r="AG48" s="13">
        <f t="shared" si="21"/>
        <v>1</v>
      </c>
      <c r="AH48" s="13">
        <f t="shared" si="21"/>
        <v>0</v>
      </c>
      <c r="AI48" s="13">
        <f t="shared" si="21"/>
        <v>0</v>
      </c>
      <c r="AJ48" s="13">
        <f t="shared" si="21"/>
        <v>526</v>
      </c>
      <c r="AK48" s="13">
        <f t="shared" si="21"/>
        <v>0</v>
      </c>
      <c r="AL48" s="13">
        <f t="shared" si="21"/>
        <v>2</v>
      </c>
      <c r="AM48" s="13">
        <f t="shared" si="21"/>
        <v>146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484</v>
      </c>
      <c r="AR48" s="13">
        <f t="shared" si="21"/>
        <v>42</v>
      </c>
      <c r="AS48" s="13">
        <f t="shared" si="21"/>
        <v>6</v>
      </c>
      <c r="AT48" s="13">
        <f t="shared" si="21"/>
        <v>0</v>
      </c>
      <c r="AU48" s="13">
        <f t="shared" si="21"/>
        <v>10</v>
      </c>
      <c r="AV48" s="13">
        <f t="shared" si="21"/>
        <v>317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22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28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1704</v>
      </c>
    </row>
    <row r="49" spans="1:84" s="9" customFormat="1" ht="8.25" customHeight="1" x14ac:dyDescent="0.2">
      <c r="A49" s="59"/>
      <c r="B49" s="47"/>
      <c r="C49" s="43" t="s">
        <v>130</v>
      </c>
      <c r="D49" s="44"/>
      <c r="E49" s="13">
        <v>0</v>
      </c>
      <c r="F49" s="13">
        <v>26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35</v>
      </c>
      <c r="AG49" s="13">
        <v>0</v>
      </c>
      <c r="AH49" s="13">
        <v>0</v>
      </c>
      <c r="AI49" s="13">
        <v>0</v>
      </c>
      <c r="AJ49" s="13">
        <v>192</v>
      </c>
      <c r="AK49" s="13">
        <v>0</v>
      </c>
      <c r="AL49" s="13">
        <v>0</v>
      </c>
      <c r="AM49" s="13">
        <v>30</v>
      </c>
      <c r="AN49" s="13">
        <v>0</v>
      </c>
      <c r="AO49" s="13">
        <v>0</v>
      </c>
      <c r="AP49" s="13">
        <v>2</v>
      </c>
      <c r="AQ49" s="13">
        <v>176</v>
      </c>
      <c r="AR49" s="13">
        <v>12</v>
      </c>
      <c r="AS49" s="13">
        <v>1</v>
      </c>
      <c r="AT49" s="13">
        <v>0</v>
      </c>
      <c r="AU49" s="13">
        <v>4</v>
      </c>
      <c r="AV49" s="13">
        <v>216</v>
      </c>
      <c r="AW49" s="13">
        <v>0</v>
      </c>
      <c r="AX49" s="13">
        <v>0</v>
      </c>
      <c r="AY49" s="13">
        <v>3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6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3</v>
      </c>
      <c r="CB49" s="13">
        <v>20</v>
      </c>
      <c r="CC49" s="13">
        <v>0</v>
      </c>
      <c r="CD49" s="13">
        <v>0</v>
      </c>
      <c r="CE49" s="13">
        <v>0</v>
      </c>
      <c r="CF49" s="13">
        <f>SUM(E49:CE49)</f>
        <v>733</v>
      </c>
    </row>
    <row r="50" spans="1:84" s="9" customFormat="1" ht="8.25" customHeight="1" x14ac:dyDescent="0.2">
      <c r="A50" s="59"/>
      <c r="B50" s="47" t="s">
        <v>131</v>
      </c>
      <c r="C50" s="43" t="s">
        <v>132</v>
      </c>
      <c r="D50" s="44"/>
      <c r="E50" s="13">
        <v>0</v>
      </c>
      <c r="F50" s="13">
        <v>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17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64</v>
      </c>
      <c r="AG50" s="13">
        <v>0</v>
      </c>
      <c r="AH50" s="13">
        <v>0</v>
      </c>
      <c r="AI50" s="13">
        <v>0</v>
      </c>
      <c r="AJ50" s="13">
        <v>465</v>
      </c>
      <c r="AK50" s="13">
        <v>0</v>
      </c>
      <c r="AL50" s="13">
        <v>0</v>
      </c>
      <c r="AM50" s="13">
        <v>76</v>
      </c>
      <c r="AN50" s="13">
        <v>0</v>
      </c>
      <c r="AO50" s="13">
        <v>0</v>
      </c>
      <c r="AP50" s="13">
        <v>0</v>
      </c>
      <c r="AQ50" s="13">
        <v>627</v>
      </c>
      <c r="AR50" s="13">
        <v>31</v>
      </c>
      <c r="AS50" s="13">
        <v>1</v>
      </c>
      <c r="AT50" s="13">
        <v>2</v>
      </c>
      <c r="AU50" s="13">
        <v>18</v>
      </c>
      <c r="AV50" s="13">
        <v>480</v>
      </c>
      <c r="AW50" s="13">
        <v>1</v>
      </c>
      <c r="AX50" s="13">
        <v>0</v>
      </c>
      <c r="AY50" s="13">
        <v>3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1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28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48</v>
      </c>
      <c r="CC50" s="13">
        <v>1</v>
      </c>
      <c r="CD50" s="13">
        <v>1</v>
      </c>
      <c r="CE50" s="13">
        <v>0</v>
      </c>
      <c r="CF50" s="13">
        <f>SUM(E50:CE50)</f>
        <v>1933</v>
      </c>
    </row>
    <row r="51" spans="1:84" s="9" customFormat="1" ht="8.25" customHeight="1" x14ac:dyDescent="0.2">
      <c r="A51" s="59"/>
      <c r="B51" s="48"/>
      <c r="C51" s="49" t="s">
        <v>133</v>
      </c>
      <c r="D51" s="50"/>
      <c r="E51" s="13">
        <v>0</v>
      </c>
      <c r="F51" s="13">
        <v>11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13</v>
      </c>
      <c r="AG51" s="13">
        <v>0</v>
      </c>
      <c r="AH51" s="13">
        <v>0</v>
      </c>
      <c r="AI51" s="13">
        <v>0</v>
      </c>
      <c r="AJ51" s="13">
        <v>180</v>
      </c>
      <c r="AK51" s="13">
        <v>0</v>
      </c>
      <c r="AL51" s="13">
        <v>0</v>
      </c>
      <c r="AM51" s="13">
        <v>34</v>
      </c>
      <c r="AN51" s="13">
        <v>0</v>
      </c>
      <c r="AO51" s="13">
        <v>0</v>
      </c>
      <c r="AP51" s="13">
        <v>1</v>
      </c>
      <c r="AQ51" s="13">
        <v>189</v>
      </c>
      <c r="AR51" s="13">
        <v>13</v>
      </c>
      <c r="AS51" s="13">
        <v>0</v>
      </c>
      <c r="AT51" s="13">
        <v>0</v>
      </c>
      <c r="AU51" s="13">
        <v>2</v>
      </c>
      <c r="AV51" s="13">
        <v>121</v>
      </c>
      <c r="AW51" s="13">
        <v>0</v>
      </c>
      <c r="AX51" s="13">
        <v>0</v>
      </c>
      <c r="AY51" s="13">
        <v>3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6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20</v>
      </c>
      <c r="CC51" s="13">
        <v>0</v>
      </c>
      <c r="CD51" s="13">
        <v>0</v>
      </c>
      <c r="CE51" s="13">
        <v>0</v>
      </c>
      <c r="CF51" s="13">
        <f>SUM(E51:CE51)</f>
        <v>598</v>
      </c>
    </row>
    <row r="52" spans="1:84" s="9" customFormat="1" ht="8.25" customHeight="1" x14ac:dyDescent="0.2">
      <c r="A52" s="59"/>
      <c r="B52" s="48"/>
      <c r="C52" s="49" t="s">
        <v>134</v>
      </c>
      <c r="D52" s="50"/>
      <c r="E52" s="13">
        <v>0</v>
      </c>
      <c r="F52" s="13">
        <v>7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231</v>
      </c>
      <c r="AK52" s="13">
        <v>0</v>
      </c>
      <c r="AL52" s="13">
        <v>0</v>
      </c>
      <c r="AM52" s="13">
        <v>11</v>
      </c>
      <c r="AN52" s="13">
        <v>1</v>
      </c>
      <c r="AO52" s="13">
        <v>0</v>
      </c>
      <c r="AP52" s="13">
        <v>0</v>
      </c>
      <c r="AQ52" s="13">
        <v>175</v>
      </c>
      <c r="AR52" s="13">
        <v>8</v>
      </c>
      <c r="AS52" s="13">
        <v>0</v>
      </c>
      <c r="AT52" s="13">
        <v>0</v>
      </c>
      <c r="AU52" s="13">
        <v>4</v>
      </c>
      <c r="AV52" s="13">
        <v>119</v>
      </c>
      <c r="AW52" s="13">
        <v>0</v>
      </c>
      <c r="AX52" s="13">
        <v>0</v>
      </c>
      <c r="AY52" s="13">
        <v>1</v>
      </c>
      <c r="AZ52" s="13">
        <v>0</v>
      </c>
      <c r="BA52" s="13">
        <v>1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17</v>
      </c>
      <c r="CC52" s="13">
        <v>0</v>
      </c>
      <c r="CD52" s="13">
        <v>0</v>
      </c>
      <c r="CE52" s="13">
        <v>0</v>
      </c>
      <c r="CF52" s="13">
        <f>SUM(E52:CE52)</f>
        <v>598</v>
      </c>
    </row>
    <row r="53" spans="1:84" s="9" customFormat="1" ht="8.25" customHeight="1" x14ac:dyDescent="0.2">
      <c r="A53" s="59"/>
      <c r="B53" s="48"/>
      <c r="C53" s="49" t="s">
        <v>91</v>
      </c>
      <c r="D53" s="50"/>
      <c r="E53" s="13">
        <f>SUM(E50:E52)</f>
        <v>0</v>
      </c>
      <c r="F53" s="13">
        <f t="shared" ref="F53:CF53" si="23">SUM(F50:F52)</f>
        <v>77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20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1</v>
      </c>
      <c r="T53" s="13">
        <f t="shared" si="23"/>
        <v>0</v>
      </c>
      <c r="U53" s="13">
        <f t="shared" si="23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79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876</v>
      </c>
      <c r="AK53" s="13">
        <f t="shared" si="23"/>
        <v>0</v>
      </c>
      <c r="AL53" s="13">
        <f t="shared" si="23"/>
        <v>0</v>
      </c>
      <c r="AM53" s="13">
        <f t="shared" si="23"/>
        <v>121</v>
      </c>
      <c r="AN53" s="13">
        <f t="shared" si="23"/>
        <v>1</v>
      </c>
      <c r="AO53" s="13">
        <f t="shared" si="23"/>
        <v>0</v>
      </c>
      <c r="AP53" s="13">
        <f t="shared" si="23"/>
        <v>1</v>
      </c>
      <c r="AQ53" s="13">
        <f t="shared" si="23"/>
        <v>991</v>
      </c>
      <c r="AR53" s="13">
        <f t="shared" si="23"/>
        <v>52</v>
      </c>
      <c r="AS53" s="13">
        <f t="shared" si="23"/>
        <v>1</v>
      </c>
      <c r="AT53" s="13">
        <f t="shared" si="23"/>
        <v>2</v>
      </c>
      <c r="AU53" s="13">
        <f t="shared" si="23"/>
        <v>24</v>
      </c>
      <c r="AV53" s="13">
        <f t="shared" si="23"/>
        <v>720</v>
      </c>
      <c r="AW53" s="13">
        <f t="shared" si="23"/>
        <v>1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3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1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45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85</v>
      </c>
      <c r="CC53" s="13">
        <f t="shared" si="23"/>
        <v>1</v>
      </c>
      <c r="CD53" s="13">
        <f t="shared" si="23"/>
        <v>1</v>
      </c>
      <c r="CE53" s="13">
        <f t="shared" si="23"/>
        <v>0</v>
      </c>
      <c r="CF53" s="13">
        <f t="shared" si="23"/>
        <v>3129</v>
      </c>
    </row>
    <row r="54" spans="1:84" s="9" customFormat="1" ht="8.25" customHeight="1" x14ac:dyDescent="0.2">
      <c r="A54" s="59"/>
      <c r="B54" s="61" t="s">
        <v>135</v>
      </c>
      <c r="C54" s="52" t="s">
        <v>136</v>
      </c>
      <c r="D54" s="12" t="s">
        <v>137</v>
      </c>
      <c r="E54" s="13">
        <v>0</v>
      </c>
      <c r="F54" s="13">
        <v>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6</v>
      </c>
      <c r="AB54" s="13">
        <v>0</v>
      </c>
      <c r="AC54" s="13">
        <v>0</v>
      </c>
      <c r="AD54" s="13">
        <v>0</v>
      </c>
      <c r="AE54" s="13">
        <v>0</v>
      </c>
      <c r="AF54" s="13">
        <v>18</v>
      </c>
      <c r="AG54" s="13">
        <v>2</v>
      </c>
      <c r="AH54" s="13">
        <v>0</v>
      </c>
      <c r="AI54" s="13">
        <v>0</v>
      </c>
      <c r="AJ54" s="13">
        <v>922</v>
      </c>
      <c r="AK54" s="13">
        <v>0</v>
      </c>
      <c r="AL54" s="13">
        <v>0</v>
      </c>
      <c r="AM54" s="13">
        <v>77</v>
      </c>
      <c r="AN54" s="13">
        <v>0</v>
      </c>
      <c r="AO54" s="13">
        <v>0</v>
      </c>
      <c r="AP54" s="13">
        <v>1</v>
      </c>
      <c r="AQ54" s="13">
        <v>322</v>
      </c>
      <c r="AR54" s="13">
        <v>15</v>
      </c>
      <c r="AS54" s="13">
        <v>1</v>
      </c>
      <c r="AT54" s="13">
        <v>1</v>
      </c>
      <c r="AU54" s="13">
        <v>8</v>
      </c>
      <c r="AV54" s="13">
        <v>315</v>
      </c>
      <c r="AW54" s="13">
        <v>0</v>
      </c>
      <c r="AX54" s="13">
        <v>1</v>
      </c>
      <c r="AY54" s="13">
        <v>9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2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20</v>
      </c>
      <c r="BU54" s="13">
        <v>0</v>
      </c>
      <c r="BV54" s="13">
        <v>3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49</v>
      </c>
      <c r="CC54" s="13">
        <v>0</v>
      </c>
      <c r="CD54" s="13">
        <v>0</v>
      </c>
      <c r="CE54" s="13">
        <v>0</v>
      </c>
      <c r="CF54" s="13">
        <f>SUM(E54:CE54)</f>
        <v>1817</v>
      </c>
    </row>
    <row r="55" spans="1:84" s="9" customFormat="1" ht="8.25" customHeight="1" x14ac:dyDescent="0.2">
      <c r="A55" s="59"/>
      <c r="B55" s="62"/>
      <c r="C55" s="52"/>
      <c r="D55" s="12" t="s">
        <v>138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0</v>
      </c>
      <c r="AH55" s="13">
        <v>0</v>
      </c>
      <c r="AI55" s="13">
        <v>0</v>
      </c>
      <c r="AJ55" s="13">
        <v>336</v>
      </c>
      <c r="AK55" s="13">
        <v>0</v>
      </c>
      <c r="AL55" s="13">
        <v>1</v>
      </c>
      <c r="AM55" s="13">
        <v>15</v>
      </c>
      <c r="AN55" s="13">
        <v>0</v>
      </c>
      <c r="AO55" s="13">
        <v>0</v>
      </c>
      <c r="AP55" s="13">
        <v>0</v>
      </c>
      <c r="AQ55" s="13">
        <v>115</v>
      </c>
      <c r="AR55" s="13">
        <v>1</v>
      </c>
      <c r="AS55" s="13">
        <v>0</v>
      </c>
      <c r="AT55" s="13">
        <v>0</v>
      </c>
      <c r="AU55" s="13">
        <v>0</v>
      </c>
      <c r="AV55" s="13">
        <v>103</v>
      </c>
      <c r="AW55" s="13">
        <v>0</v>
      </c>
      <c r="AX55" s="13">
        <v>0</v>
      </c>
      <c r="AY55" s="13">
        <v>0</v>
      </c>
      <c r="AZ55" s="13">
        <v>0</v>
      </c>
      <c r="BA55" s="13">
        <v>3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5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10</v>
      </c>
      <c r="CC55" s="13">
        <v>1</v>
      </c>
      <c r="CD55" s="13">
        <v>0</v>
      </c>
      <c r="CE55" s="13">
        <v>0</v>
      </c>
      <c r="CF55" s="13">
        <f>SUM(E55:CE55)</f>
        <v>605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37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7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31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1258</v>
      </c>
      <c r="AK56" s="13">
        <f t="shared" si="24"/>
        <v>0</v>
      </c>
      <c r="AL56" s="13">
        <f t="shared" si="24"/>
        <v>1</v>
      </c>
      <c r="AM56" s="13">
        <f t="shared" si="24"/>
        <v>92</v>
      </c>
      <c r="AN56" s="13">
        <f t="shared" si="24"/>
        <v>0</v>
      </c>
      <c r="AO56" s="13">
        <f t="shared" si="24"/>
        <v>0</v>
      </c>
      <c r="AP56" s="13">
        <f t="shared" si="24"/>
        <v>1</v>
      </c>
      <c r="AQ56" s="13">
        <f t="shared" si="24"/>
        <v>437</v>
      </c>
      <c r="AR56" s="13">
        <f t="shared" si="24"/>
        <v>16</v>
      </c>
      <c r="AS56" s="13">
        <f t="shared" si="24"/>
        <v>1</v>
      </c>
      <c r="AT56" s="13">
        <f t="shared" si="24"/>
        <v>1</v>
      </c>
      <c r="AU56" s="13">
        <f t="shared" si="24"/>
        <v>8</v>
      </c>
      <c r="AV56" s="13">
        <f t="shared" si="24"/>
        <v>418</v>
      </c>
      <c r="AW56" s="13">
        <f t="shared" si="24"/>
        <v>0</v>
      </c>
      <c r="AX56" s="13">
        <f t="shared" si="24"/>
        <v>1</v>
      </c>
      <c r="AY56" s="13">
        <f t="shared" si="24"/>
        <v>9</v>
      </c>
      <c r="AZ56" s="13">
        <f t="shared" si="24"/>
        <v>0</v>
      </c>
      <c r="BA56" s="13">
        <f>SUM(BA54:BA55)</f>
        <v>6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2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25</v>
      </c>
      <c r="BU56" s="13">
        <f t="shared" si="24"/>
        <v>0</v>
      </c>
      <c r="BV56" s="13">
        <f t="shared" si="24"/>
        <v>3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59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2422</v>
      </c>
    </row>
    <row r="57" spans="1:84" s="9" customFormat="1" ht="8.25" customHeight="1" x14ac:dyDescent="0.2">
      <c r="A57" s="59"/>
      <c r="B57" s="62"/>
      <c r="C57" s="70" t="s">
        <v>139</v>
      </c>
      <c r="D57" s="12" t="s">
        <v>139</v>
      </c>
      <c r="E57" s="13">
        <v>0</v>
      </c>
      <c r="F57" s="13">
        <v>10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2</v>
      </c>
      <c r="AB57" s="13">
        <v>0</v>
      </c>
      <c r="AC57" s="13">
        <v>0</v>
      </c>
      <c r="AD57" s="13">
        <v>0</v>
      </c>
      <c r="AE57" s="13">
        <v>0</v>
      </c>
      <c r="AF57" s="13">
        <v>20</v>
      </c>
      <c r="AG57" s="13">
        <v>0</v>
      </c>
      <c r="AH57" s="13">
        <v>0</v>
      </c>
      <c r="AI57" s="13">
        <v>0</v>
      </c>
      <c r="AJ57" s="13">
        <v>502</v>
      </c>
      <c r="AK57" s="13">
        <v>0</v>
      </c>
      <c r="AL57" s="13">
        <v>3</v>
      </c>
      <c r="AM57" s="13">
        <v>23</v>
      </c>
      <c r="AN57" s="13">
        <v>0</v>
      </c>
      <c r="AO57" s="13">
        <v>0</v>
      </c>
      <c r="AP57" s="13">
        <v>0</v>
      </c>
      <c r="AQ57" s="13">
        <v>306</v>
      </c>
      <c r="AR57" s="13">
        <v>7</v>
      </c>
      <c r="AS57" s="13">
        <v>0</v>
      </c>
      <c r="AT57" s="13">
        <v>1</v>
      </c>
      <c r="AU57" s="13">
        <v>3</v>
      </c>
      <c r="AV57" s="13">
        <v>191</v>
      </c>
      <c r="AW57" s="13">
        <v>0</v>
      </c>
      <c r="AX57" s="13">
        <v>1</v>
      </c>
      <c r="AY57" s="13">
        <v>3</v>
      </c>
      <c r="AZ57" s="13">
        <v>0</v>
      </c>
      <c r="BA57" s="13">
        <v>8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3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17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35</v>
      </c>
      <c r="CC57" s="13">
        <v>0</v>
      </c>
      <c r="CD57" s="13">
        <v>0</v>
      </c>
      <c r="CE57" s="13">
        <v>1</v>
      </c>
      <c r="CF57" s="13">
        <f>SUM(E57:CE57)</f>
        <v>1145</v>
      </c>
    </row>
    <row r="58" spans="1:84" s="9" customFormat="1" ht="8.25" customHeight="1" x14ac:dyDescent="0.2">
      <c r="A58" s="59"/>
      <c r="B58" s="62"/>
      <c r="C58" s="71"/>
      <c r="D58" s="12" t="s">
        <v>140</v>
      </c>
      <c r="E58" s="13">
        <v>0</v>
      </c>
      <c r="F58" s="13">
        <v>22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6</v>
      </c>
      <c r="AG58" s="13">
        <v>0</v>
      </c>
      <c r="AH58" s="13">
        <v>0</v>
      </c>
      <c r="AI58" s="13">
        <v>0</v>
      </c>
      <c r="AJ58" s="13">
        <v>232</v>
      </c>
      <c r="AK58" s="13">
        <v>0</v>
      </c>
      <c r="AL58" s="13">
        <v>0</v>
      </c>
      <c r="AM58" s="13">
        <v>10</v>
      </c>
      <c r="AN58" s="13">
        <v>0</v>
      </c>
      <c r="AO58" s="13">
        <v>0</v>
      </c>
      <c r="AP58" s="13">
        <v>0</v>
      </c>
      <c r="AQ58" s="13">
        <v>98</v>
      </c>
      <c r="AR58" s="13">
        <v>4</v>
      </c>
      <c r="AS58" s="13">
        <v>0</v>
      </c>
      <c r="AT58" s="13">
        <v>0</v>
      </c>
      <c r="AU58" s="13">
        <v>4</v>
      </c>
      <c r="AV58" s="13">
        <v>46</v>
      </c>
      <c r="AW58" s="13">
        <v>0</v>
      </c>
      <c r="AX58" s="13">
        <v>1</v>
      </c>
      <c r="AY58" s="13">
        <v>1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8</v>
      </c>
      <c r="CC58" s="13">
        <v>0</v>
      </c>
      <c r="CD58" s="13">
        <v>0</v>
      </c>
      <c r="CE58" s="13">
        <v>0</v>
      </c>
      <c r="CF58" s="13">
        <f>SUM(E58:CE58)</f>
        <v>435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32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1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2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26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734</v>
      </c>
      <c r="AK59" s="13">
        <f t="shared" si="25"/>
        <v>0</v>
      </c>
      <c r="AL59" s="13">
        <f t="shared" si="25"/>
        <v>3</v>
      </c>
      <c r="AM59" s="13">
        <f t="shared" si="25"/>
        <v>33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404</v>
      </c>
      <c r="AR59" s="13">
        <f t="shared" si="25"/>
        <v>11</v>
      </c>
      <c r="AS59" s="13">
        <f t="shared" si="25"/>
        <v>0</v>
      </c>
      <c r="AT59" s="13">
        <f t="shared" si="25"/>
        <v>1</v>
      </c>
      <c r="AU59" s="13">
        <f t="shared" si="25"/>
        <v>7</v>
      </c>
      <c r="AV59" s="13">
        <f t="shared" si="25"/>
        <v>237</v>
      </c>
      <c r="AW59" s="13">
        <f t="shared" si="25"/>
        <v>0</v>
      </c>
      <c r="AX59" s="13">
        <f t="shared" si="25"/>
        <v>2</v>
      </c>
      <c r="AY59" s="13">
        <f t="shared" si="25"/>
        <v>4</v>
      </c>
      <c r="AZ59" s="13">
        <f t="shared" si="25"/>
        <v>0</v>
      </c>
      <c r="BA59" s="13">
        <f>SUM(BA57:BA58)</f>
        <v>8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3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19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43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1580</v>
      </c>
    </row>
    <row r="60" spans="1:84" s="9" customFormat="1" ht="8.25" customHeight="1" x14ac:dyDescent="0.2">
      <c r="A60" s="59"/>
      <c r="B60" s="62"/>
      <c r="C60" s="52" t="s">
        <v>141</v>
      </c>
      <c r="D60" s="12" t="s">
        <v>142</v>
      </c>
      <c r="E60" s="13">
        <v>0</v>
      </c>
      <c r="F60" s="13">
        <v>11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5</v>
      </c>
      <c r="AB60" s="13">
        <v>0</v>
      </c>
      <c r="AC60" s="13">
        <v>0</v>
      </c>
      <c r="AD60" s="13">
        <v>0</v>
      </c>
      <c r="AE60" s="13">
        <v>0</v>
      </c>
      <c r="AF60" s="13">
        <v>31</v>
      </c>
      <c r="AG60" s="13">
        <v>0</v>
      </c>
      <c r="AH60" s="13">
        <v>0</v>
      </c>
      <c r="AI60" s="13">
        <v>0</v>
      </c>
      <c r="AJ60" s="13">
        <v>581</v>
      </c>
      <c r="AK60" s="13">
        <v>0</v>
      </c>
      <c r="AL60" s="13">
        <v>2</v>
      </c>
      <c r="AM60" s="13">
        <v>49</v>
      </c>
      <c r="AN60" s="13">
        <v>0</v>
      </c>
      <c r="AO60" s="13">
        <v>0</v>
      </c>
      <c r="AP60" s="13">
        <v>0</v>
      </c>
      <c r="AQ60" s="13">
        <v>228</v>
      </c>
      <c r="AR60" s="13">
        <v>23</v>
      </c>
      <c r="AS60" s="13">
        <v>0</v>
      </c>
      <c r="AT60" s="13">
        <v>0</v>
      </c>
      <c r="AU60" s="13">
        <v>4</v>
      </c>
      <c r="AV60" s="13">
        <v>235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10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49</v>
      </c>
      <c r="CC60" s="13">
        <v>0</v>
      </c>
      <c r="CD60" s="13">
        <v>0</v>
      </c>
      <c r="CE60" s="13">
        <v>0</v>
      </c>
      <c r="CF60" s="13">
        <f>SUM(E60:CE60)</f>
        <v>1244</v>
      </c>
    </row>
    <row r="61" spans="1:84" s="9" customFormat="1" ht="8.25" customHeight="1" x14ac:dyDescent="0.2">
      <c r="A61" s="59"/>
      <c r="B61" s="62"/>
      <c r="C61" s="52"/>
      <c r="D61" s="12" t="s">
        <v>143</v>
      </c>
      <c r="E61" s="13">
        <v>0</v>
      </c>
      <c r="F61" s="13">
        <v>6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2</v>
      </c>
      <c r="AB61" s="13">
        <v>0</v>
      </c>
      <c r="AC61" s="13">
        <v>0</v>
      </c>
      <c r="AD61" s="13">
        <v>0</v>
      </c>
      <c r="AE61" s="13">
        <v>0</v>
      </c>
      <c r="AF61" s="13">
        <v>8</v>
      </c>
      <c r="AG61" s="13">
        <v>0</v>
      </c>
      <c r="AH61" s="13">
        <v>0</v>
      </c>
      <c r="AI61" s="13">
        <v>0</v>
      </c>
      <c r="AJ61" s="13">
        <v>195</v>
      </c>
      <c r="AK61" s="13">
        <v>0</v>
      </c>
      <c r="AL61" s="13">
        <v>0</v>
      </c>
      <c r="AM61" s="13">
        <v>19</v>
      </c>
      <c r="AN61" s="13">
        <v>0</v>
      </c>
      <c r="AO61" s="13">
        <v>0</v>
      </c>
      <c r="AP61" s="13">
        <v>0</v>
      </c>
      <c r="AQ61" s="13">
        <v>84</v>
      </c>
      <c r="AR61" s="13">
        <v>6</v>
      </c>
      <c r="AS61" s="13">
        <v>0</v>
      </c>
      <c r="AT61" s="13">
        <v>0</v>
      </c>
      <c r="AU61" s="13">
        <v>1</v>
      </c>
      <c r="AV61" s="13">
        <v>98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8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20</v>
      </c>
      <c r="CC61" s="13">
        <v>0</v>
      </c>
      <c r="CD61" s="13">
        <v>0</v>
      </c>
      <c r="CE61" s="13">
        <v>0</v>
      </c>
      <c r="CF61" s="13">
        <f>SUM(E61:CE61)</f>
        <v>452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17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7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39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776</v>
      </c>
      <c r="AK62" s="13">
        <f t="shared" si="26"/>
        <v>0</v>
      </c>
      <c r="AL62" s="13">
        <f t="shared" si="26"/>
        <v>2</v>
      </c>
      <c r="AM62" s="13">
        <f t="shared" si="26"/>
        <v>68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312</v>
      </c>
      <c r="AR62" s="13">
        <f t="shared" si="26"/>
        <v>29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333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18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69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1696</v>
      </c>
    </row>
    <row r="63" spans="1:84" s="9" customFormat="1" ht="8.25" customHeight="1" x14ac:dyDescent="0.2">
      <c r="A63" s="59"/>
      <c r="B63" s="46"/>
      <c r="C63" s="43" t="s">
        <v>144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65</v>
      </c>
      <c r="AG63" s="13">
        <v>2</v>
      </c>
      <c r="AH63" s="13">
        <v>0</v>
      </c>
      <c r="AI63" s="13">
        <v>0</v>
      </c>
      <c r="AJ63" s="13">
        <v>448</v>
      </c>
      <c r="AK63" s="13">
        <v>0</v>
      </c>
      <c r="AL63" s="13">
        <v>0</v>
      </c>
      <c r="AM63" s="13">
        <v>61</v>
      </c>
      <c r="AN63" s="13">
        <v>0</v>
      </c>
      <c r="AO63" s="13">
        <v>0</v>
      </c>
      <c r="AP63" s="13">
        <v>0</v>
      </c>
      <c r="AQ63" s="13">
        <v>381</v>
      </c>
      <c r="AR63" s="13">
        <v>23</v>
      </c>
      <c r="AS63" s="13">
        <v>2</v>
      </c>
      <c r="AT63" s="13">
        <v>2</v>
      </c>
      <c r="AU63" s="13">
        <v>12</v>
      </c>
      <c r="AV63" s="13">
        <v>413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27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37</v>
      </c>
      <c r="CC63" s="13">
        <v>0</v>
      </c>
      <c r="CD63" s="13">
        <v>0</v>
      </c>
      <c r="CE63" s="13">
        <v>3</v>
      </c>
      <c r="CF63" s="13">
        <f>SUM(E63:CE63)</f>
        <v>1608</v>
      </c>
    </row>
    <row r="64" spans="1:84" s="9" customFormat="1" ht="8.25" customHeight="1" x14ac:dyDescent="0.2">
      <c r="A64" s="59"/>
      <c r="B64" s="47" t="s">
        <v>145</v>
      </c>
      <c r="C64" s="54" t="s">
        <v>146</v>
      </c>
      <c r="D64" s="11" t="s">
        <v>145</v>
      </c>
      <c r="E64" s="13">
        <v>0</v>
      </c>
      <c r="F64" s="13">
        <v>37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5</v>
      </c>
      <c r="AB64" s="13">
        <v>0</v>
      </c>
      <c r="AC64" s="13">
        <v>0</v>
      </c>
      <c r="AD64" s="13">
        <v>0</v>
      </c>
      <c r="AE64" s="13">
        <v>0</v>
      </c>
      <c r="AF64" s="13">
        <v>25</v>
      </c>
      <c r="AG64" s="13">
        <v>5</v>
      </c>
      <c r="AH64" s="13">
        <v>0</v>
      </c>
      <c r="AI64" s="13">
        <v>0</v>
      </c>
      <c r="AJ64" s="13">
        <v>523</v>
      </c>
      <c r="AK64" s="13">
        <v>0</v>
      </c>
      <c r="AL64" s="13">
        <v>0</v>
      </c>
      <c r="AM64" s="13">
        <v>78</v>
      </c>
      <c r="AN64" s="13">
        <v>0</v>
      </c>
      <c r="AO64" s="13">
        <v>0</v>
      </c>
      <c r="AP64" s="13">
        <v>0</v>
      </c>
      <c r="AQ64" s="13">
        <v>521</v>
      </c>
      <c r="AR64" s="13">
        <v>19</v>
      </c>
      <c r="AS64" s="13">
        <v>0</v>
      </c>
      <c r="AT64" s="13">
        <v>1</v>
      </c>
      <c r="AU64" s="13">
        <v>4</v>
      </c>
      <c r="AV64" s="13">
        <v>326</v>
      </c>
      <c r="AW64" s="13">
        <v>0</v>
      </c>
      <c r="AX64" s="13">
        <v>0</v>
      </c>
      <c r="AY64" s="13">
        <v>6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9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1</v>
      </c>
      <c r="BP64" s="13">
        <v>0</v>
      </c>
      <c r="BQ64" s="13">
        <v>0</v>
      </c>
      <c r="BR64" s="13">
        <v>0</v>
      </c>
      <c r="BS64" s="13">
        <v>0</v>
      </c>
      <c r="BT64" s="13">
        <v>15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2</v>
      </c>
      <c r="CB64" s="13">
        <v>50</v>
      </c>
      <c r="CC64" s="13">
        <v>1</v>
      </c>
      <c r="CD64" s="13">
        <v>0</v>
      </c>
      <c r="CE64" s="13">
        <v>1</v>
      </c>
      <c r="CF64" s="13">
        <f>SUM(E64:CE64)</f>
        <v>1651</v>
      </c>
    </row>
    <row r="65" spans="1:84" s="9" customFormat="1" ht="8.25" customHeight="1" x14ac:dyDescent="0.2">
      <c r="A65" s="59"/>
      <c r="B65" s="47"/>
      <c r="C65" s="76"/>
      <c r="D65" s="11" t="s">
        <v>147</v>
      </c>
      <c r="E65" s="13">
        <v>0</v>
      </c>
      <c r="F65" s="13">
        <v>44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12</v>
      </c>
      <c r="AG65" s="13">
        <v>0</v>
      </c>
      <c r="AH65" s="13">
        <v>0</v>
      </c>
      <c r="AI65" s="13">
        <v>0</v>
      </c>
      <c r="AJ65" s="13">
        <v>102</v>
      </c>
      <c r="AK65" s="13">
        <v>0</v>
      </c>
      <c r="AL65" s="13">
        <v>0</v>
      </c>
      <c r="AM65" s="13">
        <v>14</v>
      </c>
      <c r="AN65" s="13">
        <v>1</v>
      </c>
      <c r="AO65" s="13">
        <v>0</v>
      </c>
      <c r="AP65" s="13">
        <v>0</v>
      </c>
      <c r="AQ65" s="13">
        <v>108</v>
      </c>
      <c r="AR65" s="13">
        <v>7</v>
      </c>
      <c r="AS65" s="13">
        <v>0</v>
      </c>
      <c r="AT65" s="13">
        <v>0</v>
      </c>
      <c r="AU65" s="13">
        <v>0</v>
      </c>
      <c r="AV65" s="13">
        <v>71</v>
      </c>
      <c r="AW65" s="13">
        <v>0</v>
      </c>
      <c r="AX65" s="13">
        <v>0</v>
      </c>
      <c r="AY65" s="13">
        <v>2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12</v>
      </c>
      <c r="CC65" s="13">
        <v>0</v>
      </c>
      <c r="CD65" s="13">
        <v>0</v>
      </c>
      <c r="CE65" s="13">
        <v>0</v>
      </c>
      <c r="CF65" s="13">
        <f>SUM(E65:CE65)</f>
        <v>381</v>
      </c>
    </row>
    <row r="66" spans="1:84" s="9" customFormat="1" ht="8.25" customHeight="1" x14ac:dyDescent="0.2">
      <c r="A66" s="59"/>
      <c r="B66" s="47"/>
      <c r="C66" s="77"/>
      <c r="D66" s="12" t="s">
        <v>91</v>
      </c>
      <c r="E66" s="13">
        <f>SUM(E64:E65)</f>
        <v>0</v>
      </c>
      <c r="F66" s="13">
        <f t="shared" ref="F66:CF66" si="27">SUM(F64:F65)</f>
        <v>81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5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37</v>
      </c>
      <c r="AG66" s="13">
        <f t="shared" si="27"/>
        <v>5</v>
      </c>
      <c r="AH66" s="13">
        <f t="shared" si="27"/>
        <v>0</v>
      </c>
      <c r="AI66" s="13">
        <f t="shared" si="27"/>
        <v>0</v>
      </c>
      <c r="AJ66" s="13">
        <f t="shared" si="27"/>
        <v>625</v>
      </c>
      <c r="AK66" s="13">
        <f t="shared" si="27"/>
        <v>0</v>
      </c>
      <c r="AL66" s="13">
        <f t="shared" si="27"/>
        <v>0</v>
      </c>
      <c r="AM66" s="13">
        <f t="shared" si="27"/>
        <v>92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629</v>
      </c>
      <c r="AR66" s="13">
        <f t="shared" si="27"/>
        <v>26</v>
      </c>
      <c r="AS66" s="13">
        <f t="shared" si="27"/>
        <v>0</v>
      </c>
      <c r="AT66" s="13">
        <f t="shared" si="27"/>
        <v>1</v>
      </c>
      <c r="AU66" s="13">
        <f t="shared" si="27"/>
        <v>4</v>
      </c>
      <c r="AV66" s="13">
        <f t="shared" si="27"/>
        <v>397</v>
      </c>
      <c r="AW66" s="13">
        <f t="shared" si="27"/>
        <v>0</v>
      </c>
      <c r="AX66" s="13">
        <f t="shared" si="27"/>
        <v>0</v>
      </c>
      <c r="AY66" s="13">
        <f t="shared" si="27"/>
        <v>8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9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1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20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2</v>
      </c>
      <c r="CB66" s="13">
        <f t="shared" si="27"/>
        <v>62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2032</v>
      </c>
    </row>
    <row r="67" spans="1:84" s="9" customFormat="1" ht="8.25" customHeight="1" x14ac:dyDescent="0.2">
      <c r="A67" s="59"/>
      <c r="B67" s="47"/>
      <c r="C67" s="52" t="s">
        <v>148</v>
      </c>
      <c r="D67" s="12" t="s">
        <v>148</v>
      </c>
      <c r="E67" s="13">
        <v>0</v>
      </c>
      <c r="F67" s="13">
        <v>3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5</v>
      </c>
      <c r="AB67" s="13">
        <v>0</v>
      </c>
      <c r="AC67" s="13">
        <v>0</v>
      </c>
      <c r="AD67" s="13">
        <v>0</v>
      </c>
      <c r="AE67" s="13">
        <v>0</v>
      </c>
      <c r="AF67" s="13">
        <v>5</v>
      </c>
      <c r="AG67" s="13">
        <v>0</v>
      </c>
      <c r="AH67" s="13">
        <v>0</v>
      </c>
      <c r="AI67" s="13">
        <v>0</v>
      </c>
      <c r="AJ67" s="13">
        <v>208</v>
      </c>
      <c r="AK67" s="13">
        <v>0</v>
      </c>
      <c r="AL67" s="13">
        <v>0</v>
      </c>
      <c r="AM67" s="13">
        <v>24</v>
      </c>
      <c r="AN67" s="13">
        <v>0</v>
      </c>
      <c r="AO67" s="13">
        <v>0</v>
      </c>
      <c r="AP67" s="13">
        <v>0</v>
      </c>
      <c r="AQ67" s="13">
        <v>149</v>
      </c>
      <c r="AR67" s="13">
        <v>9</v>
      </c>
      <c r="AS67" s="13">
        <v>0</v>
      </c>
      <c r="AT67" s="13">
        <v>0</v>
      </c>
      <c r="AU67" s="13">
        <v>0</v>
      </c>
      <c r="AV67" s="13">
        <v>94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2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25</v>
      </c>
      <c r="CC67" s="13">
        <v>0</v>
      </c>
      <c r="CD67" s="13">
        <v>0</v>
      </c>
      <c r="CE67" s="13">
        <v>0</v>
      </c>
      <c r="CF67" s="13">
        <f>SUM(E67:CE67)</f>
        <v>535</v>
      </c>
    </row>
    <row r="68" spans="1:84" s="9" customFormat="1" ht="8.25" customHeight="1" x14ac:dyDescent="0.2">
      <c r="A68" s="59"/>
      <c r="B68" s="47"/>
      <c r="C68" s="52"/>
      <c r="D68" s="12" t="s">
        <v>149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5</v>
      </c>
      <c r="AG68" s="13">
        <v>0</v>
      </c>
      <c r="AH68" s="13">
        <v>0</v>
      </c>
      <c r="AI68" s="13">
        <v>0</v>
      </c>
      <c r="AJ68" s="13">
        <v>138</v>
      </c>
      <c r="AK68" s="13">
        <v>0</v>
      </c>
      <c r="AL68" s="13">
        <v>0</v>
      </c>
      <c r="AM68" s="13">
        <v>14</v>
      </c>
      <c r="AN68" s="13">
        <v>0</v>
      </c>
      <c r="AO68" s="13">
        <v>0</v>
      </c>
      <c r="AP68" s="13">
        <v>0</v>
      </c>
      <c r="AQ68" s="13">
        <v>57</v>
      </c>
      <c r="AR68" s="13">
        <v>4</v>
      </c>
      <c r="AS68" s="13">
        <v>0</v>
      </c>
      <c r="AT68" s="13">
        <v>0</v>
      </c>
      <c r="AU68" s="13">
        <v>1</v>
      </c>
      <c r="AV68" s="13">
        <v>28</v>
      </c>
      <c r="AW68" s="13">
        <v>0</v>
      </c>
      <c r="AX68" s="13">
        <v>0</v>
      </c>
      <c r="AY68" s="13">
        <v>8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11</v>
      </c>
      <c r="CC68" s="13">
        <v>0</v>
      </c>
      <c r="CD68" s="13">
        <v>0</v>
      </c>
      <c r="CE68" s="13">
        <v>0</v>
      </c>
      <c r="CF68" s="13">
        <f>SUM(E68:CE68)</f>
        <v>277</v>
      </c>
    </row>
    <row r="69" spans="1:84" s="9" customFormat="1" ht="8.25" customHeight="1" x14ac:dyDescent="0.2">
      <c r="A69" s="59"/>
      <c r="B69" s="47"/>
      <c r="C69" s="52"/>
      <c r="D69" s="12" t="s">
        <v>150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3</v>
      </c>
      <c r="AG69" s="13">
        <v>0</v>
      </c>
      <c r="AH69" s="13">
        <v>0</v>
      </c>
      <c r="AI69" s="13">
        <v>0</v>
      </c>
      <c r="AJ69" s="13">
        <v>264</v>
      </c>
      <c r="AK69" s="13">
        <v>0</v>
      </c>
      <c r="AL69" s="13">
        <v>0</v>
      </c>
      <c r="AM69" s="13">
        <v>28</v>
      </c>
      <c r="AN69" s="13">
        <v>0</v>
      </c>
      <c r="AO69" s="13">
        <v>0</v>
      </c>
      <c r="AP69" s="13">
        <v>0</v>
      </c>
      <c r="AQ69" s="13">
        <v>83</v>
      </c>
      <c r="AR69" s="13">
        <v>2</v>
      </c>
      <c r="AS69" s="13">
        <v>0</v>
      </c>
      <c r="AT69" s="13">
        <v>1</v>
      </c>
      <c r="AU69" s="13">
        <v>1</v>
      </c>
      <c r="AV69" s="13">
        <v>55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3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19</v>
      </c>
      <c r="CC69" s="13">
        <v>0</v>
      </c>
      <c r="CD69" s="13">
        <v>0</v>
      </c>
      <c r="CE69" s="13">
        <v>0</v>
      </c>
      <c r="CF69" s="13">
        <f>SUM(E69:CE69)</f>
        <v>475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6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6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13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610</v>
      </c>
      <c r="AK70" s="13">
        <f t="shared" si="28"/>
        <v>0</v>
      </c>
      <c r="AL70" s="13">
        <f t="shared" si="28"/>
        <v>0</v>
      </c>
      <c r="AM70" s="13">
        <f t="shared" si="28"/>
        <v>66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289</v>
      </c>
      <c r="AR70" s="13">
        <f t="shared" si="28"/>
        <v>15</v>
      </c>
      <c r="AS70" s="13">
        <f t="shared" si="28"/>
        <v>0</v>
      </c>
      <c r="AT70" s="13">
        <f t="shared" si="28"/>
        <v>1</v>
      </c>
      <c r="AU70" s="13">
        <f t="shared" si="28"/>
        <v>2</v>
      </c>
      <c r="AV70" s="13">
        <f t="shared" si="28"/>
        <v>177</v>
      </c>
      <c r="AW70" s="13">
        <f t="shared" si="28"/>
        <v>0</v>
      </c>
      <c r="AX70" s="13">
        <f t="shared" si="28"/>
        <v>0</v>
      </c>
      <c r="AY70" s="13">
        <f t="shared" si="28"/>
        <v>15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8</v>
      </c>
      <c r="BU70" s="13">
        <f t="shared" si="29"/>
        <v>0</v>
      </c>
      <c r="BV70" s="13">
        <f t="shared" si="29"/>
        <v>3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55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1287</v>
      </c>
    </row>
    <row r="71" spans="1:84" s="9" customFormat="1" ht="8.25" customHeight="1" x14ac:dyDescent="0.2">
      <c r="A71" s="59"/>
      <c r="B71" s="47"/>
      <c r="C71" s="70" t="s">
        <v>151</v>
      </c>
      <c r="D71" s="12" t="s">
        <v>151</v>
      </c>
      <c r="E71" s="13">
        <v>0</v>
      </c>
      <c r="F71" s="13">
        <v>25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5</v>
      </c>
      <c r="AB71" s="13">
        <v>0</v>
      </c>
      <c r="AC71" s="13">
        <v>0</v>
      </c>
      <c r="AD71" s="13">
        <v>0</v>
      </c>
      <c r="AE71" s="13">
        <v>0</v>
      </c>
      <c r="AF71" s="13">
        <v>59</v>
      </c>
      <c r="AG71" s="13">
        <v>1</v>
      </c>
      <c r="AH71" s="13">
        <v>0</v>
      </c>
      <c r="AI71" s="13">
        <v>0</v>
      </c>
      <c r="AJ71" s="13">
        <v>231</v>
      </c>
      <c r="AK71" s="13">
        <v>0</v>
      </c>
      <c r="AL71" s="13">
        <v>0</v>
      </c>
      <c r="AM71" s="13">
        <v>23</v>
      </c>
      <c r="AN71" s="13">
        <v>2</v>
      </c>
      <c r="AO71" s="13">
        <v>0</v>
      </c>
      <c r="AP71" s="13">
        <v>5</v>
      </c>
      <c r="AQ71" s="13">
        <v>341</v>
      </c>
      <c r="AR71" s="13">
        <v>14</v>
      </c>
      <c r="AS71" s="13">
        <v>0</v>
      </c>
      <c r="AT71" s="13">
        <v>0</v>
      </c>
      <c r="AU71" s="13">
        <v>9</v>
      </c>
      <c r="AV71" s="13">
        <v>219</v>
      </c>
      <c r="AW71" s="13">
        <v>0</v>
      </c>
      <c r="AX71" s="13">
        <v>0</v>
      </c>
      <c r="AY71" s="13">
        <v>9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10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12</v>
      </c>
      <c r="CC71" s="13">
        <v>0</v>
      </c>
      <c r="CD71" s="13">
        <v>0</v>
      </c>
      <c r="CE71" s="13">
        <v>0</v>
      </c>
      <c r="CF71" s="13">
        <f>SUM(E71:CE71)</f>
        <v>974</v>
      </c>
    </row>
    <row r="72" spans="1:84" s="9" customFormat="1" ht="8.25" customHeight="1" x14ac:dyDescent="0.2">
      <c r="A72" s="59"/>
      <c r="B72" s="47"/>
      <c r="C72" s="71"/>
      <c r="D72" s="12" t="s">
        <v>152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69</v>
      </c>
      <c r="AK72" s="13">
        <v>0</v>
      </c>
      <c r="AL72" s="13">
        <v>0</v>
      </c>
      <c r="AM72" s="13">
        <v>8</v>
      </c>
      <c r="AN72" s="13">
        <v>0</v>
      </c>
      <c r="AO72" s="13">
        <v>0</v>
      </c>
      <c r="AP72" s="13">
        <v>0</v>
      </c>
      <c r="AQ72" s="13">
        <v>129</v>
      </c>
      <c r="AR72" s="13">
        <v>2</v>
      </c>
      <c r="AS72" s="13">
        <v>0</v>
      </c>
      <c r="AT72" s="13">
        <v>0</v>
      </c>
      <c r="AU72" s="13">
        <v>0</v>
      </c>
      <c r="AV72" s="13">
        <v>77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5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8</v>
      </c>
      <c r="CC72" s="13">
        <v>0</v>
      </c>
      <c r="CD72" s="13">
        <v>0</v>
      </c>
      <c r="CE72" s="13">
        <v>0</v>
      </c>
      <c r="CF72" s="13">
        <f>SUM(E72:CE72)</f>
        <v>314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30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5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64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300</v>
      </c>
      <c r="AK73" s="13">
        <f t="shared" si="30"/>
        <v>0</v>
      </c>
      <c r="AL73" s="13">
        <f t="shared" si="30"/>
        <v>0</v>
      </c>
      <c r="AM73" s="13">
        <f t="shared" si="30"/>
        <v>31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470</v>
      </c>
      <c r="AR73" s="13">
        <f t="shared" si="30"/>
        <v>16</v>
      </c>
      <c r="AS73" s="13">
        <f t="shared" si="30"/>
        <v>0</v>
      </c>
      <c r="AT73" s="13">
        <f t="shared" si="30"/>
        <v>0</v>
      </c>
      <c r="AU73" s="13">
        <f t="shared" si="30"/>
        <v>9</v>
      </c>
      <c r="AV73" s="13">
        <f t="shared" si="30"/>
        <v>296</v>
      </c>
      <c r="AW73" s="13">
        <f t="shared" si="30"/>
        <v>0</v>
      </c>
      <c r="AX73" s="13">
        <f t="shared" si="30"/>
        <v>0</v>
      </c>
      <c r="AY73" s="13">
        <f t="shared" si="30"/>
        <v>11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15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20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1288</v>
      </c>
    </row>
    <row r="74" spans="1:84" s="9" customFormat="1" ht="8.25" customHeight="1" x14ac:dyDescent="0.2">
      <c r="A74" s="59"/>
      <c r="B74" s="47"/>
      <c r="C74" s="52" t="s">
        <v>153</v>
      </c>
      <c r="D74" s="12" t="s">
        <v>153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4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146</v>
      </c>
      <c r="AK74" s="13">
        <v>0</v>
      </c>
      <c r="AL74" s="13">
        <v>0</v>
      </c>
      <c r="AM74" s="13">
        <v>3</v>
      </c>
      <c r="AN74" s="13">
        <v>0</v>
      </c>
      <c r="AO74" s="13">
        <v>0</v>
      </c>
      <c r="AP74" s="13">
        <v>10</v>
      </c>
      <c r="AQ74" s="13">
        <v>94</v>
      </c>
      <c r="AR74" s="13">
        <v>5</v>
      </c>
      <c r="AS74" s="13">
        <v>0</v>
      </c>
      <c r="AT74" s="13">
        <v>0</v>
      </c>
      <c r="AU74" s="13">
        <v>1</v>
      </c>
      <c r="AV74" s="13">
        <v>40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11</v>
      </c>
      <c r="CC74" s="13">
        <v>2</v>
      </c>
      <c r="CD74" s="13">
        <v>0</v>
      </c>
      <c r="CE74" s="13">
        <v>0</v>
      </c>
      <c r="CF74" s="13">
        <f>SUM(E74:CE74)</f>
        <v>325</v>
      </c>
    </row>
    <row r="75" spans="1:84" s="9" customFormat="1" ht="8.25" customHeight="1" x14ac:dyDescent="0.2">
      <c r="A75" s="59"/>
      <c r="B75" s="47"/>
      <c r="C75" s="52"/>
      <c r="D75" s="12" t="s">
        <v>154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4</v>
      </c>
      <c r="AB75" s="13">
        <v>0</v>
      </c>
      <c r="AC75" s="13">
        <v>0</v>
      </c>
      <c r="AD75" s="13">
        <v>0</v>
      </c>
      <c r="AE75" s="13">
        <v>0</v>
      </c>
      <c r="AF75" s="13">
        <v>3</v>
      </c>
      <c r="AG75" s="13">
        <v>0</v>
      </c>
      <c r="AH75" s="13">
        <v>0</v>
      </c>
      <c r="AI75" s="13">
        <v>0</v>
      </c>
      <c r="AJ75" s="13">
        <v>211</v>
      </c>
      <c r="AK75" s="13">
        <v>0</v>
      </c>
      <c r="AL75" s="13">
        <v>0</v>
      </c>
      <c r="AM75" s="13">
        <v>15</v>
      </c>
      <c r="AN75" s="13">
        <v>0</v>
      </c>
      <c r="AO75" s="13">
        <v>0</v>
      </c>
      <c r="AP75" s="13">
        <v>1</v>
      </c>
      <c r="AQ75" s="13">
        <v>124</v>
      </c>
      <c r="AR75" s="13">
        <v>1</v>
      </c>
      <c r="AS75" s="13">
        <v>0</v>
      </c>
      <c r="AT75" s="13">
        <v>0</v>
      </c>
      <c r="AU75" s="13">
        <v>3</v>
      </c>
      <c r="AV75" s="13">
        <v>69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8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21</v>
      </c>
      <c r="CC75" s="13">
        <v>0</v>
      </c>
      <c r="CD75" s="13">
        <v>1</v>
      </c>
      <c r="CE75" s="13">
        <v>0</v>
      </c>
      <c r="CF75" s="13">
        <f>SUM(E75:CE75)</f>
        <v>474</v>
      </c>
    </row>
    <row r="76" spans="1:84" s="9" customFormat="1" ht="8.25" customHeight="1" x14ac:dyDescent="0.2">
      <c r="A76" s="59"/>
      <c r="B76" s="47"/>
      <c r="C76" s="52"/>
      <c r="D76" s="12" t="s">
        <v>155</v>
      </c>
      <c r="E76" s="13">
        <v>0</v>
      </c>
      <c r="F76" s="13">
        <v>5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242</v>
      </c>
      <c r="AK76" s="13">
        <v>0</v>
      </c>
      <c r="AL76" s="13">
        <v>0</v>
      </c>
      <c r="AM76" s="13">
        <v>10</v>
      </c>
      <c r="AN76" s="13">
        <v>0</v>
      </c>
      <c r="AO76" s="13">
        <v>0</v>
      </c>
      <c r="AP76" s="13">
        <v>0</v>
      </c>
      <c r="AQ76" s="13">
        <v>75</v>
      </c>
      <c r="AR76" s="13">
        <v>4</v>
      </c>
      <c r="AS76" s="13">
        <v>0</v>
      </c>
      <c r="AT76" s="13">
        <v>1</v>
      </c>
      <c r="AU76" s="13">
        <v>3</v>
      </c>
      <c r="AV76" s="13">
        <v>83</v>
      </c>
      <c r="AW76" s="13">
        <v>0</v>
      </c>
      <c r="AX76" s="13">
        <v>0</v>
      </c>
      <c r="AY76" s="13">
        <v>2</v>
      </c>
      <c r="AZ76" s="13">
        <v>0</v>
      </c>
      <c r="BA76" s="13">
        <v>1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6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10</v>
      </c>
      <c r="CC76" s="13">
        <v>0</v>
      </c>
      <c r="CD76" s="13">
        <v>0</v>
      </c>
      <c r="CE76" s="13">
        <v>0</v>
      </c>
      <c r="CF76" s="13">
        <f>SUM(E76:CE76)</f>
        <v>450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14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0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9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7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599</v>
      </c>
      <c r="AK77" s="13">
        <f t="shared" si="32"/>
        <v>0</v>
      </c>
      <c r="AL77" s="13">
        <f t="shared" si="32"/>
        <v>0</v>
      </c>
      <c r="AM77" s="13">
        <f t="shared" si="32"/>
        <v>28</v>
      </c>
      <c r="AN77" s="13">
        <f t="shared" si="32"/>
        <v>0</v>
      </c>
      <c r="AO77" s="13">
        <f t="shared" si="32"/>
        <v>0</v>
      </c>
      <c r="AP77" s="13">
        <f t="shared" si="32"/>
        <v>11</v>
      </c>
      <c r="AQ77" s="13">
        <f t="shared" si="32"/>
        <v>293</v>
      </c>
      <c r="AR77" s="13">
        <f t="shared" si="32"/>
        <v>10</v>
      </c>
      <c r="AS77" s="13">
        <f t="shared" si="32"/>
        <v>0</v>
      </c>
      <c r="AT77" s="13">
        <f t="shared" si="32"/>
        <v>1</v>
      </c>
      <c r="AU77" s="13">
        <f t="shared" si="32"/>
        <v>7</v>
      </c>
      <c r="AV77" s="13">
        <f t="shared" si="32"/>
        <v>192</v>
      </c>
      <c r="AW77" s="13">
        <f t="shared" si="32"/>
        <v>0</v>
      </c>
      <c r="AX77" s="13">
        <f t="shared" si="32"/>
        <v>0</v>
      </c>
      <c r="AY77" s="13">
        <f t="shared" si="32"/>
        <v>5</v>
      </c>
      <c r="AZ77" s="13">
        <f t="shared" si="32"/>
        <v>0</v>
      </c>
      <c r="BA77" s="13">
        <f t="shared" si="32"/>
        <v>2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14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42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1249</v>
      </c>
    </row>
    <row r="78" spans="1:84" s="9" customFormat="1" ht="8.25" customHeight="1" x14ac:dyDescent="0.2">
      <c r="A78" s="59"/>
      <c r="B78" s="61" t="s">
        <v>156</v>
      </c>
      <c r="C78" s="52" t="s">
        <v>157</v>
      </c>
      <c r="D78" s="12" t="s">
        <v>158</v>
      </c>
      <c r="E78" s="13">
        <v>1</v>
      </c>
      <c r="F78" s="13">
        <v>111</v>
      </c>
      <c r="G78" s="13">
        <v>53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7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949</v>
      </c>
      <c r="AK78" s="13">
        <v>0</v>
      </c>
      <c r="AL78" s="13">
        <v>0</v>
      </c>
      <c r="AM78" s="13">
        <v>35</v>
      </c>
      <c r="AN78" s="13">
        <v>0</v>
      </c>
      <c r="AO78" s="13">
        <v>0</v>
      </c>
      <c r="AP78" s="13">
        <v>6</v>
      </c>
      <c r="AQ78" s="13">
        <v>104</v>
      </c>
      <c r="AR78" s="13">
        <v>8</v>
      </c>
      <c r="AS78" s="13">
        <v>0</v>
      </c>
      <c r="AT78" s="13">
        <v>1</v>
      </c>
      <c r="AU78" s="13">
        <v>8</v>
      </c>
      <c r="AV78" s="13">
        <v>111</v>
      </c>
      <c r="AW78" s="13">
        <v>0</v>
      </c>
      <c r="AX78" s="13">
        <v>0</v>
      </c>
      <c r="AY78" s="13">
        <v>12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2</v>
      </c>
      <c r="BP78" s="13">
        <v>0</v>
      </c>
      <c r="BQ78" s="13">
        <v>0</v>
      </c>
      <c r="BR78" s="13">
        <v>0</v>
      </c>
      <c r="BS78" s="13">
        <v>0</v>
      </c>
      <c r="BT78" s="13">
        <v>25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24</v>
      </c>
      <c r="CC78" s="13">
        <v>0</v>
      </c>
      <c r="CD78" s="13">
        <v>0</v>
      </c>
      <c r="CE78" s="13">
        <v>5</v>
      </c>
      <c r="CF78" s="13">
        <f>SUM(E78:CE78)</f>
        <v>1500</v>
      </c>
    </row>
    <row r="79" spans="1:84" s="9" customFormat="1" ht="8.25" customHeight="1" x14ac:dyDescent="0.2">
      <c r="A79" s="59"/>
      <c r="B79" s="62"/>
      <c r="C79" s="52"/>
      <c r="D79" s="12" t="s">
        <v>159</v>
      </c>
      <c r="E79" s="13">
        <v>0</v>
      </c>
      <c r="F79" s="13">
        <v>33</v>
      </c>
      <c r="G79" s="13">
        <v>9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257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24</v>
      </c>
      <c r="AR79" s="13">
        <v>6</v>
      </c>
      <c r="AS79" s="13">
        <v>0</v>
      </c>
      <c r="AT79" s="13">
        <v>0</v>
      </c>
      <c r="AU79" s="13">
        <v>2</v>
      </c>
      <c r="AV79" s="13">
        <v>49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5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12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429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144</v>
      </c>
      <c r="G80" s="13">
        <f t="shared" si="34"/>
        <v>62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9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1206</v>
      </c>
      <c r="AK80" s="13">
        <f t="shared" si="34"/>
        <v>0</v>
      </c>
      <c r="AL80" s="13">
        <f t="shared" si="34"/>
        <v>0</v>
      </c>
      <c r="AM80" s="13">
        <f t="shared" si="34"/>
        <v>49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128</v>
      </c>
      <c r="AR80" s="13">
        <f t="shared" si="34"/>
        <v>14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160</v>
      </c>
      <c r="AW80" s="13">
        <f t="shared" si="34"/>
        <v>0</v>
      </c>
      <c r="AX80" s="13">
        <f t="shared" si="34"/>
        <v>0</v>
      </c>
      <c r="AY80" s="13">
        <f t="shared" si="34"/>
        <v>12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8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2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37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36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1929</v>
      </c>
    </row>
    <row r="81" spans="1:84" s="9" customFormat="1" ht="8.25" customHeight="1" x14ac:dyDescent="0.2">
      <c r="A81" s="59"/>
      <c r="B81" s="62"/>
      <c r="C81" s="52" t="s">
        <v>160</v>
      </c>
      <c r="D81" s="12" t="s">
        <v>160</v>
      </c>
      <c r="E81" s="13">
        <v>0</v>
      </c>
      <c r="F81" s="13">
        <v>81</v>
      </c>
      <c r="G81" s="13">
        <v>39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</v>
      </c>
      <c r="AB81" s="13">
        <v>0</v>
      </c>
      <c r="AC81" s="13">
        <v>0</v>
      </c>
      <c r="AD81" s="13">
        <v>0</v>
      </c>
      <c r="AE81" s="13">
        <v>0</v>
      </c>
      <c r="AF81" s="13">
        <v>10</v>
      </c>
      <c r="AG81" s="13">
        <v>3</v>
      </c>
      <c r="AH81" s="13">
        <v>0</v>
      </c>
      <c r="AI81" s="13">
        <v>0</v>
      </c>
      <c r="AJ81" s="13">
        <v>617</v>
      </c>
      <c r="AK81" s="13">
        <v>0</v>
      </c>
      <c r="AL81" s="13">
        <v>0</v>
      </c>
      <c r="AM81" s="13">
        <v>45</v>
      </c>
      <c r="AN81" s="13">
        <v>0</v>
      </c>
      <c r="AO81" s="13">
        <v>0</v>
      </c>
      <c r="AP81" s="13">
        <v>0</v>
      </c>
      <c r="AQ81" s="13">
        <v>106</v>
      </c>
      <c r="AR81" s="13">
        <v>10</v>
      </c>
      <c r="AS81" s="13">
        <v>1</v>
      </c>
      <c r="AT81" s="13">
        <v>2</v>
      </c>
      <c r="AU81" s="13">
        <v>2</v>
      </c>
      <c r="AV81" s="13">
        <v>137</v>
      </c>
      <c r="AW81" s="13">
        <v>0</v>
      </c>
      <c r="AX81" s="13">
        <v>0</v>
      </c>
      <c r="AY81" s="13">
        <v>6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1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19</v>
      </c>
      <c r="BU81" s="13">
        <v>0</v>
      </c>
      <c r="BV81" s="13">
        <v>2</v>
      </c>
      <c r="BW81" s="13">
        <v>0</v>
      </c>
      <c r="BX81" s="13">
        <v>1</v>
      </c>
      <c r="BY81" s="13">
        <v>0</v>
      </c>
      <c r="BZ81" s="13">
        <v>0</v>
      </c>
      <c r="CA81" s="13">
        <v>1</v>
      </c>
      <c r="CB81" s="13">
        <v>33</v>
      </c>
      <c r="CC81" s="13">
        <v>4</v>
      </c>
      <c r="CD81" s="13">
        <v>0</v>
      </c>
      <c r="CE81" s="13">
        <v>1</v>
      </c>
      <c r="CF81" s="13">
        <f>SUM(E81:CE81)</f>
        <v>1146</v>
      </c>
    </row>
    <row r="82" spans="1:84" s="9" customFormat="1" ht="8.25" customHeight="1" x14ac:dyDescent="0.2">
      <c r="A82" s="59"/>
      <c r="B82" s="62"/>
      <c r="C82" s="52"/>
      <c r="D82" s="12" t="s">
        <v>161</v>
      </c>
      <c r="E82" s="13">
        <v>0</v>
      </c>
      <c r="F82" s="13">
        <v>14</v>
      </c>
      <c r="G82" s="13">
        <v>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138</v>
      </c>
      <c r="AK82" s="13">
        <v>0</v>
      </c>
      <c r="AL82" s="13">
        <v>0</v>
      </c>
      <c r="AM82" s="13">
        <v>4</v>
      </c>
      <c r="AN82" s="13">
        <v>0</v>
      </c>
      <c r="AO82" s="13">
        <v>0</v>
      </c>
      <c r="AP82" s="13">
        <v>1</v>
      </c>
      <c r="AQ82" s="13">
        <v>22</v>
      </c>
      <c r="AR82" s="13">
        <v>3</v>
      </c>
      <c r="AS82" s="13">
        <v>0</v>
      </c>
      <c r="AT82" s="13">
        <v>2</v>
      </c>
      <c r="AU82" s="13">
        <v>1</v>
      </c>
      <c r="AV82" s="13">
        <v>43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9</v>
      </c>
      <c r="CC82" s="13">
        <v>0</v>
      </c>
      <c r="CD82" s="13">
        <v>0</v>
      </c>
      <c r="CE82" s="13">
        <v>1</v>
      </c>
      <c r="CF82" s="13">
        <f>SUM(E82:CE82)</f>
        <v>249</v>
      </c>
    </row>
    <row r="83" spans="1:84" s="9" customFormat="1" ht="8.25" customHeight="1" x14ac:dyDescent="0.2">
      <c r="A83" s="59"/>
      <c r="B83" s="62"/>
      <c r="C83" s="52"/>
      <c r="D83" s="12" t="s">
        <v>162</v>
      </c>
      <c r="E83" s="13">
        <v>0</v>
      </c>
      <c r="F83" s="13">
        <v>20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4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214</v>
      </c>
      <c r="AK83" s="13">
        <v>0</v>
      </c>
      <c r="AL83" s="13">
        <v>0</v>
      </c>
      <c r="AM83" s="13">
        <v>6</v>
      </c>
      <c r="AN83" s="13">
        <v>0</v>
      </c>
      <c r="AO83" s="13">
        <v>0</v>
      </c>
      <c r="AP83" s="13">
        <v>0</v>
      </c>
      <c r="AQ83" s="13">
        <v>26</v>
      </c>
      <c r="AR83" s="13">
        <v>5</v>
      </c>
      <c r="AS83" s="13">
        <v>0</v>
      </c>
      <c r="AT83" s="13">
        <v>0</v>
      </c>
      <c r="AU83" s="13">
        <v>2</v>
      </c>
      <c r="AV83" s="13">
        <v>39</v>
      </c>
      <c r="AW83" s="13">
        <v>0</v>
      </c>
      <c r="AX83" s="13">
        <v>0</v>
      </c>
      <c r="AY83" s="13">
        <v>1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7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5</v>
      </c>
      <c r="CC83" s="13">
        <v>0</v>
      </c>
      <c r="CD83" s="13">
        <v>0</v>
      </c>
      <c r="CE83" s="13">
        <v>0</v>
      </c>
      <c r="CF83" s="13">
        <f>SUM(E83:CE83)</f>
        <v>341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115</v>
      </c>
      <c r="G84" s="13">
        <f t="shared" si="35"/>
        <v>52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12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13</v>
      </c>
      <c r="AG84" s="13">
        <f t="shared" si="35"/>
        <v>3</v>
      </c>
      <c r="AH84" s="13">
        <f t="shared" si="35"/>
        <v>0</v>
      </c>
      <c r="AI84" s="13">
        <f t="shared" si="35"/>
        <v>0</v>
      </c>
      <c r="AJ84" s="13">
        <f t="shared" si="35"/>
        <v>969</v>
      </c>
      <c r="AK84" s="13">
        <f t="shared" si="35"/>
        <v>0</v>
      </c>
      <c r="AL84" s="13">
        <f t="shared" si="35"/>
        <v>0</v>
      </c>
      <c r="AM84" s="13">
        <f t="shared" si="35"/>
        <v>55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154</v>
      </c>
      <c r="AR84" s="13">
        <f t="shared" si="35"/>
        <v>18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219</v>
      </c>
      <c r="AW84" s="13">
        <f t="shared" si="35"/>
        <v>0</v>
      </c>
      <c r="AX84" s="13">
        <f t="shared" si="35"/>
        <v>0</v>
      </c>
      <c r="AY84" s="13">
        <f t="shared" si="35"/>
        <v>8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2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29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1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47</v>
      </c>
      <c r="CC84" s="13">
        <f t="shared" si="35"/>
        <v>4</v>
      </c>
      <c r="CD84" s="13">
        <f t="shared" si="35"/>
        <v>0</v>
      </c>
      <c r="CE84" s="13">
        <f t="shared" si="35"/>
        <v>2</v>
      </c>
      <c r="CF84" s="13">
        <f>SUM(CF81:CF83)</f>
        <v>1736</v>
      </c>
    </row>
    <row r="85" spans="1:84" s="9" customFormat="1" ht="8.25" customHeight="1" x14ac:dyDescent="0.2">
      <c r="A85" s="59"/>
      <c r="B85" s="62"/>
      <c r="C85" s="52" t="s">
        <v>163</v>
      </c>
      <c r="D85" s="12" t="s">
        <v>163</v>
      </c>
      <c r="E85" s="13">
        <v>0</v>
      </c>
      <c r="F85" s="13">
        <v>72</v>
      </c>
      <c r="G85" s="13">
        <v>18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7</v>
      </c>
      <c r="AB85" s="13">
        <v>0</v>
      </c>
      <c r="AC85" s="13">
        <v>0</v>
      </c>
      <c r="AD85" s="13">
        <v>0</v>
      </c>
      <c r="AE85" s="13">
        <v>0</v>
      </c>
      <c r="AF85" s="13">
        <v>10</v>
      </c>
      <c r="AG85" s="13">
        <v>0</v>
      </c>
      <c r="AH85" s="13">
        <v>0</v>
      </c>
      <c r="AI85" s="13">
        <v>0</v>
      </c>
      <c r="AJ85" s="13">
        <v>652</v>
      </c>
      <c r="AK85" s="13">
        <v>0</v>
      </c>
      <c r="AL85" s="13">
        <v>0</v>
      </c>
      <c r="AM85" s="13">
        <v>23</v>
      </c>
      <c r="AN85" s="13">
        <v>0</v>
      </c>
      <c r="AO85" s="13">
        <v>0</v>
      </c>
      <c r="AP85" s="13">
        <v>0</v>
      </c>
      <c r="AQ85" s="13">
        <v>153</v>
      </c>
      <c r="AR85" s="13">
        <v>6</v>
      </c>
      <c r="AS85" s="13">
        <v>0</v>
      </c>
      <c r="AT85" s="13">
        <v>4</v>
      </c>
      <c r="AU85" s="13">
        <v>3</v>
      </c>
      <c r="AV85" s="13">
        <v>97</v>
      </c>
      <c r="AW85" s="13">
        <v>0</v>
      </c>
      <c r="AX85" s="13">
        <v>0</v>
      </c>
      <c r="AY85" s="13">
        <v>10</v>
      </c>
      <c r="AZ85" s="13">
        <v>0</v>
      </c>
      <c r="BA85" s="13">
        <v>7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13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23</v>
      </c>
      <c r="CC85" s="13">
        <v>0</v>
      </c>
      <c r="CD85" s="13">
        <v>0</v>
      </c>
      <c r="CE85" s="13">
        <v>0</v>
      </c>
      <c r="CF85" s="13">
        <f>SUM(E85:CE85)</f>
        <v>1108</v>
      </c>
    </row>
    <row r="86" spans="1:84" s="9" customFormat="1" ht="8.25" customHeight="1" x14ac:dyDescent="0.2">
      <c r="A86" s="59"/>
      <c r="B86" s="62"/>
      <c r="C86" s="52"/>
      <c r="D86" s="12" t="s">
        <v>164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1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496</v>
      </c>
      <c r="AK86" s="13">
        <v>0</v>
      </c>
      <c r="AL86" s="13">
        <v>0</v>
      </c>
      <c r="AM86" s="13">
        <v>14</v>
      </c>
      <c r="AN86" s="13">
        <v>0</v>
      </c>
      <c r="AO86" s="13">
        <v>0</v>
      </c>
      <c r="AP86" s="13">
        <v>0</v>
      </c>
      <c r="AQ86" s="13">
        <v>13</v>
      </c>
      <c r="AR86" s="13">
        <v>1</v>
      </c>
      <c r="AS86" s="13">
        <v>0</v>
      </c>
      <c r="AT86" s="13">
        <v>0</v>
      </c>
      <c r="AU86" s="13">
        <v>1</v>
      </c>
      <c r="AV86" s="13">
        <v>14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7</v>
      </c>
      <c r="CC86" s="13">
        <v>0</v>
      </c>
      <c r="CD86" s="13">
        <v>0</v>
      </c>
      <c r="CE86" s="13">
        <v>0</v>
      </c>
      <c r="CF86" s="13">
        <f>SUM(E86:CE86)</f>
        <v>576</v>
      </c>
    </row>
    <row r="87" spans="1:84" s="9" customFormat="1" ht="8.25" customHeight="1" x14ac:dyDescent="0.2">
      <c r="A87" s="59"/>
      <c r="B87" s="62"/>
      <c r="C87" s="52"/>
      <c r="D87" s="12" t="s">
        <v>165</v>
      </c>
      <c r="E87" s="13">
        <v>0</v>
      </c>
      <c r="F87" s="13">
        <v>23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202</v>
      </c>
      <c r="AK87" s="13">
        <v>0</v>
      </c>
      <c r="AL87" s="13">
        <v>1</v>
      </c>
      <c r="AM87" s="13">
        <v>23</v>
      </c>
      <c r="AN87" s="13">
        <v>0</v>
      </c>
      <c r="AO87" s="13">
        <v>0</v>
      </c>
      <c r="AP87" s="13">
        <v>0</v>
      </c>
      <c r="AQ87" s="13">
        <v>43</v>
      </c>
      <c r="AR87" s="13">
        <v>2</v>
      </c>
      <c r="AS87" s="13">
        <v>0</v>
      </c>
      <c r="AT87" s="13">
        <v>0</v>
      </c>
      <c r="AU87" s="13">
        <v>2</v>
      </c>
      <c r="AV87" s="13">
        <v>29</v>
      </c>
      <c r="AW87" s="13">
        <v>0</v>
      </c>
      <c r="AX87" s="13">
        <v>0</v>
      </c>
      <c r="AY87" s="13">
        <v>2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10</v>
      </c>
      <c r="CC87" s="13">
        <v>0</v>
      </c>
      <c r="CD87" s="13">
        <v>1</v>
      </c>
      <c r="CE87" s="13">
        <v>0</v>
      </c>
      <c r="CF87" s="13">
        <f>SUM(E87:CE87)</f>
        <v>348</v>
      </c>
    </row>
    <row r="88" spans="1:84" s="9" customFormat="1" ht="8.25" customHeight="1" x14ac:dyDescent="0.2">
      <c r="A88" s="59"/>
      <c r="B88" s="62"/>
      <c r="C88" s="52"/>
      <c r="D88" s="12" t="s">
        <v>282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380</v>
      </c>
      <c r="AK88" s="13">
        <v>0</v>
      </c>
      <c r="AL88" s="13">
        <v>22</v>
      </c>
      <c r="AM88" s="13">
        <v>12</v>
      </c>
      <c r="AN88" s="13">
        <v>0</v>
      </c>
      <c r="AO88" s="13">
        <v>0</v>
      </c>
      <c r="AP88" s="13">
        <v>0</v>
      </c>
      <c r="AQ88" s="13">
        <v>77</v>
      </c>
      <c r="AR88" s="13">
        <v>7</v>
      </c>
      <c r="AS88" s="13">
        <v>0</v>
      </c>
      <c r="AT88" s="13">
        <v>0</v>
      </c>
      <c r="AU88" s="13">
        <v>1</v>
      </c>
      <c r="AV88" s="13">
        <v>30</v>
      </c>
      <c r="AW88" s="13">
        <v>0</v>
      </c>
      <c r="AX88" s="13">
        <v>0</v>
      </c>
      <c r="AY88" s="13">
        <v>6</v>
      </c>
      <c r="AZ88" s="13">
        <v>0</v>
      </c>
      <c r="BA88" s="13">
        <v>2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5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8</v>
      </c>
      <c r="CC88" s="13">
        <v>0</v>
      </c>
      <c r="CD88" s="13">
        <v>0</v>
      </c>
      <c r="CE88" s="13">
        <v>0</v>
      </c>
      <c r="CF88" s="13">
        <f>SUM(E88:CE88)</f>
        <v>596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136</v>
      </c>
      <c r="G89" s="13">
        <f t="shared" si="36"/>
        <v>35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9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23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1730</v>
      </c>
      <c r="AK89" s="13">
        <f t="shared" si="36"/>
        <v>0</v>
      </c>
      <c r="AL89" s="13">
        <f t="shared" si="36"/>
        <v>23</v>
      </c>
      <c r="AM89" s="13">
        <f t="shared" si="36"/>
        <v>72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286</v>
      </c>
      <c r="AR89" s="13">
        <f t="shared" si="36"/>
        <v>16</v>
      </c>
      <c r="AS89" s="13">
        <f t="shared" si="36"/>
        <v>0</v>
      </c>
      <c r="AT89" s="13">
        <f t="shared" si="36"/>
        <v>4</v>
      </c>
      <c r="AU89" s="13">
        <f t="shared" si="36"/>
        <v>7</v>
      </c>
      <c r="AV89" s="13">
        <f t="shared" si="36"/>
        <v>170</v>
      </c>
      <c r="AW89" s="13">
        <f t="shared" si="36"/>
        <v>0</v>
      </c>
      <c r="AX89" s="13">
        <f t="shared" si="36"/>
        <v>0</v>
      </c>
      <c r="AY89" s="13">
        <f t="shared" si="36"/>
        <v>20</v>
      </c>
      <c r="AZ89" s="13">
        <f t="shared" si="36"/>
        <v>0</v>
      </c>
      <c r="BA89" s="13">
        <f t="shared" si="36"/>
        <v>9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23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2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48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2628</v>
      </c>
    </row>
    <row r="90" spans="1:84" s="9" customFormat="1" ht="8.25" customHeight="1" x14ac:dyDescent="0.2">
      <c r="A90" s="59"/>
      <c r="B90" s="62"/>
      <c r="C90" s="43" t="s">
        <v>166</v>
      </c>
      <c r="D90" s="44"/>
      <c r="E90" s="13">
        <v>0</v>
      </c>
      <c r="F90" s="13">
        <v>15</v>
      </c>
      <c r="G90" s="13">
        <v>11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38</v>
      </c>
      <c r="AG90" s="13">
        <v>0</v>
      </c>
      <c r="AH90" s="13">
        <v>0</v>
      </c>
      <c r="AI90" s="13">
        <v>0</v>
      </c>
      <c r="AJ90" s="13">
        <v>480</v>
      </c>
      <c r="AK90" s="13">
        <v>0</v>
      </c>
      <c r="AL90" s="13">
        <v>1</v>
      </c>
      <c r="AM90" s="13">
        <v>35</v>
      </c>
      <c r="AN90" s="13">
        <v>0</v>
      </c>
      <c r="AO90" s="13">
        <v>0</v>
      </c>
      <c r="AP90" s="13">
        <v>4</v>
      </c>
      <c r="AQ90" s="13">
        <v>150</v>
      </c>
      <c r="AR90" s="13">
        <v>6</v>
      </c>
      <c r="AS90" s="13">
        <v>0</v>
      </c>
      <c r="AT90" s="13">
        <v>1</v>
      </c>
      <c r="AU90" s="13">
        <v>10</v>
      </c>
      <c r="AV90" s="13">
        <v>265</v>
      </c>
      <c r="AW90" s="13">
        <v>0</v>
      </c>
      <c r="AX90" s="13">
        <v>1</v>
      </c>
      <c r="AY90" s="13">
        <v>4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16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49</v>
      </c>
      <c r="CC90" s="13">
        <v>0</v>
      </c>
      <c r="CD90" s="13">
        <v>1</v>
      </c>
      <c r="CE90" s="13">
        <v>0</v>
      </c>
      <c r="CF90" s="13">
        <f>SUM(E90:CE90)</f>
        <v>1104</v>
      </c>
    </row>
    <row r="91" spans="1:84" s="9" customFormat="1" ht="8.25" customHeight="1" x14ac:dyDescent="0.2">
      <c r="A91" s="59"/>
      <c r="B91" s="46"/>
      <c r="C91" s="43" t="s">
        <v>167</v>
      </c>
      <c r="D91" s="44"/>
      <c r="E91" s="13">
        <v>0</v>
      </c>
      <c r="F91" s="13">
        <v>11</v>
      </c>
      <c r="G91" s="13">
        <v>23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25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1057</v>
      </c>
      <c r="AK91" s="13">
        <v>0</v>
      </c>
      <c r="AL91" s="13">
        <v>0</v>
      </c>
      <c r="AM91" s="13">
        <v>55</v>
      </c>
      <c r="AN91" s="13">
        <v>0</v>
      </c>
      <c r="AO91" s="13">
        <v>0</v>
      </c>
      <c r="AP91" s="13">
        <v>0</v>
      </c>
      <c r="AQ91" s="13">
        <v>205</v>
      </c>
      <c r="AR91" s="13">
        <v>23</v>
      </c>
      <c r="AS91" s="13">
        <v>1</v>
      </c>
      <c r="AT91" s="13">
        <v>0</v>
      </c>
      <c r="AU91" s="13">
        <v>14</v>
      </c>
      <c r="AV91" s="13">
        <v>376</v>
      </c>
      <c r="AW91" s="13">
        <v>0</v>
      </c>
      <c r="AX91" s="13">
        <v>0</v>
      </c>
      <c r="AY91" s="13">
        <v>8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34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71</v>
      </c>
      <c r="CC91" s="13">
        <v>3</v>
      </c>
      <c r="CD91" s="13">
        <v>0</v>
      </c>
      <c r="CE91" s="13">
        <v>0</v>
      </c>
      <c r="CF91" s="13">
        <f>SUM(E91:CE91)</f>
        <v>1950</v>
      </c>
    </row>
    <row r="92" spans="1:84" s="9" customFormat="1" ht="8.25" customHeight="1" x14ac:dyDescent="0.2">
      <c r="A92" s="59"/>
      <c r="B92" s="69" t="s">
        <v>168</v>
      </c>
      <c r="C92" s="70" t="s">
        <v>169</v>
      </c>
      <c r="D92" s="11" t="s">
        <v>170</v>
      </c>
      <c r="E92" s="13">
        <v>0</v>
      </c>
      <c r="F92" s="13">
        <v>262</v>
      </c>
      <c r="G92" s="13">
        <v>22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39</v>
      </c>
      <c r="AB92" s="13">
        <v>0</v>
      </c>
      <c r="AC92" s="13">
        <v>0</v>
      </c>
      <c r="AD92" s="13">
        <v>0</v>
      </c>
      <c r="AE92" s="13">
        <v>0</v>
      </c>
      <c r="AF92" s="13">
        <v>18</v>
      </c>
      <c r="AG92" s="13">
        <v>3</v>
      </c>
      <c r="AH92" s="13">
        <v>0</v>
      </c>
      <c r="AI92" s="13">
        <v>0</v>
      </c>
      <c r="AJ92" s="13">
        <v>1585</v>
      </c>
      <c r="AK92" s="13">
        <v>0</v>
      </c>
      <c r="AL92" s="13">
        <v>0</v>
      </c>
      <c r="AM92" s="13">
        <v>125</v>
      </c>
      <c r="AN92" s="13">
        <v>0</v>
      </c>
      <c r="AO92" s="13">
        <v>0</v>
      </c>
      <c r="AP92" s="13">
        <v>4</v>
      </c>
      <c r="AQ92" s="13">
        <v>457</v>
      </c>
      <c r="AR92" s="13">
        <v>29</v>
      </c>
      <c r="AS92" s="13">
        <v>0</v>
      </c>
      <c r="AT92" s="13">
        <v>3</v>
      </c>
      <c r="AU92" s="13">
        <v>14</v>
      </c>
      <c r="AV92" s="13">
        <v>824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32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86</v>
      </c>
      <c r="CC92" s="13">
        <v>10</v>
      </c>
      <c r="CD92" s="13">
        <v>1</v>
      </c>
      <c r="CE92" s="13">
        <v>2</v>
      </c>
      <c r="CF92" s="13">
        <f>SUM(E92:CE92)</f>
        <v>3597</v>
      </c>
    </row>
    <row r="93" spans="1:84" s="9" customFormat="1" ht="8.25" customHeight="1" x14ac:dyDescent="0.2">
      <c r="A93" s="59"/>
      <c r="B93" s="69"/>
      <c r="C93" s="71"/>
      <c r="D93" s="11" t="s">
        <v>171</v>
      </c>
      <c r="E93" s="13">
        <v>0</v>
      </c>
      <c r="F93" s="13">
        <v>2</v>
      </c>
      <c r="G93" s="13">
        <v>6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16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603</v>
      </c>
      <c r="AK93" s="13">
        <v>0</v>
      </c>
      <c r="AL93" s="13">
        <v>0</v>
      </c>
      <c r="AM93" s="13">
        <v>25</v>
      </c>
      <c r="AN93" s="13">
        <v>0</v>
      </c>
      <c r="AO93" s="13">
        <v>0</v>
      </c>
      <c r="AP93" s="13">
        <v>0</v>
      </c>
      <c r="AQ93" s="13">
        <v>94</v>
      </c>
      <c r="AR93" s="13">
        <v>9</v>
      </c>
      <c r="AS93" s="13">
        <v>0</v>
      </c>
      <c r="AT93" s="13">
        <v>0</v>
      </c>
      <c r="AU93" s="13">
        <v>4</v>
      </c>
      <c r="AV93" s="13">
        <v>121</v>
      </c>
      <c r="AW93" s="13">
        <v>0</v>
      </c>
      <c r="AX93" s="13">
        <v>0</v>
      </c>
      <c r="AY93" s="13">
        <v>1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36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8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32</v>
      </c>
      <c r="CC93" s="13">
        <v>0</v>
      </c>
      <c r="CD93" s="13">
        <v>0</v>
      </c>
      <c r="CE93" s="13">
        <v>1</v>
      </c>
      <c r="CF93" s="13">
        <f>SUM(E93:CE93)</f>
        <v>973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264</v>
      </c>
      <c r="G94" s="13">
        <f t="shared" si="38"/>
        <v>28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24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55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23</v>
      </c>
      <c r="AG94" s="13">
        <f t="shared" si="38"/>
        <v>3</v>
      </c>
      <c r="AH94" s="13">
        <f t="shared" si="38"/>
        <v>0</v>
      </c>
      <c r="AI94" s="13">
        <f t="shared" si="38"/>
        <v>0</v>
      </c>
      <c r="AJ94" s="13">
        <f t="shared" si="38"/>
        <v>2188</v>
      </c>
      <c r="AK94" s="13">
        <f t="shared" si="38"/>
        <v>0</v>
      </c>
      <c r="AL94" s="13">
        <f t="shared" si="38"/>
        <v>0</v>
      </c>
      <c r="AM94" s="13">
        <f t="shared" si="38"/>
        <v>150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551</v>
      </c>
      <c r="AR94" s="13">
        <f t="shared" si="38"/>
        <v>38</v>
      </c>
      <c r="AS94" s="13">
        <f t="shared" si="38"/>
        <v>0</v>
      </c>
      <c r="AT94" s="13">
        <f t="shared" si="38"/>
        <v>3</v>
      </c>
      <c r="AU94" s="13">
        <f t="shared" si="38"/>
        <v>18</v>
      </c>
      <c r="AV94" s="13">
        <f t="shared" si="38"/>
        <v>945</v>
      </c>
      <c r="AW94" s="13">
        <f t="shared" si="38"/>
        <v>0</v>
      </c>
      <c r="AX94" s="13">
        <f t="shared" si="38"/>
        <v>0</v>
      </c>
      <c r="AY94" s="13">
        <f t="shared" si="38"/>
        <v>31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41</v>
      </c>
      <c r="BI94" s="13">
        <f t="shared" si="38"/>
        <v>0</v>
      </c>
      <c r="BJ94" s="13">
        <f t="shared" si="38"/>
        <v>4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40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118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4570</v>
      </c>
    </row>
    <row r="95" spans="1:84" s="9" customFormat="1" ht="8.25" customHeight="1" x14ac:dyDescent="0.2">
      <c r="A95" s="59"/>
      <c r="B95" s="69"/>
      <c r="C95" s="43" t="s">
        <v>172</v>
      </c>
      <c r="D95" s="44"/>
      <c r="E95" s="13">
        <v>1</v>
      </c>
      <c r="F95" s="13">
        <v>63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6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13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662</v>
      </c>
      <c r="AK95" s="13">
        <v>0</v>
      </c>
      <c r="AL95" s="13">
        <v>0</v>
      </c>
      <c r="AM95" s="13">
        <v>50</v>
      </c>
      <c r="AN95" s="13">
        <v>2</v>
      </c>
      <c r="AO95" s="13">
        <v>0</v>
      </c>
      <c r="AP95" s="13">
        <v>1</v>
      </c>
      <c r="AQ95" s="13">
        <v>319</v>
      </c>
      <c r="AR95" s="13">
        <v>18</v>
      </c>
      <c r="AS95" s="13">
        <v>0</v>
      </c>
      <c r="AT95" s="13">
        <v>0</v>
      </c>
      <c r="AU95" s="13">
        <v>8</v>
      </c>
      <c r="AV95" s="13">
        <v>357</v>
      </c>
      <c r="AW95" s="13">
        <v>0</v>
      </c>
      <c r="AX95" s="13">
        <v>0</v>
      </c>
      <c r="AY95" s="13">
        <v>11</v>
      </c>
      <c r="AZ95" s="13">
        <v>0</v>
      </c>
      <c r="BA95" s="13">
        <v>3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26</v>
      </c>
      <c r="BU95" s="13">
        <v>0</v>
      </c>
      <c r="BV95" s="13">
        <v>2</v>
      </c>
      <c r="BW95" s="13">
        <v>2</v>
      </c>
      <c r="BX95" s="13">
        <v>0</v>
      </c>
      <c r="BY95" s="13">
        <v>0</v>
      </c>
      <c r="BZ95" s="13">
        <v>0</v>
      </c>
      <c r="CA95" s="13">
        <v>1</v>
      </c>
      <c r="CB95" s="13">
        <v>66</v>
      </c>
      <c r="CC95" s="13">
        <v>0</v>
      </c>
      <c r="CD95" s="13">
        <v>1</v>
      </c>
      <c r="CE95" s="13">
        <v>1</v>
      </c>
      <c r="CF95" s="13">
        <f>SUM(E95:CE95)</f>
        <v>1650</v>
      </c>
    </row>
    <row r="96" spans="1:84" s="9" customFormat="1" ht="8.25" customHeight="1" x14ac:dyDescent="0.2">
      <c r="A96" s="59"/>
      <c r="B96" s="69"/>
      <c r="C96" s="43" t="s">
        <v>173</v>
      </c>
      <c r="D96" s="44"/>
      <c r="E96" s="13">
        <v>0</v>
      </c>
      <c r="F96" s="13">
        <v>18</v>
      </c>
      <c r="G96" s="13">
        <v>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9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896</v>
      </c>
      <c r="AK96" s="13">
        <v>0</v>
      </c>
      <c r="AL96" s="13">
        <v>1</v>
      </c>
      <c r="AM96" s="13">
        <v>41</v>
      </c>
      <c r="AN96" s="13">
        <v>0</v>
      </c>
      <c r="AO96" s="13">
        <v>0</v>
      </c>
      <c r="AP96" s="13">
        <v>1</v>
      </c>
      <c r="AQ96" s="13">
        <v>264</v>
      </c>
      <c r="AR96" s="13">
        <v>15</v>
      </c>
      <c r="AS96" s="13">
        <v>0</v>
      </c>
      <c r="AT96" s="13">
        <v>0</v>
      </c>
      <c r="AU96" s="13">
        <v>7</v>
      </c>
      <c r="AV96" s="13">
        <v>253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7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16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50</v>
      </c>
      <c r="CC96" s="13">
        <v>1</v>
      </c>
      <c r="CD96" s="13">
        <v>0</v>
      </c>
      <c r="CE96" s="13">
        <v>0</v>
      </c>
      <c r="CF96" s="13">
        <f>SUM(E96:CE96)</f>
        <v>1635</v>
      </c>
    </row>
    <row r="97" spans="1:84" s="9" customFormat="1" ht="8.25" customHeight="1" x14ac:dyDescent="0.2">
      <c r="A97" s="59"/>
      <c r="B97" s="47" t="s">
        <v>174</v>
      </c>
      <c r="C97" s="43" t="s">
        <v>175</v>
      </c>
      <c r="D97" s="44"/>
      <c r="E97" s="13">
        <v>0</v>
      </c>
      <c r="F97" s="13">
        <v>390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131</v>
      </c>
      <c r="AG97" s="13">
        <v>0</v>
      </c>
      <c r="AH97" s="13">
        <v>0</v>
      </c>
      <c r="AI97" s="13">
        <v>0</v>
      </c>
      <c r="AJ97" s="13">
        <v>392</v>
      </c>
      <c r="AK97" s="13">
        <v>0</v>
      </c>
      <c r="AL97" s="13">
        <v>0</v>
      </c>
      <c r="AM97" s="13">
        <v>34</v>
      </c>
      <c r="AN97" s="13">
        <v>3</v>
      </c>
      <c r="AO97" s="13">
        <v>0</v>
      </c>
      <c r="AP97" s="13">
        <v>2</v>
      </c>
      <c r="AQ97" s="13">
        <v>102</v>
      </c>
      <c r="AR97" s="13">
        <v>11</v>
      </c>
      <c r="AS97" s="13">
        <v>0</v>
      </c>
      <c r="AT97" s="13">
        <v>0</v>
      </c>
      <c r="AU97" s="13">
        <v>6</v>
      </c>
      <c r="AV97" s="13">
        <v>352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16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27</v>
      </c>
      <c r="CC97" s="13">
        <v>0</v>
      </c>
      <c r="CD97" s="13">
        <v>0</v>
      </c>
      <c r="CE97" s="13">
        <v>2</v>
      </c>
      <c r="CF97" s="13">
        <f>SUM(E97:CE97)</f>
        <v>1487</v>
      </c>
    </row>
    <row r="98" spans="1:84" s="9" customFormat="1" ht="8.25" customHeight="1" x14ac:dyDescent="0.2">
      <c r="A98" s="59"/>
      <c r="B98" s="47"/>
      <c r="C98" s="43" t="s">
        <v>176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13</v>
      </c>
      <c r="AG98" s="13">
        <v>0</v>
      </c>
      <c r="AH98" s="13">
        <v>0</v>
      </c>
      <c r="AI98" s="13">
        <v>0</v>
      </c>
      <c r="AJ98" s="13">
        <v>74</v>
      </c>
      <c r="AK98" s="13">
        <v>0</v>
      </c>
      <c r="AL98" s="13">
        <v>1</v>
      </c>
      <c r="AM98" s="13">
        <v>3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45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4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218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417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144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466</v>
      </c>
      <c r="AK99" s="13">
        <f t="shared" si="39"/>
        <v>0</v>
      </c>
      <c r="AL99" s="13">
        <f t="shared" si="39"/>
        <v>1</v>
      </c>
      <c r="AM99" s="13">
        <f t="shared" si="39"/>
        <v>37</v>
      </c>
      <c r="AN99" s="13">
        <f t="shared" si="39"/>
        <v>3</v>
      </c>
      <c r="AO99" s="13">
        <f t="shared" si="39"/>
        <v>0</v>
      </c>
      <c r="AP99" s="13">
        <f t="shared" si="39"/>
        <v>2</v>
      </c>
      <c r="AQ99" s="13">
        <f t="shared" si="39"/>
        <v>146</v>
      </c>
      <c r="AR99" s="13">
        <f t="shared" si="39"/>
        <v>14</v>
      </c>
      <c r="AS99" s="13">
        <f t="shared" si="39"/>
        <v>0</v>
      </c>
      <c r="AT99" s="13">
        <f t="shared" si="39"/>
        <v>0</v>
      </c>
      <c r="AU99" s="13">
        <f t="shared" si="39"/>
        <v>7</v>
      </c>
      <c r="AV99" s="13">
        <f t="shared" si="39"/>
        <v>397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20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29</v>
      </c>
      <c r="CC99" s="13">
        <f t="shared" si="39"/>
        <v>0</v>
      </c>
      <c r="CD99" s="13">
        <f t="shared" si="39"/>
        <v>0</v>
      </c>
      <c r="CE99" s="13">
        <f t="shared" si="39"/>
        <v>2</v>
      </c>
      <c r="CF99" s="13">
        <f>SUM(CF97:CF98)</f>
        <v>1705</v>
      </c>
    </row>
    <row r="100" spans="1:84" s="9" customFormat="1" ht="8.25" customHeight="1" x14ac:dyDescent="0.2">
      <c r="A100" s="60"/>
      <c r="B100" s="33" t="s">
        <v>98</v>
      </c>
      <c r="C100" s="34"/>
      <c r="D100" s="35"/>
      <c r="E100" s="14">
        <f>SUM(E41,E44,E48:E49,E53,E56,E59,E62:E63,E66,E70,E73,E77,E80,E84,E89:E91,E94:E96,E99)</f>
        <v>2</v>
      </c>
      <c r="F100" s="14">
        <f t="shared" ref="F100:BQ100" si="40">SUM(F41,F44,F48:F49,F53,F56,F59,F62:F63,F66,F70,F73,F77,F80,F84,F89:F91,F94:F96,F99)</f>
        <v>1812</v>
      </c>
      <c r="G100" s="14">
        <f>SUM(G41,G44,G48:G49,G53,G56,G59,G62:G63,G66,G70,G73,G77,G80,G84,G89:G91,G94:G96,G99)</f>
        <v>284</v>
      </c>
      <c r="H100" s="14">
        <f t="shared" si="40"/>
        <v>0</v>
      </c>
      <c r="I100" s="14">
        <f t="shared" si="40"/>
        <v>1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114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1</v>
      </c>
      <c r="T100" s="14">
        <f t="shared" si="40"/>
        <v>0</v>
      </c>
      <c r="U100" s="14">
        <f t="shared" si="40"/>
        <v>0</v>
      </c>
      <c r="V100" s="14">
        <f t="shared" si="40"/>
        <v>8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216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846</v>
      </c>
      <c r="AG100" s="14">
        <f t="shared" si="40"/>
        <v>21</v>
      </c>
      <c r="AH100" s="14">
        <f t="shared" si="40"/>
        <v>0</v>
      </c>
      <c r="AI100" s="14">
        <f t="shared" si="40"/>
        <v>0</v>
      </c>
      <c r="AJ100" s="14">
        <f t="shared" si="40"/>
        <v>17549</v>
      </c>
      <c r="AK100" s="14">
        <f t="shared" si="40"/>
        <v>0</v>
      </c>
      <c r="AL100" s="14">
        <f t="shared" si="40"/>
        <v>34</v>
      </c>
      <c r="AM100" s="14">
        <f t="shared" si="40"/>
        <v>1511</v>
      </c>
      <c r="AN100" s="14">
        <f t="shared" si="40"/>
        <v>11</v>
      </c>
      <c r="AO100" s="14">
        <f t="shared" si="40"/>
        <v>0</v>
      </c>
      <c r="AP100" s="14">
        <f t="shared" si="40"/>
        <v>39</v>
      </c>
      <c r="AQ100" s="14">
        <f t="shared" si="40"/>
        <v>8214</v>
      </c>
      <c r="AR100" s="14">
        <f t="shared" si="40"/>
        <v>483</v>
      </c>
      <c r="AS100" s="14">
        <f t="shared" si="40"/>
        <v>16</v>
      </c>
      <c r="AT100" s="14">
        <f t="shared" si="40"/>
        <v>23</v>
      </c>
      <c r="AU100" s="14">
        <f t="shared" si="40"/>
        <v>205</v>
      </c>
      <c r="AV100" s="14">
        <f t="shared" si="40"/>
        <v>7513</v>
      </c>
      <c r="AW100" s="14">
        <f t="shared" si="40"/>
        <v>3</v>
      </c>
      <c r="AX100" s="14">
        <f t="shared" si="40"/>
        <v>5</v>
      </c>
      <c r="AY100" s="14">
        <f t="shared" si="40"/>
        <v>196</v>
      </c>
      <c r="AZ100" s="14">
        <f t="shared" si="40"/>
        <v>0</v>
      </c>
      <c r="BA100" s="14">
        <f t="shared" si="40"/>
        <v>67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112</v>
      </c>
      <c r="BI100" s="14">
        <f t="shared" si="40"/>
        <v>0</v>
      </c>
      <c r="BJ100" s="14">
        <f t="shared" si="40"/>
        <v>22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37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494</v>
      </c>
      <c r="BU100" s="14">
        <f t="shared" si="41"/>
        <v>1</v>
      </c>
      <c r="BV100" s="14">
        <f t="shared" si="41"/>
        <v>35</v>
      </c>
      <c r="BW100" s="14">
        <f t="shared" si="41"/>
        <v>3</v>
      </c>
      <c r="BX100" s="14">
        <f t="shared" si="41"/>
        <v>9</v>
      </c>
      <c r="BY100" s="14">
        <f t="shared" si="41"/>
        <v>2</v>
      </c>
      <c r="BZ100" s="14">
        <f t="shared" si="41"/>
        <v>0</v>
      </c>
      <c r="CA100" s="14">
        <f t="shared" si="41"/>
        <v>31</v>
      </c>
      <c r="CB100" s="14">
        <f t="shared" si="41"/>
        <v>1129</v>
      </c>
      <c r="CC100" s="14">
        <f t="shared" si="41"/>
        <v>25</v>
      </c>
      <c r="CD100" s="14">
        <f t="shared" si="41"/>
        <v>7</v>
      </c>
      <c r="CE100" s="14">
        <f t="shared" si="41"/>
        <v>22</v>
      </c>
      <c r="CF100" s="14">
        <f t="shared" si="41"/>
        <v>41110</v>
      </c>
    </row>
    <row r="101" spans="1:84" ht="19.5" customHeight="1" x14ac:dyDescent="0.15">
      <c r="A101" s="1"/>
      <c r="B101" s="1"/>
      <c r="C101" s="1"/>
      <c r="D101" s="1"/>
      <c r="E101" s="64" t="s">
        <v>177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178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179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9.9" customHeight="1" x14ac:dyDescent="0.15">
      <c r="A102" s="65" t="str">
        <f>A2</f>
        <v>（令和 7年 8月末）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180</v>
      </c>
      <c r="B104" s="63" t="s">
        <v>181</v>
      </c>
      <c r="C104" s="40" t="s">
        <v>182</v>
      </c>
      <c r="D104" s="41"/>
      <c r="E104" s="10">
        <v>0</v>
      </c>
      <c r="F104" s="10">
        <v>984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7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6</v>
      </c>
      <c r="AB104" s="10">
        <v>0</v>
      </c>
      <c r="AC104" s="10">
        <v>0</v>
      </c>
      <c r="AD104" s="10">
        <v>0</v>
      </c>
      <c r="AE104" s="10">
        <v>0</v>
      </c>
      <c r="AF104" s="10">
        <v>33</v>
      </c>
      <c r="AG104" s="10">
        <v>4</v>
      </c>
      <c r="AH104" s="10">
        <v>0</v>
      </c>
      <c r="AI104" s="10">
        <v>0</v>
      </c>
      <c r="AJ104" s="10">
        <v>334</v>
      </c>
      <c r="AK104" s="10">
        <v>0</v>
      </c>
      <c r="AL104" s="10">
        <v>1</v>
      </c>
      <c r="AM104" s="10">
        <v>84</v>
      </c>
      <c r="AN104" s="10">
        <v>1</v>
      </c>
      <c r="AO104" s="10">
        <v>0</v>
      </c>
      <c r="AP104" s="10">
        <v>1</v>
      </c>
      <c r="AQ104" s="10">
        <v>240</v>
      </c>
      <c r="AR104" s="10">
        <v>16</v>
      </c>
      <c r="AS104" s="10">
        <v>0</v>
      </c>
      <c r="AT104" s="10">
        <v>0</v>
      </c>
      <c r="AU104" s="10">
        <v>6</v>
      </c>
      <c r="AV104" s="10">
        <v>402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17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17</v>
      </c>
      <c r="CC104" s="10">
        <v>0</v>
      </c>
      <c r="CD104" s="10">
        <v>0</v>
      </c>
      <c r="CE104" s="10">
        <v>0</v>
      </c>
      <c r="CF104" s="18">
        <f>SUM(E104:CE104)</f>
        <v>2225</v>
      </c>
    </row>
    <row r="105" spans="1:84" s="9" customFormat="1" ht="8.25" customHeight="1" x14ac:dyDescent="0.2">
      <c r="A105" s="37"/>
      <c r="B105" s="62"/>
      <c r="C105" s="52" t="s">
        <v>183</v>
      </c>
      <c r="D105" s="12" t="s">
        <v>184</v>
      </c>
      <c r="E105" s="13">
        <v>0</v>
      </c>
      <c r="F105" s="13">
        <v>401</v>
      </c>
      <c r="G105" s="13">
        <v>50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12</v>
      </c>
      <c r="AG105" s="13">
        <v>0</v>
      </c>
      <c r="AH105" s="13">
        <v>0</v>
      </c>
      <c r="AI105" s="13">
        <v>0</v>
      </c>
      <c r="AJ105" s="13">
        <v>260</v>
      </c>
      <c r="AK105" s="13">
        <v>0</v>
      </c>
      <c r="AL105" s="13">
        <v>0</v>
      </c>
      <c r="AM105" s="13">
        <v>64</v>
      </c>
      <c r="AN105" s="13">
        <v>0</v>
      </c>
      <c r="AO105" s="13">
        <v>0</v>
      </c>
      <c r="AP105" s="13">
        <v>0</v>
      </c>
      <c r="AQ105" s="13">
        <v>117</v>
      </c>
      <c r="AR105" s="13">
        <v>9</v>
      </c>
      <c r="AS105" s="13">
        <v>1</v>
      </c>
      <c r="AT105" s="13">
        <v>0</v>
      </c>
      <c r="AU105" s="13">
        <v>4</v>
      </c>
      <c r="AV105" s="13">
        <v>191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9</v>
      </c>
      <c r="CC105" s="13">
        <v>1</v>
      </c>
      <c r="CD105" s="13">
        <v>0</v>
      </c>
      <c r="CE105" s="13">
        <v>0</v>
      </c>
      <c r="CF105" s="13">
        <f>SUM(E105:CE105)</f>
        <v>1130</v>
      </c>
    </row>
    <row r="106" spans="1:84" s="9" customFormat="1" ht="8.25" customHeight="1" x14ac:dyDescent="0.2">
      <c r="A106" s="37"/>
      <c r="B106" s="62"/>
      <c r="C106" s="52"/>
      <c r="D106" s="12" t="s">
        <v>185</v>
      </c>
      <c r="E106" s="13">
        <v>0</v>
      </c>
      <c r="F106" s="13">
        <v>45</v>
      </c>
      <c r="G106" s="13">
        <v>11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5</v>
      </c>
      <c r="AG106" s="13">
        <v>0</v>
      </c>
      <c r="AH106" s="13">
        <v>0</v>
      </c>
      <c r="AI106" s="13">
        <v>0</v>
      </c>
      <c r="AJ106" s="13">
        <v>65</v>
      </c>
      <c r="AK106" s="13">
        <v>0</v>
      </c>
      <c r="AL106" s="13">
        <v>0</v>
      </c>
      <c r="AM106" s="13">
        <v>16</v>
      </c>
      <c r="AN106" s="13">
        <v>0</v>
      </c>
      <c r="AO106" s="13">
        <v>0</v>
      </c>
      <c r="AP106" s="13">
        <v>0</v>
      </c>
      <c r="AQ106" s="13">
        <v>47</v>
      </c>
      <c r="AR106" s="13">
        <v>5</v>
      </c>
      <c r="AS106" s="13">
        <v>0</v>
      </c>
      <c r="AT106" s="13">
        <v>2</v>
      </c>
      <c r="AU106" s="13">
        <v>2</v>
      </c>
      <c r="AV106" s="13">
        <v>120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2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5</v>
      </c>
      <c r="CC106" s="13">
        <v>0</v>
      </c>
      <c r="CD106" s="13">
        <v>0</v>
      </c>
      <c r="CE106" s="13">
        <v>0</v>
      </c>
      <c r="CF106" s="13">
        <f>SUM(E106:CE106)</f>
        <v>333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446</v>
      </c>
      <c r="G107" s="13">
        <f t="shared" si="44"/>
        <v>61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17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325</v>
      </c>
      <c r="AK107" s="13">
        <f t="shared" si="44"/>
        <v>0</v>
      </c>
      <c r="AL107" s="13">
        <f t="shared" si="44"/>
        <v>0</v>
      </c>
      <c r="AM107" s="13">
        <f t="shared" si="44"/>
        <v>80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164</v>
      </c>
      <c r="AR107" s="13">
        <f t="shared" si="44"/>
        <v>14</v>
      </c>
      <c r="AS107" s="13">
        <f t="shared" si="44"/>
        <v>1</v>
      </c>
      <c r="AT107" s="13">
        <f t="shared" si="44"/>
        <v>2</v>
      </c>
      <c r="AU107" s="13">
        <f t="shared" si="44"/>
        <v>6</v>
      </c>
      <c r="AV107" s="13">
        <f t="shared" si="44"/>
        <v>311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6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14</v>
      </c>
      <c r="CC107" s="13">
        <f t="shared" si="45"/>
        <v>1</v>
      </c>
      <c r="CD107" s="13">
        <f t="shared" si="45"/>
        <v>0</v>
      </c>
      <c r="CE107" s="13">
        <f t="shared" si="45"/>
        <v>0</v>
      </c>
      <c r="CF107" s="13">
        <f t="shared" si="45"/>
        <v>1463</v>
      </c>
    </row>
    <row r="108" spans="1:84" ht="8.25" customHeight="1" x14ac:dyDescent="0.15">
      <c r="A108" s="37"/>
      <c r="B108" s="42" t="s">
        <v>186</v>
      </c>
      <c r="C108" s="43"/>
      <c r="D108" s="44"/>
      <c r="E108" s="13">
        <v>0</v>
      </c>
      <c r="F108" s="13">
        <v>34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1</v>
      </c>
      <c r="AC108" s="13">
        <v>0</v>
      </c>
      <c r="AD108" s="13">
        <v>0</v>
      </c>
      <c r="AE108" s="13">
        <v>0</v>
      </c>
      <c r="AF108" s="13">
        <v>15</v>
      </c>
      <c r="AG108" s="13">
        <v>2</v>
      </c>
      <c r="AH108" s="13">
        <v>0</v>
      </c>
      <c r="AI108" s="13">
        <v>0</v>
      </c>
      <c r="AJ108" s="13">
        <v>429</v>
      </c>
      <c r="AK108" s="13">
        <v>0</v>
      </c>
      <c r="AL108" s="13">
        <v>0</v>
      </c>
      <c r="AM108" s="13">
        <v>56</v>
      </c>
      <c r="AN108" s="13">
        <v>0</v>
      </c>
      <c r="AO108" s="13">
        <v>0</v>
      </c>
      <c r="AP108" s="13">
        <v>0</v>
      </c>
      <c r="AQ108" s="13">
        <v>370</v>
      </c>
      <c r="AR108" s="13">
        <v>7</v>
      </c>
      <c r="AS108" s="13">
        <v>0</v>
      </c>
      <c r="AT108" s="13">
        <v>2</v>
      </c>
      <c r="AU108" s="13">
        <v>8</v>
      </c>
      <c r="AV108" s="13">
        <v>307</v>
      </c>
      <c r="AW108" s="13">
        <v>1</v>
      </c>
      <c r="AX108" s="13">
        <v>0</v>
      </c>
      <c r="AY108" s="13">
        <v>8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7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19</v>
      </c>
      <c r="CC108" s="13">
        <v>0</v>
      </c>
      <c r="CD108" s="13">
        <v>0</v>
      </c>
      <c r="CE108" s="13">
        <v>0</v>
      </c>
      <c r="CF108" s="13">
        <f>SUM(E108:CE108)</f>
        <v>1276</v>
      </c>
    </row>
    <row r="109" spans="1:84" ht="8.25" customHeight="1" x14ac:dyDescent="0.15">
      <c r="A109" s="37"/>
      <c r="B109" s="47" t="s">
        <v>187</v>
      </c>
      <c r="C109" s="43" t="s">
        <v>188</v>
      </c>
      <c r="D109" s="44"/>
      <c r="E109" s="13">
        <v>0</v>
      </c>
      <c r="F109" s="13">
        <v>29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28</v>
      </c>
      <c r="AG109" s="13">
        <v>0</v>
      </c>
      <c r="AH109" s="13">
        <v>0</v>
      </c>
      <c r="AI109" s="13">
        <v>0</v>
      </c>
      <c r="AJ109" s="13">
        <v>216</v>
      </c>
      <c r="AK109" s="13">
        <v>0</v>
      </c>
      <c r="AL109" s="13">
        <v>7</v>
      </c>
      <c r="AM109" s="13">
        <v>54</v>
      </c>
      <c r="AN109" s="13">
        <v>0</v>
      </c>
      <c r="AO109" s="13">
        <v>0</v>
      </c>
      <c r="AP109" s="13">
        <v>0</v>
      </c>
      <c r="AQ109" s="13">
        <v>257</v>
      </c>
      <c r="AR109" s="13">
        <v>4</v>
      </c>
      <c r="AS109" s="13">
        <v>0</v>
      </c>
      <c r="AT109" s="13">
        <v>0</v>
      </c>
      <c r="AU109" s="13">
        <v>1</v>
      </c>
      <c r="AV109" s="13">
        <v>154</v>
      </c>
      <c r="AW109" s="13">
        <v>0</v>
      </c>
      <c r="AX109" s="13">
        <v>0</v>
      </c>
      <c r="AY109" s="13">
        <v>7</v>
      </c>
      <c r="AZ109" s="13">
        <v>0</v>
      </c>
      <c r="BA109" s="13">
        <v>4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6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14</v>
      </c>
      <c r="CC109" s="13">
        <v>0</v>
      </c>
      <c r="CD109" s="13">
        <v>0</v>
      </c>
      <c r="CE109" s="13">
        <v>0</v>
      </c>
      <c r="CF109" s="13">
        <f>SUM(E109:CE109)</f>
        <v>789</v>
      </c>
    </row>
    <row r="110" spans="1:84" ht="8.25" customHeight="1" x14ac:dyDescent="0.15">
      <c r="A110" s="37"/>
      <c r="B110" s="47"/>
      <c r="C110" s="43" t="s">
        <v>189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17</v>
      </c>
      <c r="AG110" s="13">
        <v>0</v>
      </c>
      <c r="AH110" s="13">
        <v>0</v>
      </c>
      <c r="AI110" s="13">
        <v>0</v>
      </c>
      <c r="AJ110" s="13">
        <v>294</v>
      </c>
      <c r="AK110" s="13">
        <v>0</v>
      </c>
      <c r="AL110" s="13">
        <v>1</v>
      </c>
      <c r="AM110" s="13">
        <v>16</v>
      </c>
      <c r="AN110" s="13">
        <v>1</v>
      </c>
      <c r="AO110" s="13">
        <v>0</v>
      </c>
      <c r="AP110" s="13">
        <v>0</v>
      </c>
      <c r="AQ110" s="13">
        <v>266</v>
      </c>
      <c r="AR110" s="13">
        <v>2</v>
      </c>
      <c r="AS110" s="13">
        <v>0</v>
      </c>
      <c r="AT110" s="13">
        <v>0</v>
      </c>
      <c r="AU110" s="13">
        <v>3</v>
      </c>
      <c r="AV110" s="13">
        <v>113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4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3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11</v>
      </c>
      <c r="CC110" s="13">
        <v>0</v>
      </c>
      <c r="CD110" s="13">
        <v>0</v>
      </c>
      <c r="CE110" s="13">
        <v>0</v>
      </c>
      <c r="CF110" s="13">
        <f>SUM(E110:CE110)</f>
        <v>740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32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45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510</v>
      </c>
      <c r="AK111" s="13">
        <f t="shared" si="46"/>
        <v>0</v>
      </c>
      <c r="AL111" s="13">
        <f t="shared" si="46"/>
        <v>8</v>
      </c>
      <c r="AM111" s="13">
        <f t="shared" si="46"/>
        <v>70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523</v>
      </c>
      <c r="AR111" s="13">
        <f t="shared" si="46"/>
        <v>6</v>
      </c>
      <c r="AS111" s="13">
        <f t="shared" si="46"/>
        <v>0</v>
      </c>
      <c r="AT111" s="13">
        <f t="shared" si="46"/>
        <v>0</v>
      </c>
      <c r="AU111" s="13">
        <f t="shared" si="46"/>
        <v>4</v>
      </c>
      <c r="AV111" s="13">
        <f t="shared" si="46"/>
        <v>267</v>
      </c>
      <c r="AW111" s="13">
        <f t="shared" si="46"/>
        <v>1</v>
      </c>
      <c r="AX111" s="13">
        <f t="shared" si="46"/>
        <v>0</v>
      </c>
      <c r="AY111" s="13">
        <f t="shared" si="46"/>
        <v>7</v>
      </c>
      <c r="AZ111" s="13">
        <f t="shared" si="46"/>
        <v>0</v>
      </c>
      <c r="BA111" s="13">
        <f>SUM(BA109:BA110)</f>
        <v>6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5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9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1</v>
      </c>
      <c r="CB111" s="13">
        <f t="shared" si="46"/>
        <v>25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1529</v>
      </c>
    </row>
    <row r="112" spans="1:84" s="9" customFormat="1" ht="8.25" customHeight="1" x14ac:dyDescent="0.2">
      <c r="A112" s="37"/>
      <c r="B112" s="47" t="s">
        <v>191</v>
      </c>
      <c r="C112" s="43" t="s">
        <v>191</v>
      </c>
      <c r="D112" s="44"/>
      <c r="E112" s="13">
        <v>0</v>
      </c>
      <c r="F112" s="13">
        <v>625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34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5</v>
      </c>
      <c r="AB112" s="13">
        <v>0</v>
      </c>
      <c r="AC112" s="13">
        <v>0</v>
      </c>
      <c r="AD112" s="13">
        <v>0</v>
      </c>
      <c r="AE112" s="13">
        <v>0</v>
      </c>
      <c r="AF112" s="13">
        <v>62</v>
      </c>
      <c r="AG112" s="13">
        <v>6</v>
      </c>
      <c r="AH112" s="13">
        <v>0</v>
      </c>
      <c r="AI112" s="13">
        <v>0</v>
      </c>
      <c r="AJ112" s="13">
        <v>439</v>
      </c>
      <c r="AK112" s="13">
        <v>0</v>
      </c>
      <c r="AL112" s="13">
        <v>0</v>
      </c>
      <c r="AM112" s="13">
        <v>42</v>
      </c>
      <c r="AN112" s="13">
        <v>2</v>
      </c>
      <c r="AO112" s="13">
        <v>0</v>
      </c>
      <c r="AP112" s="13">
        <v>1</v>
      </c>
      <c r="AQ112" s="13">
        <v>151</v>
      </c>
      <c r="AR112" s="13">
        <v>11</v>
      </c>
      <c r="AS112" s="13">
        <v>2</v>
      </c>
      <c r="AT112" s="13">
        <v>1</v>
      </c>
      <c r="AU112" s="13">
        <v>23</v>
      </c>
      <c r="AV112" s="13">
        <v>562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4</v>
      </c>
      <c r="BI112" s="13">
        <v>0</v>
      </c>
      <c r="BJ112" s="13">
        <v>1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27</v>
      </c>
      <c r="CC112" s="13">
        <v>0</v>
      </c>
      <c r="CD112" s="13">
        <v>1</v>
      </c>
      <c r="CE112" s="13">
        <v>2</v>
      </c>
      <c r="CF112" s="13">
        <f>SUM(E112:CE112)</f>
        <v>2050</v>
      </c>
    </row>
    <row r="113" spans="1:84" s="9" customFormat="1" ht="8.25" customHeight="1" x14ac:dyDescent="0.2">
      <c r="A113" s="37"/>
      <c r="B113" s="47"/>
      <c r="C113" s="52" t="s">
        <v>193</v>
      </c>
      <c r="D113" s="12" t="s">
        <v>193</v>
      </c>
      <c r="E113" s="13">
        <v>0</v>
      </c>
      <c r="F113" s="13">
        <v>146</v>
      </c>
      <c r="G113" s="13">
        <v>23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3</v>
      </c>
      <c r="AB113" s="13">
        <v>0</v>
      </c>
      <c r="AC113" s="13">
        <v>0</v>
      </c>
      <c r="AD113" s="13">
        <v>0</v>
      </c>
      <c r="AE113" s="13">
        <v>0</v>
      </c>
      <c r="AF113" s="13">
        <v>35</v>
      </c>
      <c r="AG113" s="13">
        <v>1</v>
      </c>
      <c r="AH113" s="13">
        <v>0</v>
      </c>
      <c r="AI113" s="13">
        <v>0</v>
      </c>
      <c r="AJ113" s="13">
        <v>344</v>
      </c>
      <c r="AK113" s="13">
        <v>0</v>
      </c>
      <c r="AL113" s="13">
        <v>1</v>
      </c>
      <c r="AM113" s="13">
        <v>47</v>
      </c>
      <c r="AN113" s="13">
        <v>0</v>
      </c>
      <c r="AO113" s="13">
        <v>0</v>
      </c>
      <c r="AP113" s="13">
        <v>0</v>
      </c>
      <c r="AQ113" s="13">
        <v>159</v>
      </c>
      <c r="AR113" s="13">
        <v>15</v>
      </c>
      <c r="AS113" s="13">
        <v>1</v>
      </c>
      <c r="AT113" s="13">
        <v>0</v>
      </c>
      <c r="AU113" s="13">
        <v>11</v>
      </c>
      <c r="AV113" s="13">
        <v>296</v>
      </c>
      <c r="AW113" s="13">
        <v>0</v>
      </c>
      <c r="AX113" s="13">
        <v>0</v>
      </c>
      <c r="AY113" s="13">
        <v>11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3</v>
      </c>
      <c r="BP113" s="13">
        <v>0</v>
      </c>
      <c r="BQ113" s="13">
        <v>0</v>
      </c>
      <c r="BR113" s="13">
        <v>0</v>
      </c>
      <c r="BS113" s="13">
        <v>0</v>
      </c>
      <c r="BT113" s="13">
        <v>9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12</v>
      </c>
      <c r="CC113" s="13">
        <v>3</v>
      </c>
      <c r="CD113" s="13">
        <v>0</v>
      </c>
      <c r="CE113" s="13">
        <v>1</v>
      </c>
      <c r="CF113" s="13">
        <f>SUM(E113:CE113)</f>
        <v>1149</v>
      </c>
    </row>
    <row r="114" spans="1:84" s="9" customFormat="1" ht="8.25" customHeight="1" x14ac:dyDescent="0.2">
      <c r="A114" s="37"/>
      <c r="B114" s="47"/>
      <c r="C114" s="52"/>
      <c r="D114" s="12" t="s">
        <v>194</v>
      </c>
      <c r="E114" s="13">
        <v>0</v>
      </c>
      <c r="F114" s="13">
        <v>84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14</v>
      </c>
      <c r="AG114" s="13">
        <v>2</v>
      </c>
      <c r="AH114" s="13">
        <v>0</v>
      </c>
      <c r="AI114" s="13">
        <v>0</v>
      </c>
      <c r="AJ114" s="13">
        <v>76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36</v>
      </c>
      <c r="AR114" s="13">
        <v>2</v>
      </c>
      <c r="AS114" s="13">
        <v>0</v>
      </c>
      <c r="AT114" s="13">
        <v>0</v>
      </c>
      <c r="AU114" s="13">
        <v>5</v>
      </c>
      <c r="AV114" s="13">
        <v>99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12</v>
      </c>
      <c r="CC114" s="13">
        <v>1</v>
      </c>
      <c r="CD114" s="13">
        <v>0</v>
      </c>
      <c r="CE114" s="13">
        <v>0</v>
      </c>
      <c r="CF114" s="13">
        <f>SUM(E114:CE114)</f>
        <v>358</v>
      </c>
    </row>
    <row r="115" spans="1:84" s="9" customFormat="1" ht="8.25" customHeight="1" x14ac:dyDescent="0.2">
      <c r="A115" s="37"/>
      <c r="B115" s="47"/>
      <c r="C115" s="52"/>
      <c r="D115" s="12" t="s">
        <v>283</v>
      </c>
      <c r="E115" s="13">
        <v>0</v>
      </c>
      <c r="F115" s="13">
        <v>8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38</v>
      </c>
      <c r="AK115" s="13">
        <v>0</v>
      </c>
      <c r="AL115" s="13">
        <v>0</v>
      </c>
      <c r="AM115" s="13">
        <v>9</v>
      </c>
      <c r="AN115" s="13">
        <v>0</v>
      </c>
      <c r="AO115" s="13">
        <v>0</v>
      </c>
      <c r="AP115" s="13">
        <v>0</v>
      </c>
      <c r="AQ115" s="13">
        <v>19</v>
      </c>
      <c r="AR115" s="13">
        <v>4</v>
      </c>
      <c r="AS115" s="13">
        <v>0</v>
      </c>
      <c r="AT115" s="13">
        <v>0</v>
      </c>
      <c r="AU115" s="13">
        <v>1</v>
      </c>
      <c r="AV115" s="13">
        <v>65</v>
      </c>
      <c r="AW115" s="13">
        <v>0</v>
      </c>
      <c r="AX115" s="13">
        <v>0</v>
      </c>
      <c r="AY115" s="13">
        <v>1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1</v>
      </c>
      <c r="CE115" s="13">
        <v>0</v>
      </c>
      <c r="CF115" s="13">
        <f t="shared" ref="CF115:CF116" si="47">SUM(E115:CE115)</f>
        <v>163</v>
      </c>
    </row>
    <row r="116" spans="1:84" s="9" customFormat="1" ht="8.25" customHeight="1" x14ac:dyDescent="0.2">
      <c r="A116" s="37"/>
      <c r="B116" s="47"/>
      <c r="C116" s="52"/>
      <c r="D116" s="12" t="s">
        <v>284</v>
      </c>
      <c r="E116" s="13">
        <v>0</v>
      </c>
      <c r="F116" s="13">
        <v>96</v>
      </c>
      <c r="G116" s="13">
        <v>14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19</v>
      </c>
      <c r="AG116" s="13">
        <v>0</v>
      </c>
      <c r="AH116" s="13">
        <v>0</v>
      </c>
      <c r="AI116" s="13">
        <v>0</v>
      </c>
      <c r="AJ116" s="13">
        <v>95</v>
      </c>
      <c r="AK116" s="13">
        <v>0</v>
      </c>
      <c r="AL116" s="13">
        <v>0</v>
      </c>
      <c r="AM116" s="13">
        <v>10</v>
      </c>
      <c r="AN116" s="13">
        <v>0</v>
      </c>
      <c r="AO116" s="13">
        <v>0</v>
      </c>
      <c r="AP116" s="13">
        <v>0</v>
      </c>
      <c r="AQ116" s="13">
        <v>39</v>
      </c>
      <c r="AR116" s="13">
        <v>3</v>
      </c>
      <c r="AS116" s="13">
        <v>0</v>
      </c>
      <c r="AT116" s="13">
        <v>0</v>
      </c>
      <c r="AU116" s="13">
        <v>0</v>
      </c>
      <c r="AV116" s="13">
        <v>91</v>
      </c>
      <c r="AW116" s="13">
        <v>0</v>
      </c>
      <c r="AX116" s="13">
        <v>0</v>
      </c>
      <c r="AY116" s="13">
        <v>5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386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334</v>
      </c>
      <c r="G117" s="13">
        <f t="shared" si="48"/>
        <v>41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5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69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553</v>
      </c>
      <c r="AK117" s="13">
        <f t="shared" si="48"/>
        <v>0</v>
      </c>
      <c r="AL117" s="13">
        <f t="shared" si="48"/>
        <v>1</v>
      </c>
      <c r="AM117" s="13">
        <f t="shared" si="48"/>
        <v>74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253</v>
      </c>
      <c r="AR117" s="13">
        <f t="shared" si="48"/>
        <v>24</v>
      </c>
      <c r="AS117" s="13">
        <f t="shared" si="48"/>
        <v>1</v>
      </c>
      <c r="AT117" s="13">
        <f t="shared" si="48"/>
        <v>0</v>
      </c>
      <c r="AU117" s="13">
        <f t="shared" si="48"/>
        <v>17</v>
      </c>
      <c r="AV117" s="13">
        <f t="shared" si="48"/>
        <v>551</v>
      </c>
      <c r="AW117" s="13">
        <f t="shared" si="48"/>
        <v>0</v>
      </c>
      <c r="AX117" s="13">
        <f t="shared" si="48"/>
        <v>1</v>
      </c>
      <c r="AY117" s="13">
        <f t="shared" si="48"/>
        <v>21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3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20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30</v>
      </c>
      <c r="CC117" s="13">
        <f t="shared" si="49"/>
        <v>4</v>
      </c>
      <c r="CD117" s="13">
        <f t="shared" si="49"/>
        <v>1</v>
      </c>
      <c r="CE117" s="13">
        <f t="shared" si="49"/>
        <v>1</v>
      </c>
      <c r="CF117" s="13">
        <f t="shared" si="49"/>
        <v>2056</v>
      </c>
    </row>
    <row r="118" spans="1:84" s="9" customFormat="1" ht="8.25" customHeight="1" x14ac:dyDescent="0.2">
      <c r="A118" s="38"/>
      <c r="B118" s="33" t="s">
        <v>98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2455</v>
      </c>
      <c r="G118" s="14">
        <f t="shared" si="50"/>
        <v>186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89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2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18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241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2590</v>
      </c>
      <c r="AK118" s="14">
        <f t="shared" si="50"/>
        <v>0</v>
      </c>
      <c r="AL118" s="14">
        <f t="shared" si="50"/>
        <v>10</v>
      </c>
      <c r="AM118" s="14">
        <f t="shared" si="50"/>
        <v>406</v>
      </c>
      <c r="AN118" s="14">
        <f t="shared" si="50"/>
        <v>4</v>
      </c>
      <c r="AO118" s="14">
        <f t="shared" si="50"/>
        <v>0</v>
      </c>
      <c r="AP118" s="14">
        <f t="shared" si="50"/>
        <v>2</v>
      </c>
      <c r="AQ118" s="14">
        <f t="shared" si="50"/>
        <v>1701</v>
      </c>
      <c r="AR118" s="14">
        <f t="shared" si="50"/>
        <v>78</v>
      </c>
      <c r="AS118" s="14">
        <f t="shared" si="50"/>
        <v>4</v>
      </c>
      <c r="AT118" s="14">
        <f t="shared" si="50"/>
        <v>5</v>
      </c>
      <c r="AU118" s="14">
        <f t="shared" si="50"/>
        <v>64</v>
      </c>
      <c r="AV118" s="14">
        <f t="shared" si="50"/>
        <v>2400</v>
      </c>
      <c r="AW118" s="14">
        <f t="shared" si="50"/>
        <v>2</v>
      </c>
      <c r="AX118" s="14">
        <f t="shared" si="50"/>
        <v>1</v>
      </c>
      <c r="AY118" s="14">
        <f t="shared" si="50"/>
        <v>55</v>
      </c>
      <c r="AZ118" s="14">
        <f t="shared" si="50"/>
        <v>0</v>
      </c>
      <c r="BA118" s="14">
        <f t="shared" si="50"/>
        <v>11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21</v>
      </c>
      <c r="BI118" s="14">
        <f t="shared" si="50"/>
        <v>0</v>
      </c>
      <c r="BJ118" s="14">
        <f t="shared" si="50"/>
        <v>13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4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69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4</v>
      </c>
      <c r="CB118" s="14">
        <f t="shared" si="51"/>
        <v>132</v>
      </c>
      <c r="CC118" s="14">
        <f t="shared" si="51"/>
        <v>5</v>
      </c>
      <c r="CD118" s="14">
        <f t="shared" si="51"/>
        <v>2</v>
      </c>
      <c r="CE118" s="14">
        <f t="shared" si="51"/>
        <v>3</v>
      </c>
      <c r="CF118" s="14">
        <f>SUM(CF104,CF107:CF108,CF111:CF112,CF117)</f>
        <v>10599</v>
      </c>
    </row>
    <row r="119" spans="1:84" ht="8.25" customHeight="1" x14ac:dyDescent="0.15">
      <c r="A119" s="58" t="s">
        <v>195</v>
      </c>
      <c r="B119" s="39" t="s">
        <v>196</v>
      </c>
      <c r="C119" s="40"/>
      <c r="D119" s="41"/>
      <c r="E119" s="10">
        <v>0</v>
      </c>
      <c r="F119" s="10">
        <v>113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25</v>
      </c>
      <c r="AG119" s="10">
        <v>2</v>
      </c>
      <c r="AH119" s="10">
        <v>0</v>
      </c>
      <c r="AI119" s="10">
        <v>0</v>
      </c>
      <c r="AJ119" s="10">
        <v>404</v>
      </c>
      <c r="AK119" s="10">
        <v>0</v>
      </c>
      <c r="AL119" s="10">
        <v>0</v>
      </c>
      <c r="AM119" s="10">
        <v>49</v>
      </c>
      <c r="AN119" s="10">
        <v>0</v>
      </c>
      <c r="AO119" s="10">
        <v>0</v>
      </c>
      <c r="AP119" s="10">
        <v>1</v>
      </c>
      <c r="AQ119" s="10">
        <v>205</v>
      </c>
      <c r="AR119" s="10">
        <v>4</v>
      </c>
      <c r="AS119" s="10">
        <v>1</v>
      </c>
      <c r="AT119" s="10">
        <v>0</v>
      </c>
      <c r="AU119" s="10">
        <v>4</v>
      </c>
      <c r="AV119" s="10">
        <v>329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7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1</v>
      </c>
      <c r="CB119" s="10">
        <v>14</v>
      </c>
      <c r="CC119" s="10">
        <v>0</v>
      </c>
      <c r="CD119" s="10">
        <v>0</v>
      </c>
      <c r="CE119" s="10">
        <v>1</v>
      </c>
      <c r="CF119" s="13">
        <f>SUM(E119:CE119)</f>
        <v>1180</v>
      </c>
    </row>
    <row r="120" spans="1:84" ht="8.25" customHeight="1" x14ac:dyDescent="0.15">
      <c r="A120" s="59"/>
      <c r="B120" s="47" t="s">
        <v>197</v>
      </c>
      <c r="C120" s="43" t="s">
        <v>198</v>
      </c>
      <c r="D120" s="44"/>
      <c r="E120" s="13">
        <v>0</v>
      </c>
      <c r="F120" s="13">
        <v>218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5</v>
      </c>
      <c r="AB120" s="13">
        <v>0</v>
      </c>
      <c r="AC120" s="13">
        <v>0</v>
      </c>
      <c r="AD120" s="13">
        <v>0</v>
      </c>
      <c r="AE120" s="13">
        <v>0</v>
      </c>
      <c r="AF120" s="13">
        <v>99</v>
      </c>
      <c r="AG120" s="13">
        <v>0</v>
      </c>
      <c r="AH120" s="13">
        <v>0</v>
      </c>
      <c r="AI120" s="13">
        <v>0</v>
      </c>
      <c r="AJ120" s="13">
        <v>521</v>
      </c>
      <c r="AK120" s="13">
        <v>0</v>
      </c>
      <c r="AL120" s="13">
        <v>0</v>
      </c>
      <c r="AM120" s="13">
        <v>75</v>
      </c>
      <c r="AN120" s="13">
        <v>0</v>
      </c>
      <c r="AO120" s="13">
        <v>0</v>
      </c>
      <c r="AP120" s="13">
        <v>1</v>
      </c>
      <c r="AQ120" s="13">
        <v>852</v>
      </c>
      <c r="AR120" s="13">
        <v>24</v>
      </c>
      <c r="AS120" s="13">
        <v>3</v>
      </c>
      <c r="AT120" s="13">
        <v>1</v>
      </c>
      <c r="AU120" s="13">
        <v>15</v>
      </c>
      <c r="AV120" s="13">
        <v>480</v>
      </c>
      <c r="AW120" s="13">
        <v>1</v>
      </c>
      <c r="AX120" s="13">
        <v>1</v>
      </c>
      <c r="AY120" s="13">
        <v>12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12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44</v>
      </c>
      <c r="CC120" s="13">
        <v>0</v>
      </c>
      <c r="CD120" s="13">
        <v>0</v>
      </c>
      <c r="CE120" s="13">
        <v>2</v>
      </c>
      <c r="CF120" s="13">
        <f>SUM(E120:CE120)</f>
        <v>2405</v>
      </c>
    </row>
    <row r="121" spans="1:84" ht="8.25" customHeight="1" x14ac:dyDescent="0.15">
      <c r="A121" s="59"/>
      <c r="B121" s="47"/>
      <c r="C121" s="43" t="s">
        <v>199</v>
      </c>
      <c r="D121" s="44"/>
      <c r="E121" s="13">
        <v>0</v>
      </c>
      <c r="F121" s="13">
        <v>27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111</v>
      </c>
      <c r="AK121" s="13">
        <v>0</v>
      </c>
      <c r="AL121" s="13">
        <v>0</v>
      </c>
      <c r="AM121" s="13">
        <v>16</v>
      </c>
      <c r="AN121" s="13">
        <v>0</v>
      </c>
      <c r="AO121" s="13">
        <v>0</v>
      </c>
      <c r="AP121" s="13">
        <v>0</v>
      </c>
      <c r="AQ121" s="13">
        <v>36</v>
      </c>
      <c r="AR121" s="13">
        <v>2</v>
      </c>
      <c r="AS121" s="13">
        <v>0</v>
      </c>
      <c r="AT121" s="13">
        <v>0</v>
      </c>
      <c r="AU121" s="13">
        <v>4</v>
      </c>
      <c r="AV121" s="13">
        <v>66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4</v>
      </c>
      <c r="CC121" s="13">
        <v>0</v>
      </c>
      <c r="CD121" s="13">
        <v>0</v>
      </c>
      <c r="CE121" s="13">
        <v>0</v>
      </c>
      <c r="CF121" s="13">
        <f>SUM(E121:CE121)</f>
        <v>279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245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2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5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107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632</v>
      </c>
      <c r="AK122" s="13">
        <f t="shared" si="52"/>
        <v>0</v>
      </c>
      <c r="AL122" s="13">
        <f t="shared" si="52"/>
        <v>0</v>
      </c>
      <c r="AM122" s="13">
        <f t="shared" si="52"/>
        <v>91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888</v>
      </c>
      <c r="AR122" s="13">
        <f t="shared" si="52"/>
        <v>26</v>
      </c>
      <c r="AS122" s="13">
        <f t="shared" si="52"/>
        <v>3</v>
      </c>
      <c r="AT122" s="13">
        <f t="shared" si="52"/>
        <v>1</v>
      </c>
      <c r="AU122" s="13">
        <f t="shared" si="52"/>
        <v>19</v>
      </c>
      <c r="AV122" s="13">
        <f t="shared" si="52"/>
        <v>546</v>
      </c>
      <c r="AW122" s="13">
        <f t="shared" si="52"/>
        <v>1</v>
      </c>
      <c r="AX122" s="13">
        <f t="shared" si="52"/>
        <v>1</v>
      </c>
      <c r="AY122" s="13">
        <f t="shared" si="52"/>
        <v>13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14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48</v>
      </c>
      <c r="CC122" s="13">
        <f t="shared" si="52"/>
        <v>0</v>
      </c>
      <c r="CD122" s="13">
        <f t="shared" si="52"/>
        <v>0</v>
      </c>
      <c r="CE122" s="13">
        <f t="shared" si="52"/>
        <v>2</v>
      </c>
      <c r="CF122" s="13">
        <f t="shared" si="52"/>
        <v>2684</v>
      </c>
    </row>
    <row r="123" spans="1:84" ht="8.25" customHeight="1" x14ac:dyDescent="0.15">
      <c r="A123" s="59"/>
      <c r="B123" s="61" t="s">
        <v>200</v>
      </c>
      <c r="C123" s="43" t="s">
        <v>200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33</v>
      </c>
      <c r="AG123" s="13">
        <v>0</v>
      </c>
      <c r="AH123" s="13">
        <v>0</v>
      </c>
      <c r="AI123" s="13">
        <v>0</v>
      </c>
      <c r="AJ123" s="13">
        <v>546</v>
      </c>
      <c r="AK123" s="13">
        <v>0</v>
      </c>
      <c r="AL123" s="13">
        <v>0</v>
      </c>
      <c r="AM123" s="13">
        <v>76</v>
      </c>
      <c r="AN123" s="13">
        <v>0</v>
      </c>
      <c r="AO123" s="13">
        <v>0</v>
      </c>
      <c r="AP123" s="13">
        <v>0</v>
      </c>
      <c r="AQ123" s="13">
        <v>200</v>
      </c>
      <c r="AR123" s="13">
        <v>9</v>
      </c>
      <c r="AS123" s="13">
        <v>0</v>
      </c>
      <c r="AT123" s="13">
        <v>1</v>
      </c>
      <c r="AU123" s="13">
        <v>4</v>
      </c>
      <c r="AV123" s="13">
        <v>294</v>
      </c>
      <c r="AW123" s="13">
        <v>0</v>
      </c>
      <c r="AX123" s="13">
        <v>0</v>
      </c>
      <c r="AY123" s="13">
        <v>6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9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26</v>
      </c>
      <c r="CC123" s="13">
        <v>0</v>
      </c>
      <c r="CD123" s="13">
        <v>0</v>
      </c>
      <c r="CE123" s="13">
        <v>0</v>
      </c>
      <c r="CF123" s="13">
        <f>SUM(E123:CE123)</f>
        <v>1241</v>
      </c>
    </row>
    <row r="124" spans="1:84" ht="8.25" customHeight="1" x14ac:dyDescent="0.15">
      <c r="A124" s="59"/>
      <c r="B124" s="62"/>
      <c r="C124" s="43" t="s">
        <v>201</v>
      </c>
      <c r="D124" s="44"/>
      <c r="E124" s="13">
        <v>0</v>
      </c>
      <c r="F124" s="13">
        <v>27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9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1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47</v>
      </c>
      <c r="AG124" s="13">
        <v>0</v>
      </c>
      <c r="AH124" s="13">
        <v>0</v>
      </c>
      <c r="AI124" s="13">
        <v>0</v>
      </c>
      <c r="AJ124" s="13">
        <v>450</v>
      </c>
      <c r="AK124" s="13">
        <v>1</v>
      </c>
      <c r="AL124" s="13">
        <v>0</v>
      </c>
      <c r="AM124" s="13">
        <v>82</v>
      </c>
      <c r="AN124" s="13">
        <v>0</v>
      </c>
      <c r="AO124" s="13">
        <v>0</v>
      </c>
      <c r="AP124" s="13">
        <v>0</v>
      </c>
      <c r="AQ124" s="13">
        <v>385</v>
      </c>
      <c r="AR124" s="13">
        <v>18</v>
      </c>
      <c r="AS124" s="13">
        <v>0</v>
      </c>
      <c r="AT124" s="13">
        <v>0</v>
      </c>
      <c r="AU124" s="13">
        <v>2</v>
      </c>
      <c r="AV124" s="13">
        <v>246</v>
      </c>
      <c r="AW124" s="13">
        <v>0</v>
      </c>
      <c r="AX124" s="13">
        <v>0</v>
      </c>
      <c r="AY124" s="13">
        <v>7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9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31</v>
      </c>
      <c r="CC124" s="13">
        <v>0</v>
      </c>
      <c r="CD124" s="13">
        <v>0</v>
      </c>
      <c r="CE124" s="13">
        <v>0</v>
      </c>
      <c r="CF124" s="13">
        <f>SUM(E124:CE124)</f>
        <v>1324</v>
      </c>
    </row>
    <row r="125" spans="1:84" ht="8.25" customHeight="1" x14ac:dyDescent="0.15">
      <c r="A125" s="59"/>
      <c r="B125" s="62"/>
      <c r="C125" s="54" t="s">
        <v>202</v>
      </c>
      <c r="D125" s="12" t="s">
        <v>202</v>
      </c>
      <c r="E125" s="13">
        <v>0</v>
      </c>
      <c r="F125" s="13">
        <v>9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7</v>
      </c>
      <c r="AG125" s="13">
        <v>0</v>
      </c>
      <c r="AH125" s="13">
        <v>0</v>
      </c>
      <c r="AI125" s="13">
        <v>0</v>
      </c>
      <c r="AJ125" s="13">
        <v>143</v>
      </c>
      <c r="AK125" s="13">
        <v>0</v>
      </c>
      <c r="AL125" s="13">
        <v>0</v>
      </c>
      <c r="AM125" s="13">
        <v>19</v>
      </c>
      <c r="AN125" s="13">
        <v>0</v>
      </c>
      <c r="AO125" s="13">
        <v>0</v>
      </c>
      <c r="AP125" s="13">
        <v>0</v>
      </c>
      <c r="AQ125" s="13">
        <v>70</v>
      </c>
      <c r="AR125" s="13">
        <v>0</v>
      </c>
      <c r="AS125" s="13">
        <v>0</v>
      </c>
      <c r="AT125" s="13">
        <v>1</v>
      </c>
      <c r="AU125" s="13">
        <v>1</v>
      </c>
      <c r="AV125" s="13">
        <v>80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3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7</v>
      </c>
      <c r="CC125" s="13">
        <v>0</v>
      </c>
      <c r="CD125" s="13">
        <v>0</v>
      </c>
      <c r="CE125" s="13">
        <v>0</v>
      </c>
      <c r="CF125" s="13">
        <f>SUM(E125:CE125)</f>
        <v>343</v>
      </c>
    </row>
    <row r="126" spans="1:84" ht="8.25" customHeight="1" x14ac:dyDescent="0.15">
      <c r="A126" s="59"/>
      <c r="B126" s="62"/>
      <c r="C126" s="55"/>
      <c r="D126" s="12" t="s">
        <v>203</v>
      </c>
      <c r="E126" s="13">
        <v>0</v>
      </c>
      <c r="F126" s="13">
        <v>37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23</v>
      </c>
      <c r="AG126" s="13">
        <v>3</v>
      </c>
      <c r="AH126" s="13">
        <v>0</v>
      </c>
      <c r="AI126" s="13">
        <v>0</v>
      </c>
      <c r="AJ126" s="13">
        <v>258</v>
      </c>
      <c r="AK126" s="13">
        <v>0</v>
      </c>
      <c r="AL126" s="13">
        <v>0</v>
      </c>
      <c r="AM126" s="13">
        <v>20</v>
      </c>
      <c r="AN126" s="13">
        <v>0</v>
      </c>
      <c r="AO126" s="13">
        <v>0</v>
      </c>
      <c r="AP126" s="13">
        <v>0</v>
      </c>
      <c r="AQ126" s="13">
        <v>70</v>
      </c>
      <c r="AR126" s="13">
        <v>2</v>
      </c>
      <c r="AS126" s="13">
        <v>0</v>
      </c>
      <c r="AT126" s="13">
        <v>0</v>
      </c>
      <c r="AU126" s="13">
        <v>2</v>
      </c>
      <c r="AV126" s="13">
        <v>108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9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21</v>
      </c>
      <c r="CC126" s="13">
        <v>0</v>
      </c>
      <c r="CD126" s="13">
        <v>0</v>
      </c>
      <c r="CE126" s="13">
        <v>0</v>
      </c>
      <c r="CF126" s="13">
        <f>SUM(E126:CE126)</f>
        <v>559</v>
      </c>
    </row>
    <row r="127" spans="1:84" ht="8.25" customHeight="1" x14ac:dyDescent="0.15">
      <c r="A127" s="59"/>
      <c r="B127" s="62"/>
      <c r="C127" s="55"/>
      <c r="D127" s="12" t="s">
        <v>176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24</v>
      </c>
      <c r="AG127" s="13">
        <v>0</v>
      </c>
      <c r="AH127" s="13">
        <v>0</v>
      </c>
      <c r="AI127" s="13">
        <v>0</v>
      </c>
      <c r="AJ127" s="13">
        <v>224</v>
      </c>
      <c r="AK127" s="13">
        <v>0</v>
      </c>
      <c r="AL127" s="13">
        <v>0</v>
      </c>
      <c r="AM127" s="13">
        <v>28</v>
      </c>
      <c r="AN127" s="13">
        <v>0</v>
      </c>
      <c r="AO127" s="13">
        <v>0</v>
      </c>
      <c r="AP127" s="13">
        <v>0</v>
      </c>
      <c r="AQ127" s="13">
        <v>182</v>
      </c>
      <c r="AR127" s="13">
        <v>7</v>
      </c>
      <c r="AS127" s="13">
        <v>0</v>
      </c>
      <c r="AT127" s="13">
        <v>0</v>
      </c>
      <c r="AU127" s="13">
        <v>2</v>
      </c>
      <c r="AV127" s="13">
        <v>162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7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20</v>
      </c>
      <c r="CC127" s="13">
        <v>0</v>
      </c>
      <c r="CD127" s="13">
        <v>0</v>
      </c>
      <c r="CE127" s="13">
        <v>1</v>
      </c>
      <c r="CF127" s="13">
        <f>SUM(E127:CE127)</f>
        <v>682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62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54</v>
      </c>
      <c r="AG128" s="13">
        <f t="shared" si="53"/>
        <v>3</v>
      </c>
      <c r="AH128" s="13">
        <f t="shared" si="53"/>
        <v>0</v>
      </c>
      <c r="AI128" s="13">
        <f t="shared" si="53"/>
        <v>0</v>
      </c>
      <c r="AJ128" s="13">
        <f t="shared" si="53"/>
        <v>625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322</v>
      </c>
      <c r="AR128" s="13">
        <f t="shared" si="53"/>
        <v>9</v>
      </c>
      <c r="AS128" s="13">
        <f t="shared" si="53"/>
        <v>0</v>
      </c>
      <c r="AT128" s="13">
        <f t="shared" si="53"/>
        <v>1</v>
      </c>
      <c r="AU128" s="13">
        <f t="shared" si="53"/>
        <v>5</v>
      </c>
      <c r="AV128" s="13">
        <f t="shared" si="53"/>
        <v>350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19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48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1584</v>
      </c>
    </row>
    <row r="129" spans="1:84" ht="8.25" customHeight="1" x14ac:dyDescent="0.15">
      <c r="A129" s="59"/>
      <c r="B129" s="47" t="s">
        <v>204</v>
      </c>
      <c r="C129" s="43" t="s">
        <v>205</v>
      </c>
      <c r="D129" s="44"/>
      <c r="E129" s="13">
        <v>0</v>
      </c>
      <c r="F129" s="13">
        <v>123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2</v>
      </c>
      <c r="AC129" s="13">
        <v>0</v>
      </c>
      <c r="AD129" s="13">
        <v>0</v>
      </c>
      <c r="AE129" s="13">
        <v>0</v>
      </c>
      <c r="AF129" s="13">
        <v>35</v>
      </c>
      <c r="AG129" s="13">
        <v>0</v>
      </c>
      <c r="AH129" s="13">
        <v>0</v>
      </c>
      <c r="AI129" s="13">
        <v>0</v>
      </c>
      <c r="AJ129" s="13">
        <v>1257</v>
      </c>
      <c r="AK129" s="13">
        <v>1</v>
      </c>
      <c r="AL129" s="13">
        <v>0</v>
      </c>
      <c r="AM129" s="13">
        <v>51</v>
      </c>
      <c r="AN129" s="13">
        <v>0</v>
      </c>
      <c r="AO129" s="13">
        <v>0</v>
      </c>
      <c r="AP129" s="13">
        <v>111</v>
      </c>
      <c r="AQ129" s="13">
        <v>1205</v>
      </c>
      <c r="AR129" s="13">
        <v>29</v>
      </c>
      <c r="AS129" s="13">
        <v>0</v>
      </c>
      <c r="AT129" s="13">
        <v>2</v>
      </c>
      <c r="AU129" s="13">
        <v>15</v>
      </c>
      <c r="AV129" s="13">
        <v>558</v>
      </c>
      <c r="AW129" s="13">
        <v>0</v>
      </c>
      <c r="AX129" s="13">
        <v>0</v>
      </c>
      <c r="AY129" s="13">
        <v>17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2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19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70</v>
      </c>
      <c r="CC129" s="13">
        <v>2</v>
      </c>
      <c r="CD129" s="13">
        <v>1</v>
      </c>
      <c r="CE129" s="13">
        <v>2</v>
      </c>
      <c r="CF129" s="13">
        <f>SUM(E129:CE129)</f>
        <v>3540</v>
      </c>
    </row>
    <row r="130" spans="1:84" ht="8.25" customHeight="1" x14ac:dyDescent="0.15">
      <c r="A130" s="59"/>
      <c r="B130" s="47"/>
      <c r="C130" s="43" t="s">
        <v>206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6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26</v>
      </c>
      <c r="AG130" s="13">
        <v>0</v>
      </c>
      <c r="AH130" s="13">
        <v>0</v>
      </c>
      <c r="AI130" s="13">
        <v>0</v>
      </c>
      <c r="AJ130" s="13">
        <v>287</v>
      </c>
      <c r="AK130" s="13">
        <v>0</v>
      </c>
      <c r="AL130" s="13">
        <v>0</v>
      </c>
      <c r="AM130" s="13">
        <v>29</v>
      </c>
      <c r="AN130" s="13">
        <v>0</v>
      </c>
      <c r="AO130" s="13">
        <v>0</v>
      </c>
      <c r="AP130" s="13">
        <v>0</v>
      </c>
      <c r="AQ130" s="13">
        <v>180</v>
      </c>
      <c r="AR130" s="13">
        <v>7</v>
      </c>
      <c r="AS130" s="13">
        <v>0</v>
      </c>
      <c r="AT130" s="13">
        <v>0</v>
      </c>
      <c r="AU130" s="13">
        <v>0</v>
      </c>
      <c r="AV130" s="13">
        <v>162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11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10</v>
      </c>
      <c r="CC130" s="13">
        <v>1</v>
      </c>
      <c r="CD130" s="13">
        <v>0</v>
      </c>
      <c r="CE130" s="13">
        <v>4</v>
      </c>
      <c r="CF130" s="13">
        <f>SUM(E130:CE130)</f>
        <v>766</v>
      </c>
    </row>
    <row r="131" spans="1:84" ht="8.25" customHeight="1" x14ac:dyDescent="0.15">
      <c r="A131" s="59"/>
      <c r="B131" s="47"/>
      <c r="C131" s="52" t="s">
        <v>207</v>
      </c>
      <c r="D131" s="12" t="s">
        <v>207</v>
      </c>
      <c r="E131" s="13">
        <v>0</v>
      </c>
      <c r="F131" s="13">
        <v>23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212</v>
      </c>
      <c r="AK131" s="13">
        <v>0</v>
      </c>
      <c r="AL131" s="13">
        <v>0</v>
      </c>
      <c r="AM131" s="13">
        <v>33</v>
      </c>
      <c r="AN131" s="13">
        <v>0</v>
      </c>
      <c r="AO131" s="13">
        <v>0</v>
      </c>
      <c r="AP131" s="13">
        <v>0</v>
      </c>
      <c r="AQ131" s="13">
        <v>327</v>
      </c>
      <c r="AR131" s="13">
        <v>5</v>
      </c>
      <c r="AS131" s="13">
        <v>0</v>
      </c>
      <c r="AT131" s="13">
        <v>1</v>
      </c>
      <c r="AU131" s="13">
        <v>2</v>
      </c>
      <c r="AV131" s="13">
        <v>136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2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0</v>
      </c>
      <c r="BR131" s="13">
        <v>0</v>
      </c>
      <c r="BS131" s="13">
        <v>0</v>
      </c>
      <c r="BT131" s="13">
        <v>10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18</v>
      </c>
      <c r="CC131" s="13">
        <v>1</v>
      </c>
      <c r="CD131" s="13">
        <v>0</v>
      </c>
      <c r="CE131" s="13">
        <v>1</v>
      </c>
      <c r="CF131" s="13">
        <f>SUM(E131:CE131)</f>
        <v>797</v>
      </c>
    </row>
    <row r="132" spans="1:84" ht="8.25" customHeight="1" x14ac:dyDescent="0.15">
      <c r="A132" s="59"/>
      <c r="B132" s="47"/>
      <c r="C132" s="52"/>
      <c r="D132" s="12" t="s">
        <v>208</v>
      </c>
      <c r="E132" s="13">
        <v>0</v>
      </c>
      <c r="F132" s="13">
        <v>27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90</v>
      </c>
      <c r="AK132" s="13">
        <v>0</v>
      </c>
      <c r="AL132" s="13">
        <v>0</v>
      </c>
      <c r="AM132" s="13">
        <v>23</v>
      </c>
      <c r="AN132" s="13">
        <v>0</v>
      </c>
      <c r="AO132" s="13">
        <v>0</v>
      </c>
      <c r="AP132" s="13">
        <v>0</v>
      </c>
      <c r="AQ132" s="13">
        <v>135</v>
      </c>
      <c r="AR132" s="13">
        <v>5</v>
      </c>
      <c r="AS132" s="13">
        <v>0</v>
      </c>
      <c r="AT132" s="13">
        <v>0</v>
      </c>
      <c r="AU132" s="13">
        <v>1</v>
      </c>
      <c r="AV132" s="13">
        <v>69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9</v>
      </c>
      <c r="CC132" s="13">
        <v>0</v>
      </c>
      <c r="CD132" s="13">
        <v>0</v>
      </c>
      <c r="CE132" s="13">
        <v>0</v>
      </c>
      <c r="CF132" s="13">
        <f>SUM(E132:CE132)</f>
        <v>374</v>
      </c>
    </row>
    <row r="133" spans="1:84" ht="8.25" customHeight="1" x14ac:dyDescent="0.15">
      <c r="A133" s="59"/>
      <c r="B133" s="47"/>
      <c r="C133" s="52"/>
      <c r="D133" s="12" t="s">
        <v>209</v>
      </c>
      <c r="E133" s="13">
        <v>0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138</v>
      </c>
      <c r="AK133" s="13">
        <v>0</v>
      </c>
      <c r="AL133" s="13">
        <v>0</v>
      </c>
      <c r="AM133" s="13">
        <v>17</v>
      </c>
      <c r="AN133" s="13">
        <v>0</v>
      </c>
      <c r="AO133" s="13">
        <v>0</v>
      </c>
      <c r="AP133" s="13">
        <v>0</v>
      </c>
      <c r="AQ133" s="13">
        <v>173</v>
      </c>
      <c r="AR133" s="13">
        <v>4</v>
      </c>
      <c r="AS133" s="13">
        <v>0</v>
      </c>
      <c r="AT133" s="13">
        <v>0</v>
      </c>
      <c r="AU133" s="13">
        <v>1</v>
      </c>
      <c r="AV133" s="13">
        <v>77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3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1</v>
      </c>
      <c r="CB133" s="13">
        <v>19</v>
      </c>
      <c r="CC133" s="13">
        <v>0</v>
      </c>
      <c r="CD133" s="13">
        <v>0</v>
      </c>
      <c r="CE133" s="13">
        <v>1</v>
      </c>
      <c r="CF133" s="13">
        <f>SUM(E133:CE133)</f>
        <v>448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52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2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440</v>
      </c>
      <c r="AK134" s="13">
        <f t="shared" si="54"/>
        <v>0</v>
      </c>
      <c r="AL134" s="13">
        <f t="shared" si="54"/>
        <v>0</v>
      </c>
      <c r="AM134" s="13">
        <f t="shared" si="54"/>
        <v>73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635</v>
      </c>
      <c r="AR134" s="13">
        <f t="shared" si="54"/>
        <v>14</v>
      </c>
      <c r="AS134" s="13">
        <f t="shared" si="54"/>
        <v>0</v>
      </c>
      <c r="AT134" s="13">
        <f t="shared" si="54"/>
        <v>1</v>
      </c>
      <c r="AU134" s="13">
        <f t="shared" si="54"/>
        <v>4</v>
      </c>
      <c r="AV134" s="13">
        <f t="shared" si="54"/>
        <v>282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2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0</v>
      </c>
      <c r="BR134" s="13">
        <f t="shared" si="54"/>
        <v>0</v>
      </c>
      <c r="BS134" s="13">
        <f t="shared" si="54"/>
        <v>0</v>
      </c>
      <c r="BT134" s="13">
        <f t="shared" si="54"/>
        <v>13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2</v>
      </c>
      <c r="CB134" s="13">
        <f t="shared" si="54"/>
        <v>46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1619</v>
      </c>
    </row>
    <row r="135" spans="1:84" ht="8.25" customHeight="1" x14ac:dyDescent="0.15">
      <c r="A135" s="59"/>
      <c r="B135" s="47"/>
      <c r="C135" s="52" t="s">
        <v>210</v>
      </c>
      <c r="D135" s="12" t="s">
        <v>211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5</v>
      </c>
      <c r="AB135" s="13">
        <v>0</v>
      </c>
      <c r="AC135" s="13">
        <v>0</v>
      </c>
      <c r="AD135" s="13">
        <v>0</v>
      </c>
      <c r="AE135" s="13">
        <v>0</v>
      </c>
      <c r="AF135" s="13">
        <v>14</v>
      </c>
      <c r="AG135" s="13">
        <v>0</v>
      </c>
      <c r="AH135" s="13">
        <v>0</v>
      </c>
      <c r="AI135" s="13">
        <v>0</v>
      </c>
      <c r="AJ135" s="13">
        <v>356</v>
      </c>
      <c r="AK135" s="13">
        <v>0</v>
      </c>
      <c r="AL135" s="13">
        <v>0</v>
      </c>
      <c r="AM135" s="13">
        <v>17</v>
      </c>
      <c r="AN135" s="13">
        <v>0</v>
      </c>
      <c r="AO135" s="13">
        <v>0</v>
      </c>
      <c r="AP135" s="13">
        <v>0</v>
      </c>
      <c r="AQ135" s="13">
        <v>385</v>
      </c>
      <c r="AR135" s="13">
        <v>15</v>
      </c>
      <c r="AS135" s="13">
        <v>0</v>
      </c>
      <c r="AT135" s="13">
        <v>0</v>
      </c>
      <c r="AU135" s="13">
        <v>5</v>
      </c>
      <c r="AV135" s="13">
        <v>143</v>
      </c>
      <c r="AW135" s="13">
        <v>0</v>
      </c>
      <c r="AX135" s="13">
        <v>0</v>
      </c>
      <c r="AY135" s="13">
        <v>3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7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19</v>
      </c>
      <c r="CC135" s="13">
        <v>1</v>
      </c>
      <c r="CD135" s="13">
        <v>0</v>
      </c>
      <c r="CE135" s="13">
        <v>0</v>
      </c>
      <c r="CF135" s="13">
        <f>SUM(E135:CE135)</f>
        <v>995</v>
      </c>
    </row>
    <row r="136" spans="1:84" ht="8.25" customHeight="1" x14ac:dyDescent="0.15">
      <c r="A136" s="59"/>
      <c r="B136" s="47"/>
      <c r="C136" s="57"/>
      <c r="D136" s="12" t="s">
        <v>212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4</v>
      </c>
      <c r="AG136" s="13">
        <v>0</v>
      </c>
      <c r="AH136" s="13">
        <v>0</v>
      </c>
      <c r="AI136" s="13">
        <v>0</v>
      </c>
      <c r="AJ136" s="13">
        <v>199</v>
      </c>
      <c r="AK136" s="13">
        <v>0</v>
      </c>
      <c r="AL136" s="13">
        <v>0</v>
      </c>
      <c r="AM136" s="13">
        <v>13</v>
      </c>
      <c r="AN136" s="13">
        <v>0</v>
      </c>
      <c r="AO136" s="13">
        <v>0</v>
      </c>
      <c r="AP136" s="13">
        <v>0</v>
      </c>
      <c r="AQ136" s="13">
        <v>185</v>
      </c>
      <c r="AR136" s="13">
        <v>3</v>
      </c>
      <c r="AS136" s="13">
        <v>0</v>
      </c>
      <c r="AT136" s="13">
        <v>0</v>
      </c>
      <c r="AU136" s="13">
        <v>0</v>
      </c>
      <c r="AV136" s="13">
        <v>98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2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8</v>
      </c>
      <c r="CC136" s="13">
        <v>0</v>
      </c>
      <c r="CD136" s="13">
        <v>0</v>
      </c>
      <c r="CE136" s="13">
        <v>1</v>
      </c>
      <c r="CF136" s="13">
        <f>SUM(E136:CE136)</f>
        <v>517</v>
      </c>
    </row>
    <row r="137" spans="1:84" ht="8.25" customHeight="1" x14ac:dyDescent="0.15">
      <c r="A137" s="59"/>
      <c r="B137" s="47"/>
      <c r="C137" s="57"/>
      <c r="D137" s="12" t="s">
        <v>213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2</v>
      </c>
      <c r="AG137" s="13">
        <v>2</v>
      </c>
      <c r="AH137" s="13">
        <v>0</v>
      </c>
      <c r="AI137" s="13">
        <v>0</v>
      </c>
      <c r="AJ137" s="13">
        <v>61</v>
      </c>
      <c r="AK137" s="13">
        <v>0</v>
      </c>
      <c r="AL137" s="13">
        <v>0</v>
      </c>
      <c r="AM137" s="13">
        <v>5</v>
      </c>
      <c r="AN137" s="13">
        <v>0</v>
      </c>
      <c r="AO137" s="13">
        <v>0</v>
      </c>
      <c r="AP137" s="13">
        <v>1</v>
      </c>
      <c r="AQ137" s="13">
        <v>111</v>
      </c>
      <c r="AR137" s="13">
        <v>2</v>
      </c>
      <c r="AS137" s="13">
        <v>0</v>
      </c>
      <c r="AT137" s="13">
        <v>1</v>
      </c>
      <c r="AU137" s="13">
        <v>1</v>
      </c>
      <c r="AV137" s="13">
        <v>47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4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7</v>
      </c>
      <c r="CC137" s="13">
        <v>0</v>
      </c>
      <c r="CD137" s="13">
        <v>0</v>
      </c>
      <c r="CE137" s="13">
        <v>1</v>
      </c>
      <c r="CF137" s="13">
        <f>SUM(E137:CE137)</f>
        <v>265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8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20</v>
      </c>
      <c r="AG138" s="13">
        <f t="shared" si="55"/>
        <v>2</v>
      </c>
      <c r="AH138" s="13">
        <f t="shared" si="55"/>
        <v>0</v>
      </c>
      <c r="AI138" s="13">
        <f t="shared" si="55"/>
        <v>0</v>
      </c>
      <c r="AJ138" s="13">
        <f t="shared" si="55"/>
        <v>616</v>
      </c>
      <c r="AK138" s="13">
        <f t="shared" si="55"/>
        <v>0</v>
      </c>
      <c r="AL138" s="13">
        <f t="shared" si="55"/>
        <v>0</v>
      </c>
      <c r="AM138" s="13">
        <f t="shared" si="55"/>
        <v>35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681</v>
      </c>
      <c r="AR138" s="13">
        <f t="shared" si="55"/>
        <v>20</v>
      </c>
      <c r="AS138" s="13">
        <f t="shared" si="55"/>
        <v>0</v>
      </c>
      <c r="AT138" s="13">
        <f t="shared" si="55"/>
        <v>1</v>
      </c>
      <c r="AU138" s="13">
        <f t="shared" si="55"/>
        <v>6</v>
      </c>
      <c r="AV138" s="13">
        <f t="shared" si="55"/>
        <v>288</v>
      </c>
      <c r="AW138" s="13">
        <f t="shared" si="55"/>
        <v>0</v>
      </c>
      <c r="AX138" s="13">
        <f t="shared" si="55"/>
        <v>0</v>
      </c>
      <c r="AY138" s="13">
        <f t="shared" si="55"/>
        <v>4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13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0</v>
      </c>
      <c r="CB138" s="13">
        <f t="shared" si="55"/>
        <v>34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1777</v>
      </c>
    </row>
    <row r="139" spans="1:84" ht="8.25" customHeight="1" x14ac:dyDescent="0.15">
      <c r="A139" s="59"/>
      <c r="B139" s="47" t="s">
        <v>214</v>
      </c>
      <c r="C139" s="43" t="s">
        <v>215</v>
      </c>
      <c r="D139" s="44"/>
      <c r="E139" s="13">
        <v>0</v>
      </c>
      <c r="F139" s="13">
        <v>389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27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7</v>
      </c>
      <c r="AB139" s="13">
        <v>0</v>
      </c>
      <c r="AC139" s="13">
        <v>0</v>
      </c>
      <c r="AD139" s="13">
        <v>0</v>
      </c>
      <c r="AE139" s="13">
        <v>0</v>
      </c>
      <c r="AF139" s="13">
        <v>84</v>
      </c>
      <c r="AG139" s="13">
        <v>12</v>
      </c>
      <c r="AH139" s="13">
        <v>0</v>
      </c>
      <c r="AI139" s="13">
        <v>0</v>
      </c>
      <c r="AJ139" s="13">
        <v>430</v>
      </c>
      <c r="AK139" s="13">
        <v>0</v>
      </c>
      <c r="AL139" s="13">
        <v>0</v>
      </c>
      <c r="AM139" s="13">
        <v>52</v>
      </c>
      <c r="AN139" s="13">
        <v>2</v>
      </c>
      <c r="AO139" s="13">
        <v>1</v>
      </c>
      <c r="AP139" s="13">
        <v>1</v>
      </c>
      <c r="AQ139" s="13">
        <v>486</v>
      </c>
      <c r="AR139" s="13">
        <v>14</v>
      </c>
      <c r="AS139" s="13">
        <v>0</v>
      </c>
      <c r="AT139" s="13">
        <v>3</v>
      </c>
      <c r="AU139" s="13">
        <v>5</v>
      </c>
      <c r="AV139" s="13">
        <v>373</v>
      </c>
      <c r="AW139" s="13">
        <v>0</v>
      </c>
      <c r="AX139" s="13">
        <v>1</v>
      </c>
      <c r="AY139" s="13">
        <v>4</v>
      </c>
      <c r="AZ139" s="13">
        <v>0</v>
      </c>
      <c r="BA139" s="13">
        <v>5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4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4</v>
      </c>
      <c r="BP139" s="13">
        <v>0</v>
      </c>
      <c r="BQ139" s="13">
        <v>1</v>
      </c>
      <c r="BR139" s="13">
        <v>0</v>
      </c>
      <c r="BS139" s="13">
        <v>0</v>
      </c>
      <c r="BT139" s="13">
        <v>6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22</v>
      </c>
      <c r="CC139" s="13">
        <v>0</v>
      </c>
      <c r="CD139" s="13">
        <v>0</v>
      </c>
      <c r="CE139" s="13">
        <v>3</v>
      </c>
      <c r="CF139" s="13">
        <f>SUM(E139:CE139)</f>
        <v>1938</v>
      </c>
    </row>
    <row r="140" spans="1:84" ht="8.25" customHeight="1" x14ac:dyDescent="0.15">
      <c r="A140" s="59"/>
      <c r="B140" s="48"/>
      <c r="C140" s="43" t="s">
        <v>216</v>
      </c>
      <c r="D140" s="44"/>
      <c r="E140" s="13">
        <v>0</v>
      </c>
      <c r="F140" s="13">
        <v>15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2</v>
      </c>
      <c r="AB140" s="13">
        <v>0</v>
      </c>
      <c r="AC140" s="13">
        <v>0</v>
      </c>
      <c r="AD140" s="13">
        <v>0</v>
      </c>
      <c r="AE140" s="13">
        <v>0</v>
      </c>
      <c r="AF140" s="13">
        <v>12</v>
      </c>
      <c r="AG140" s="13">
        <v>0</v>
      </c>
      <c r="AH140" s="13">
        <v>0</v>
      </c>
      <c r="AI140" s="13">
        <v>0</v>
      </c>
      <c r="AJ140" s="13">
        <v>87</v>
      </c>
      <c r="AK140" s="13">
        <v>0</v>
      </c>
      <c r="AL140" s="13">
        <v>0</v>
      </c>
      <c r="AM140" s="13">
        <v>4</v>
      </c>
      <c r="AN140" s="13">
        <v>0</v>
      </c>
      <c r="AO140" s="13">
        <v>0</v>
      </c>
      <c r="AP140" s="13">
        <v>0</v>
      </c>
      <c r="AQ140" s="13">
        <v>127</v>
      </c>
      <c r="AR140" s="13">
        <v>3</v>
      </c>
      <c r="AS140" s="13">
        <v>0</v>
      </c>
      <c r="AT140" s="13">
        <v>0</v>
      </c>
      <c r="AU140" s="13">
        <v>1</v>
      </c>
      <c r="AV140" s="13">
        <v>70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4</v>
      </c>
      <c r="CC140" s="13">
        <v>0</v>
      </c>
      <c r="CD140" s="13">
        <v>0</v>
      </c>
      <c r="CE140" s="13">
        <v>0</v>
      </c>
      <c r="CF140" s="13">
        <f>SUM(E140:CE140)</f>
        <v>331</v>
      </c>
    </row>
    <row r="141" spans="1:84" ht="8.25" customHeight="1" x14ac:dyDescent="0.15">
      <c r="A141" s="59"/>
      <c r="B141" s="48"/>
      <c r="C141" s="49" t="s">
        <v>217</v>
      </c>
      <c r="D141" s="50"/>
      <c r="E141" s="13">
        <v>0</v>
      </c>
      <c r="F141" s="13">
        <v>125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6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7</v>
      </c>
      <c r="AB141" s="13">
        <v>0</v>
      </c>
      <c r="AC141" s="13">
        <v>0</v>
      </c>
      <c r="AD141" s="13">
        <v>0</v>
      </c>
      <c r="AE141" s="13">
        <v>0</v>
      </c>
      <c r="AF141" s="13">
        <v>30</v>
      </c>
      <c r="AG141" s="13">
        <v>0</v>
      </c>
      <c r="AH141" s="13">
        <v>0</v>
      </c>
      <c r="AI141" s="13">
        <v>0</v>
      </c>
      <c r="AJ141" s="13">
        <v>189</v>
      </c>
      <c r="AK141" s="13">
        <v>0</v>
      </c>
      <c r="AL141" s="13">
        <v>0</v>
      </c>
      <c r="AM141" s="13">
        <v>27</v>
      </c>
      <c r="AN141" s="13">
        <v>0</v>
      </c>
      <c r="AO141" s="13">
        <v>0</v>
      </c>
      <c r="AP141" s="13">
        <v>0</v>
      </c>
      <c r="AQ141" s="13">
        <v>100</v>
      </c>
      <c r="AR141" s="13">
        <v>0</v>
      </c>
      <c r="AS141" s="13">
        <v>0</v>
      </c>
      <c r="AT141" s="13">
        <v>1</v>
      </c>
      <c r="AU141" s="13">
        <v>2</v>
      </c>
      <c r="AV141" s="13">
        <v>92</v>
      </c>
      <c r="AW141" s="13">
        <v>0</v>
      </c>
      <c r="AX141" s="13">
        <v>0</v>
      </c>
      <c r="AY141" s="13">
        <v>7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6</v>
      </c>
      <c r="CC141" s="13">
        <v>0</v>
      </c>
      <c r="CD141" s="13">
        <v>0</v>
      </c>
      <c r="CE141" s="13">
        <v>1</v>
      </c>
      <c r="CF141" s="13">
        <f>SUM(E141:CE141)</f>
        <v>596</v>
      </c>
    </row>
    <row r="142" spans="1:84" ht="8.25" customHeight="1" x14ac:dyDescent="0.15">
      <c r="A142" s="59"/>
      <c r="B142" s="48"/>
      <c r="C142" s="49" t="s">
        <v>218</v>
      </c>
      <c r="D142" s="50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3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1</v>
      </c>
      <c r="W142" s="13">
        <v>0</v>
      </c>
      <c r="X142" s="13">
        <v>0</v>
      </c>
      <c r="Y142" s="13">
        <v>0</v>
      </c>
      <c r="Z142" s="13">
        <v>0</v>
      </c>
      <c r="AA142" s="13">
        <v>1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292</v>
      </c>
      <c r="AK142" s="13">
        <v>0</v>
      </c>
      <c r="AL142" s="13">
        <v>0</v>
      </c>
      <c r="AM142" s="13">
        <v>3</v>
      </c>
      <c r="AN142" s="13">
        <v>0</v>
      </c>
      <c r="AO142" s="13">
        <v>0</v>
      </c>
      <c r="AP142" s="13">
        <v>2</v>
      </c>
      <c r="AQ142" s="13">
        <v>132</v>
      </c>
      <c r="AR142" s="13">
        <v>1</v>
      </c>
      <c r="AS142" s="13">
        <v>0</v>
      </c>
      <c r="AT142" s="13">
        <v>0</v>
      </c>
      <c r="AU142" s="13">
        <v>1</v>
      </c>
      <c r="AV142" s="13">
        <v>69</v>
      </c>
      <c r="AW142" s="13">
        <v>0</v>
      </c>
      <c r="AX142" s="13">
        <v>0</v>
      </c>
      <c r="AY142" s="13">
        <v>1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7</v>
      </c>
      <c r="CC142" s="13">
        <v>1</v>
      </c>
      <c r="CD142" s="13">
        <v>0</v>
      </c>
      <c r="CE142" s="13">
        <v>0</v>
      </c>
      <c r="CF142" s="13">
        <f>SUM(E142:CE142)</f>
        <v>530</v>
      </c>
    </row>
    <row r="143" spans="1:84" ht="8.25" customHeight="1" x14ac:dyDescent="0.15">
      <c r="A143" s="59"/>
      <c r="B143" s="48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532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39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1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17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136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998</v>
      </c>
      <c r="AK143" s="13">
        <f t="shared" si="56"/>
        <v>0</v>
      </c>
      <c r="AL143" s="13">
        <f t="shared" si="56"/>
        <v>0</v>
      </c>
      <c r="AM143" s="13">
        <f t="shared" si="56"/>
        <v>86</v>
      </c>
      <c r="AN143" s="13">
        <f t="shared" si="56"/>
        <v>2</v>
      </c>
      <c r="AO143" s="13">
        <f t="shared" si="56"/>
        <v>1</v>
      </c>
      <c r="AP143" s="13">
        <f t="shared" si="56"/>
        <v>3</v>
      </c>
      <c r="AQ143" s="13">
        <f t="shared" si="56"/>
        <v>845</v>
      </c>
      <c r="AR143" s="13">
        <f t="shared" si="56"/>
        <v>18</v>
      </c>
      <c r="AS143" s="13">
        <f t="shared" si="56"/>
        <v>0</v>
      </c>
      <c r="AT143" s="13">
        <f t="shared" si="56"/>
        <v>4</v>
      </c>
      <c r="AU143" s="13">
        <f t="shared" si="56"/>
        <v>9</v>
      </c>
      <c r="AV143" s="13">
        <f t="shared" si="56"/>
        <v>604</v>
      </c>
      <c r="AW143" s="13">
        <f t="shared" si="56"/>
        <v>0</v>
      </c>
      <c r="AX143" s="13">
        <f t="shared" si="56"/>
        <v>1</v>
      </c>
      <c r="AY143" s="13">
        <f t="shared" si="56"/>
        <v>12</v>
      </c>
      <c r="AZ143" s="13">
        <f t="shared" si="56"/>
        <v>0</v>
      </c>
      <c r="BA143" s="13">
        <f>SUM(BA139:BA142)</f>
        <v>5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4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4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13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39</v>
      </c>
      <c r="CC143" s="13">
        <f t="shared" si="56"/>
        <v>1</v>
      </c>
      <c r="CD143" s="13">
        <f t="shared" si="56"/>
        <v>0</v>
      </c>
      <c r="CE143" s="13">
        <f t="shared" si="56"/>
        <v>4</v>
      </c>
      <c r="CF143" s="13">
        <f t="shared" si="56"/>
        <v>3395</v>
      </c>
    </row>
    <row r="144" spans="1:84" ht="8.25" customHeight="1" x14ac:dyDescent="0.15">
      <c r="A144" s="60"/>
      <c r="B144" s="33" t="s">
        <v>98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1239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126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8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47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512</v>
      </c>
      <c r="AG144" s="14">
        <f t="shared" si="57"/>
        <v>22</v>
      </c>
      <c r="AH144" s="14">
        <f t="shared" si="57"/>
        <v>0</v>
      </c>
      <c r="AI144" s="14">
        <f t="shared" si="57"/>
        <v>0</v>
      </c>
      <c r="AJ144" s="14">
        <f t="shared" si="57"/>
        <v>6255</v>
      </c>
      <c r="AK144" s="14">
        <f t="shared" si="57"/>
        <v>2</v>
      </c>
      <c r="AL144" s="14">
        <f t="shared" si="57"/>
        <v>0</v>
      </c>
      <c r="AM144" s="14">
        <f t="shared" si="57"/>
        <v>639</v>
      </c>
      <c r="AN144" s="14">
        <f t="shared" si="57"/>
        <v>2</v>
      </c>
      <c r="AO144" s="14">
        <f t="shared" si="57"/>
        <v>1</v>
      </c>
      <c r="AP144" s="14">
        <f t="shared" si="57"/>
        <v>117</v>
      </c>
      <c r="AQ144" s="14">
        <f t="shared" si="57"/>
        <v>5546</v>
      </c>
      <c r="AR144" s="14">
        <f t="shared" si="57"/>
        <v>154</v>
      </c>
      <c r="AS144" s="14">
        <f t="shared" si="57"/>
        <v>4</v>
      </c>
      <c r="AT144" s="14">
        <f t="shared" si="57"/>
        <v>11</v>
      </c>
      <c r="AU144" s="14">
        <f t="shared" si="57"/>
        <v>68</v>
      </c>
      <c r="AV144" s="14">
        <f t="shared" si="57"/>
        <v>3659</v>
      </c>
      <c r="AW144" s="14">
        <f t="shared" si="57"/>
        <v>1</v>
      </c>
      <c r="AX144" s="14">
        <f t="shared" si="57"/>
        <v>2</v>
      </c>
      <c r="AY144" s="14">
        <f t="shared" si="57"/>
        <v>74</v>
      </c>
      <c r="AZ144" s="14">
        <f t="shared" si="57"/>
        <v>0</v>
      </c>
      <c r="BA144" s="14">
        <f>SUM(BA119,BA122:BA124,BA128:BA130,BA134,BA138,BA143)</f>
        <v>11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27</v>
      </c>
      <c r="BI144" s="14">
        <f t="shared" si="57"/>
        <v>0</v>
      </c>
      <c r="BJ144" s="14">
        <f t="shared" si="57"/>
        <v>19</v>
      </c>
      <c r="BK144" s="14">
        <f t="shared" si="57"/>
        <v>2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15</v>
      </c>
      <c r="BP144" s="14">
        <f t="shared" si="57"/>
        <v>0</v>
      </c>
      <c r="BQ144" s="14">
        <f t="shared" si="57"/>
        <v>2</v>
      </c>
      <c r="BR144" s="14">
        <f t="shared" si="57"/>
        <v>0</v>
      </c>
      <c r="BS144" s="14">
        <f t="shared" si="57"/>
        <v>2</v>
      </c>
      <c r="BT144" s="14">
        <f t="shared" si="57"/>
        <v>127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9</v>
      </c>
      <c r="CB144" s="14">
        <f t="shared" si="57"/>
        <v>366</v>
      </c>
      <c r="CC144" s="14">
        <f t="shared" si="57"/>
        <v>6</v>
      </c>
      <c r="CD144" s="14">
        <f t="shared" si="57"/>
        <v>1</v>
      </c>
      <c r="CE144" s="14">
        <f t="shared" si="57"/>
        <v>18</v>
      </c>
      <c r="CF144" s="14">
        <f t="shared" si="57"/>
        <v>19110</v>
      </c>
    </row>
    <row r="145" spans="1:84" ht="8.25" customHeight="1" x14ac:dyDescent="0.15">
      <c r="A145" s="36" t="s">
        <v>219</v>
      </c>
      <c r="B145" s="39" t="s">
        <v>220</v>
      </c>
      <c r="C145" s="40"/>
      <c r="D145" s="41"/>
      <c r="E145" s="10">
        <v>0</v>
      </c>
      <c r="F145" s="10">
        <v>270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5</v>
      </c>
      <c r="AB145" s="10">
        <v>0</v>
      </c>
      <c r="AC145" s="10">
        <v>0</v>
      </c>
      <c r="AD145" s="10">
        <v>0</v>
      </c>
      <c r="AE145" s="10">
        <v>0</v>
      </c>
      <c r="AF145" s="10">
        <v>84</v>
      </c>
      <c r="AG145" s="10">
        <v>0</v>
      </c>
      <c r="AH145" s="10">
        <v>0</v>
      </c>
      <c r="AI145" s="10">
        <v>0</v>
      </c>
      <c r="AJ145" s="10">
        <v>555</v>
      </c>
      <c r="AK145" s="10">
        <v>0</v>
      </c>
      <c r="AL145" s="10">
        <v>0</v>
      </c>
      <c r="AM145" s="10">
        <v>58</v>
      </c>
      <c r="AN145" s="10">
        <v>0</v>
      </c>
      <c r="AO145" s="10">
        <v>0</v>
      </c>
      <c r="AP145" s="10">
        <v>2</v>
      </c>
      <c r="AQ145" s="10">
        <v>575</v>
      </c>
      <c r="AR145" s="10">
        <v>22</v>
      </c>
      <c r="AS145" s="10">
        <v>0</v>
      </c>
      <c r="AT145" s="10">
        <v>0</v>
      </c>
      <c r="AU145" s="10">
        <v>3</v>
      </c>
      <c r="AV145" s="10">
        <v>664</v>
      </c>
      <c r="AW145" s="10">
        <v>0</v>
      </c>
      <c r="AX145" s="10">
        <v>0</v>
      </c>
      <c r="AY145" s="10">
        <v>22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13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8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30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2361</v>
      </c>
    </row>
    <row r="146" spans="1:84" ht="8.25" customHeight="1" x14ac:dyDescent="0.15">
      <c r="A146" s="37"/>
      <c r="B146" s="42" t="s">
        <v>221</v>
      </c>
      <c r="C146" s="43"/>
      <c r="D146" s="44"/>
      <c r="E146" s="13">
        <v>0</v>
      </c>
      <c r="F146" s="13">
        <v>424</v>
      </c>
      <c r="G146" s="13">
        <v>2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28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65</v>
      </c>
      <c r="AG146" s="13">
        <v>2</v>
      </c>
      <c r="AH146" s="13">
        <v>0</v>
      </c>
      <c r="AI146" s="13">
        <v>0</v>
      </c>
      <c r="AJ146" s="13">
        <v>1458</v>
      </c>
      <c r="AK146" s="13">
        <v>1</v>
      </c>
      <c r="AL146" s="13">
        <v>0</v>
      </c>
      <c r="AM146" s="13">
        <v>90</v>
      </c>
      <c r="AN146" s="13">
        <v>0</v>
      </c>
      <c r="AO146" s="13">
        <v>0</v>
      </c>
      <c r="AP146" s="13">
        <v>4</v>
      </c>
      <c r="AQ146" s="13">
        <v>738</v>
      </c>
      <c r="AR146" s="13">
        <v>22</v>
      </c>
      <c r="AS146" s="13">
        <v>0</v>
      </c>
      <c r="AT146" s="13">
        <v>2</v>
      </c>
      <c r="AU146" s="13">
        <v>14</v>
      </c>
      <c r="AV146" s="13">
        <v>705</v>
      </c>
      <c r="AW146" s="13">
        <v>1</v>
      </c>
      <c r="AX146" s="13">
        <v>0</v>
      </c>
      <c r="AY146" s="13">
        <v>26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50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13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37</v>
      </c>
      <c r="CC146" s="13">
        <v>1</v>
      </c>
      <c r="CD146" s="13">
        <v>0</v>
      </c>
      <c r="CE146" s="13">
        <v>4</v>
      </c>
      <c r="CF146" s="13">
        <f t="shared" si="58"/>
        <v>3710</v>
      </c>
    </row>
    <row r="147" spans="1:84" ht="8.25" customHeight="1" x14ac:dyDescent="0.15">
      <c r="A147" s="37"/>
      <c r="B147" s="47" t="s">
        <v>222</v>
      </c>
      <c r="C147" s="43" t="s">
        <v>223</v>
      </c>
      <c r="D147" s="44"/>
      <c r="E147" s="13">
        <v>2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12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10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14</v>
      </c>
      <c r="AH147" s="13">
        <v>0</v>
      </c>
      <c r="AI147" s="13">
        <v>0</v>
      </c>
      <c r="AJ147" s="13">
        <v>1521</v>
      </c>
      <c r="AK147" s="13">
        <v>1</v>
      </c>
      <c r="AL147" s="13">
        <v>0</v>
      </c>
      <c r="AM147" s="13">
        <v>42</v>
      </c>
      <c r="AN147" s="13">
        <v>1</v>
      </c>
      <c r="AO147" s="13">
        <v>0</v>
      </c>
      <c r="AP147" s="13">
        <v>0</v>
      </c>
      <c r="AQ147" s="13">
        <v>564</v>
      </c>
      <c r="AR147" s="13">
        <v>11</v>
      </c>
      <c r="AS147" s="13">
        <v>0</v>
      </c>
      <c r="AT147" s="13">
        <v>4</v>
      </c>
      <c r="AU147" s="13">
        <v>9</v>
      </c>
      <c r="AV147" s="13">
        <v>482</v>
      </c>
      <c r="AW147" s="13">
        <v>0</v>
      </c>
      <c r="AX147" s="13">
        <v>0</v>
      </c>
      <c r="AY147" s="13">
        <v>18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454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2</v>
      </c>
      <c r="BP147" s="13">
        <v>0</v>
      </c>
      <c r="BQ147" s="13">
        <v>0</v>
      </c>
      <c r="BR147" s="13">
        <v>0</v>
      </c>
      <c r="BS147" s="13">
        <v>0</v>
      </c>
      <c r="BT147" s="13">
        <v>9</v>
      </c>
      <c r="BU147" s="13">
        <v>1</v>
      </c>
      <c r="BV147" s="13">
        <v>0</v>
      </c>
      <c r="BW147" s="13">
        <v>0</v>
      </c>
      <c r="BX147" s="13">
        <v>1</v>
      </c>
      <c r="BY147" s="13">
        <v>0</v>
      </c>
      <c r="BZ147" s="13">
        <v>0</v>
      </c>
      <c r="CA147" s="13">
        <v>2</v>
      </c>
      <c r="CB147" s="13">
        <v>37</v>
      </c>
      <c r="CC147" s="13">
        <v>6</v>
      </c>
      <c r="CD147" s="13">
        <v>0</v>
      </c>
      <c r="CE147" s="13">
        <v>0</v>
      </c>
      <c r="CF147" s="13">
        <f t="shared" si="58"/>
        <v>3214</v>
      </c>
    </row>
    <row r="148" spans="1:84" ht="8.25" customHeight="1" x14ac:dyDescent="0.15">
      <c r="A148" s="37"/>
      <c r="B148" s="47"/>
      <c r="C148" s="43" t="s">
        <v>222</v>
      </c>
      <c r="D148" s="44"/>
      <c r="E148" s="13">
        <v>0</v>
      </c>
      <c r="F148" s="13">
        <v>183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23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20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24</v>
      </c>
      <c r="AH148" s="13">
        <v>0</v>
      </c>
      <c r="AI148" s="13">
        <v>0</v>
      </c>
      <c r="AJ148" s="13">
        <v>1754</v>
      </c>
      <c r="AK148" s="13">
        <v>1</v>
      </c>
      <c r="AL148" s="13">
        <v>0</v>
      </c>
      <c r="AM148" s="13">
        <v>110</v>
      </c>
      <c r="AN148" s="13">
        <v>0</v>
      </c>
      <c r="AO148" s="13">
        <v>0</v>
      </c>
      <c r="AP148" s="13">
        <v>3</v>
      </c>
      <c r="AQ148" s="13">
        <v>982</v>
      </c>
      <c r="AR148" s="13">
        <v>12</v>
      </c>
      <c r="AS148" s="13">
        <v>0</v>
      </c>
      <c r="AT148" s="13">
        <v>0</v>
      </c>
      <c r="AU148" s="13">
        <v>11</v>
      </c>
      <c r="AV148" s="13">
        <v>831</v>
      </c>
      <c r="AW148" s="13">
        <v>2</v>
      </c>
      <c r="AX148" s="13">
        <v>0</v>
      </c>
      <c r="AY148" s="13">
        <v>22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36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15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92</v>
      </c>
      <c r="CC148" s="13">
        <v>1</v>
      </c>
      <c r="CD148" s="13">
        <v>0</v>
      </c>
      <c r="CE148" s="13">
        <v>1</v>
      </c>
      <c r="CF148" s="13">
        <f t="shared" si="58"/>
        <v>4153</v>
      </c>
    </row>
    <row r="149" spans="1:84" ht="8.25" customHeight="1" x14ac:dyDescent="0.15">
      <c r="A149" s="37"/>
      <c r="B149" s="47"/>
      <c r="C149" s="52" t="s">
        <v>224</v>
      </c>
      <c r="D149" s="12" t="s">
        <v>225</v>
      </c>
      <c r="E149" s="13">
        <v>1</v>
      </c>
      <c r="F149" s="13">
        <v>107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17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8</v>
      </c>
      <c r="AB149" s="13">
        <v>0</v>
      </c>
      <c r="AC149" s="13">
        <v>0</v>
      </c>
      <c r="AD149" s="13">
        <v>0</v>
      </c>
      <c r="AE149" s="13">
        <v>0</v>
      </c>
      <c r="AF149" s="13">
        <v>14</v>
      </c>
      <c r="AG149" s="13">
        <v>0</v>
      </c>
      <c r="AH149" s="13">
        <v>0</v>
      </c>
      <c r="AI149" s="13">
        <v>0</v>
      </c>
      <c r="AJ149" s="13">
        <v>648</v>
      </c>
      <c r="AK149" s="13">
        <v>0</v>
      </c>
      <c r="AL149" s="13">
        <v>3</v>
      </c>
      <c r="AM149" s="13">
        <v>34</v>
      </c>
      <c r="AN149" s="13">
        <v>0</v>
      </c>
      <c r="AO149" s="13">
        <v>0</v>
      </c>
      <c r="AP149" s="13">
        <v>5</v>
      </c>
      <c r="AQ149" s="13">
        <v>691</v>
      </c>
      <c r="AR149" s="13">
        <v>9</v>
      </c>
      <c r="AS149" s="13">
        <v>0</v>
      </c>
      <c r="AT149" s="13">
        <v>2</v>
      </c>
      <c r="AU149" s="13">
        <v>12</v>
      </c>
      <c r="AV149" s="13">
        <v>560</v>
      </c>
      <c r="AW149" s="13">
        <v>2</v>
      </c>
      <c r="AX149" s="13">
        <v>0</v>
      </c>
      <c r="AY149" s="13">
        <v>20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4</v>
      </c>
      <c r="BP149" s="13">
        <v>0</v>
      </c>
      <c r="BQ149" s="13">
        <v>0</v>
      </c>
      <c r="BR149" s="13">
        <v>0</v>
      </c>
      <c r="BS149" s="13">
        <v>0</v>
      </c>
      <c r="BT149" s="13">
        <v>3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0</v>
      </c>
      <c r="CB149" s="13">
        <v>50</v>
      </c>
      <c r="CC149" s="13">
        <v>0</v>
      </c>
      <c r="CD149" s="13">
        <v>1</v>
      </c>
      <c r="CE149" s="13">
        <v>2</v>
      </c>
      <c r="CF149" s="13">
        <f t="shared" si="58"/>
        <v>2216</v>
      </c>
    </row>
    <row r="150" spans="1:84" ht="8.25" customHeight="1" x14ac:dyDescent="0.15">
      <c r="A150" s="37"/>
      <c r="B150" s="47"/>
      <c r="C150" s="52"/>
      <c r="D150" s="12" t="s">
        <v>226</v>
      </c>
      <c r="E150" s="13">
        <v>0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292</v>
      </c>
      <c r="AK150" s="13">
        <v>0</v>
      </c>
      <c r="AL150" s="13">
        <v>0</v>
      </c>
      <c r="AM150" s="13">
        <v>17</v>
      </c>
      <c r="AN150" s="13">
        <v>0</v>
      </c>
      <c r="AO150" s="13">
        <v>0</v>
      </c>
      <c r="AP150" s="13">
        <v>0</v>
      </c>
      <c r="AQ150" s="13">
        <v>339</v>
      </c>
      <c r="AR150" s="13">
        <v>7</v>
      </c>
      <c r="AS150" s="13">
        <v>0</v>
      </c>
      <c r="AT150" s="13">
        <v>1</v>
      </c>
      <c r="AU150" s="13">
        <v>5</v>
      </c>
      <c r="AV150" s="13">
        <v>198</v>
      </c>
      <c r="AW150" s="13">
        <v>0</v>
      </c>
      <c r="AX150" s="13">
        <v>0</v>
      </c>
      <c r="AY150" s="13">
        <v>11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38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22</v>
      </c>
      <c r="CC150" s="13">
        <v>0</v>
      </c>
      <c r="CD150" s="13">
        <v>1</v>
      </c>
      <c r="CE150" s="13">
        <v>0</v>
      </c>
      <c r="CF150" s="13">
        <f t="shared" si="58"/>
        <v>957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1</v>
      </c>
      <c r="F151" s="13">
        <f t="shared" ref="F151:CF151" si="59">SUM(F149:F150)</f>
        <v>112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24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10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15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940</v>
      </c>
      <c r="AK151" s="13">
        <f t="shared" si="59"/>
        <v>0</v>
      </c>
      <c r="AL151" s="13">
        <f t="shared" si="59"/>
        <v>3</v>
      </c>
      <c r="AM151" s="13">
        <f t="shared" si="59"/>
        <v>51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1030</v>
      </c>
      <c r="AR151" s="13">
        <f t="shared" si="59"/>
        <v>16</v>
      </c>
      <c r="AS151" s="13">
        <f t="shared" si="59"/>
        <v>0</v>
      </c>
      <c r="AT151" s="13">
        <f t="shared" si="59"/>
        <v>3</v>
      </c>
      <c r="AU151" s="13">
        <f t="shared" si="59"/>
        <v>17</v>
      </c>
      <c r="AV151" s="13">
        <f t="shared" si="59"/>
        <v>758</v>
      </c>
      <c r="AW151" s="13">
        <f t="shared" si="59"/>
        <v>2</v>
      </c>
      <c r="AX151" s="13">
        <f t="shared" si="59"/>
        <v>0</v>
      </c>
      <c r="AY151" s="13">
        <f t="shared" si="59"/>
        <v>31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54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7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6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0</v>
      </c>
      <c r="CB151" s="13">
        <f t="shared" si="59"/>
        <v>72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3173</v>
      </c>
    </row>
    <row r="152" spans="1:84" ht="8.25" customHeight="1" x14ac:dyDescent="0.15">
      <c r="A152" s="37"/>
      <c r="B152" s="47" t="s">
        <v>227</v>
      </c>
      <c r="C152" s="49" t="s">
        <v>228</v>
      </c>
      <c r="D152" s="50"/>
      <c r="E152" s="13">
        <v>1</v>
      </c>
      <c r="F152" s="13">
        <v>301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36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66</v>
      </c>
      <c r="AG152" s="13">
        <v>0</v>
      </c>
      <c r="AH152" s="13">
        <v>0</v>
      </c>
      <c r="AI152" s="13">
        <v>0</v>
      </c>
      <c r="AJ152" s="13">
        <v>513</v>
      </c>
      <c r="AK152" s="13">
        <v>0</v>
      </c>
      <c r="AL152" s="13">
        <v>0</v>
      </c>
      <c r="AM152" s="13">
        <v>23</v>
      </c>
      <c r="AN152" s="13">
        <v>0</v>
      </c>
      <c r="AO152" s="13">
        <v>0</v>
      </c>
      <c r="AP152" s="13">
        <v>0</v>
      </c>
      <c r="AQ152" s="13">
        <v>445</v>
      </c>
      <c r="AR152" s="13">
        <v>10</v>
      </c>
      <c r="AS152" s="13">
        <v>0</v>
      </c>
      <c r="AT152" s="13">
        <v>1</v>
      </c>
      <c r="AU152" s="13">
        <v>6</v>
      </c>
      <c r="AV152" s="13">
        <v>424</v>
      </c>
      <c r="AW152" s="13">
        <v>0</v>
      </c>
      <c r="AX152" s="13">
        <v>0</v>
      </c>
      <c r="AY152" s="13">
        <v>15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2</v>
      </c>
      <c r="CB152" s="13">
        <v>25</v>
      </c>
      <c r="CC152" s="13">
        <v>0</v>
      </c>
      <c r="CD152" s="13">
        <v>0</v>
      </c>
      <c r="CE152" s="13">
        <v>2</v>
      </c>
      <c r="CF152" s="13">
        <f>SUM(E152:CE152)</f>
        <v>1912</v>
      </c>
    </row>
    <row r="153" spans="1:84" ht="8.25" customHeight="1" x14ac:dyDescent="0.15">
      <c r="A153" s="37"/>
      <c r="B153" s="47"/>
      <c r="C153" s="49" t="s">
        <v>229</v>
      </c>
      <c r="D153" s="50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52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71</v>
      </c>
      <c r="AR153" s="13">
        <v>2</v>
      </c>
      <c r="AS153" s="13">
        <v>0</v>
      </c>
      <c r="AT153" s="13">
        <v>1</v>
      </c>
      <c r="AU153" s="13">
        <v>1</v>
      </c>
      <c r="AV153" s="13">
        <v>70</v>
      </c>
      <c r="AW153" s="13">
        <v>0</v>
      </c>
      <c r="AX153" s="13">
        <v>0</v>
      </c>
      <c r="AY153" s="13">
        <v>5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1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4</v>
      </c>
      <c r="CC153" s="13">
        <v>0</v>
      </c>
      <c r="CD153" s="13">
        <v>0</v>
      </c>
      <c r="CE153" s="13">
        <v>1</v>
      </c>
      <c r="CF153" s="13">
        <f>SUM(E153:CE153)</f>
        <v>240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309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36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71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565</v>
      </c>
      <c r="AK154" s="13">
        <f t="shared" si="60"/>
        <v>0</v>
      </c>
      <c r="AL154" s="13">
        <f t="shared" si="60"/>
        <v>0</v>
      </c>
      <c r="AM154" s="13">
        <f t="shared" si="60"/>
        <v>31</v>
      </c>
      <c r="AN154" s="13">
        <f t="shared" si="60"/>
        <v>0</v>
      </c>
      <c r="AO154" s="13">
        <f t="shared" si="60"/>
        <v>0</v>
      </c>
      <c r="AP154" s="13">
        <f t="shared" si="60"/>
        <v>0</v>
      </c>
      <c r="AQ154" s="13">
        <f t="shared" si="60"/>
        <v>516</v>
      </c>
      <c r="AR154" s="13">
        <f t="shared" si="60"/>
        <v>12</v>
      </c>
      <c r="AS154" s="13">
        <f t="shared" si="60"/>
        <v>0</v>
      </c>
      <c r="AT154" s="13">
        <f t="shared" si="60"/>
        <v>2</v>
      </c>
      <c r="AU154" s="13">
        <f t="shared" si="60"/>
        <v>7</v>
      </c>
      <c r="AV154" s="13">
        <f t="shared" si="60"/>
        <v>494</v>
      </c>
      <c r="AW154" s="13">
        <f t="shared" si="60"/>
        <v>0</v>
      </c>
      <c r="AX154" s="13">
        <f t="shared" si="60"/>
        <v>0</v>
      </c>
      <c r="AY154" s="13">
        <f t="shared" si="60"/>
        <v>20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2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2</v>
      </c>
      <c r="CB154" s="13">
        <f t="shared" si="61"/>
        <v>29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2152</v>
      </c>
    </row>
    <row r="155" spans="1:84" ht="8.25" customHeight="1" x14ac:dyDescent="0.15">
      <c r="A155" s="37"/>
      <c r="B155" s="42" t="s">
        <v>230</v>
      </c>
      <c r="C155" s="43"/>
      <c r="D155" s="44"/>
      <c r="E155" s="13">
        <v>8</v>
      </c>
      <c r="F155" s="13">
        <v>723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37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16</v>
      </c>
      <c r="AB155" s="13">
        <v>0</v>
      </c>
      <c r="AC155" s="13">
        <v>0</v>
      </c>
      <c r="AD155" s="13">
        <v>0</v>
      </c>
      <c r="AE155" s="13">
        <v>0</v>
      </c>
      <c r="AF155" s="13">
        <v>178</v>
      </c>
      <c r="AG155" s="13">
        <v>0</v>
      </c>
      <c r="AH155" s="13">
        <v>0</v>
      </c>
      <c r="AI155" s="13">
        <v>0</v>
      </c>
      <c r="AJ155" s="13">
        <v>571</v>
      </c>
      <c r="AK155" s="13">
        <v>1</v>
      </c>
      <c r="AL155" s="13">
        <v>0</v>
      </c>
      <c r="AM155" s="13">
        <v>76</v>
      </c>
      <c r="AN155" s="13">
        <v>1</v>
      </c>
      <c r="AO155" s="13">
        <v>0</v>
      </c>
      <c r="AP155" s="13">
        <v>4</v>
      </c>
      <c r="AQ155" s="13">
        <v>295</v>
      </c>
      <c r="AR155" s="13">
        <v>3</v>
      </c>
      <c r="AS155" s="13">
        <v>0</v>
      </c>
      <c r="AT155" s="13">
        <v>3</v>
      </c>
      <c r="AU155" s="13">
        <v>4</v>
      </c>
      <c r="AV155" s="13">
        <v>498</v>
      </c>
      <c r="AW155" s="13">
        <v>0</v>
      </c>
      <c r="AX155" s="13">
        <v>1</v>
      </c>
      <c r="AY155" s="13">
        <v>16</v>
      </c>
      <c r="AZ155" s="13">
        <v>0</v>
      </c>
      <c r="BA155" s="13">
        <v>0</v>
      </c>
      <c r="BB155" s="13">
        <v>0</v>
      </c>
      <c r="BC155" s="13">
        <v>0</v>
      </c>
      <c r="BD155" s="13">
        <v>2</v>
      </c>
      <c r="BE155" s="13">
        <v>0</v>
      </c>
      <c r="BF155" s="13">
        <v>0</v>
      </c>
      <c r="BG155" s="13">
        <v>0</v>
      </c>
      <c r="BH155" s="13">
        <v>25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5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23</v>
      </c>
      <c r="CC155" s="13">
        <v>0</v>
      </c>
      <c r="CD155" s="13">
        <v>0</v>
      </c>
      <c r="CE155" s="13">
        <v>0</v>
      </c>
      <c r="CF155" s="13">
        <f>SUM(E155:CE155)</f>
        <v>2495</v>
      </c>
    </row>
    <row r="156" spans="1:84" ht="8.25" customHeight="1" x14ac:dyDescent="0.15">
      <c r="A156" s="37"/>
      <c r="B156" s="47" t="s">
        <v>231</v>
      </c>
      <c r="C156" s="43" t="s">
        <v>232</v>
      </c>
      <c r="D156" s="44"/>
      <c r="E156" s="13">
        <v>1</v>
      </c>
      <c r="F156" s="13">
        <v>359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16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24</v>
      </c>
      <c r="AG156" s="13">
        <v>5</v>
      </c>
      <c r="AH156" s="13">
        <v>0</v>
      </c>
      <c r="AI156" s="13">
        <v>0</v>
      </c>
      <c r="AJ156" s="13">
        <v>1611</v>
      </c>
      <c r="AK156" s="13">
        <v>2</v>
      </c>
      <c r="AL156" s="13">
        <v>0</v>
      </c>
      <c r="AM156" s="13">
        <v>78</v>
      </c>
      <c r="AN156" s="13">
        <v>1</v>
      </c>
      <c r="AO156" s="13">
        <v>0</v>
      </c>
      <c r="AP156" s="13">
        <v>4</v>
      </c>
      <c r="AQ156" s="13">
        <v>986</v>
      </c>
      <c r="AR156" s="13">
        <v>33</v>
      </c>
      <c r="AS156" s="13">
        <v>1</v>
      </c>
      <c r="AT156" s="13">
        <v>3</v>
      </c>
      <c r="AU156" s="13">
        <v>10</v>
      </c>
      <c r="AV156" s="13">
        <v>829</v>
      </c>
      <c r="AW156" s="13">
        <v>0</v>
      </c>
      <c r="AX156" s="13">
        <v>1</v>
      </c>
      <c r="AY156" s="13">
        <v>25</v>
      </c>
      <c r="AZ156" s="13">
        <v>0</v>
      </c>
      <c r="BA156" s="13">
        <v>15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87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3</v>
      </c>
      <c r="BP156" s="13">
        <v>0</v>
      </c>
      <c r="BQ156" s="13">
        <v>0</v>
      </c>
      <c r="BR156" s="13">
        <v>0</v>
      </c>
      <c r="BS156" s="13">
        <v>0</v>
      </c>
      <c r="BT156" s="13">
        <v>26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86</v>
      </c>
      <c r="CC156" s="13">
        <v>0</v>
      </c>
      <c r="CD156" s="13">
        <v>2</v>
      </c>
      <c r="CE156" s="13">
        <v>2</v>
      </c>
      <c r="CF156" s="13">
        <f>SUM(E156:CE156)</f>
        <v>4228</v>
      </c>
    </row>
    <row r="157" spans="1:84" ht="8.25" customHeight="1" x14ac:dyDescent="0.15">
      <c r="A157" s="37"/>
      <c r="B157" s="47"/>
      <c r="C157" s="43" t="s">
        <v>233</v>
      </c>
      <c r="D157" s="44"/>
      <c r="E157" s="13">
        <v>4</v>
      </c>
      <c r="F157" s="13">
        <v>384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67</v>
      </c>
      <c r="AG157" s="13">
        <v>2</v>
      </c>
      <c r="AH157" s="13">
        <v>0</v>
      </c>
      <c r="AI157" s="13">
        <v>0</v>
      </c>
      <c r="AJ157" s="13">
        <v>670</v>
      </c>
      <c r="AK157" s="13">
        <v>0</v>
      </c>
      <c r="AL157" s="13">
        <v>1</v>
      </c>
      <c r="AM157" s="13">
        <v>77</v>
      </c>
      <c r="AN157" s="13">
        <v>0</v>
      </c>
      <c r="AO157" s="13">
        <v>0</v>
      </c>
      <c r="AP157" s="13">
        <v>2</v>
      </c>
      <c r="AQ157" s="13">
        <v>567</v>
      </c>
      <c r="AR157" s="13">
        <v>16</v>
      </c>
      <c r="AS157" s="13">
        <v>0</v>
      </c>
      <c r="AT157" s="13">
        <v>2</v>
      </c>
      <c r="AU157" s="13">
        <v>6</v>
      </c>
      <c r="AV157" s="13">
        <v>560</v>
      </c>
      <c r="AW157" s="13">
        <v>0</v>
      </c>
      <c r="AX157" s="13">
        <v>0</v>
      </c>
      <c r="AY157" s="13">
        <v>12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4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22</v>
      </c>
      <c r="CC157" s="13">
        <v>0</v>
      </c>
      <c r="CD157" s="13">
        <v>0</v>
      </c>
      <c r="CE157" s="13">
        <v>1</v>
      </c>
      <c r="CF157" s="13">
        <f>SUM(E157:CE157)</f>
        <v>2430</v>
      </c>
    </row>
    <row r="158" spans="1:84" ht="8.25" customHeight="1" x14ac:dyDescent="0.15">
      <c r="A158" s="38"/>
      <c r="B158" s="33" t="s">
        <v>98</v>
      </c>
      <c r="C158" s="34"/>
      <c r="D158" s="35"/>
      <c r="E158" s="14">
        <f>SUM(E145:E148,E151,E154:E157)</f>
        <v>17</v>
      </c>
      <c r="F158" s="14">
        <f t="shared" ref="F158:BQ158" si="62">SUM(F145:F148,F151,F154:F157)</f>
        <v>2768</v>
      </c>
      <c r="G158" s="14">
        <f t="shared" si="62"/>
        <v>5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214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12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91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517</v>
      </c>
      <c r="AG158" s="14">
        <f t="shared" si="62"/>
        <v>47</v>
      </c>
      <c r="AH158" s="14">
        <f t="shared" si="62"/>
        <v>0</v>
      </c>
      <c r="AI158" s="14">
        <f t="shared" si="62"/>
        <v>0</v>
      </c>
      <c r="AJ158" s="14">
        <f t="shared" si="62"/>
        <v>9645</v>
      </c>
      <c r="AK158" s="14">
        <f t="shared" si="62"/>
        <v>6</v>
      </c>
      <c r="AL158" s="14">
        <f t="shared" si="62"/>
        <v>4</v>
      </c>
      <c r="AM158" s="14">
        <f t="shared" si="62"/>
        <v>613</v>
      </c>
      <c r="AN158" s="14">
        <f t="shared" si="62"/>
        <v>3</v>
      </c>
      <c r="AO158" s="14">
        <f t="shared" si="62"/>
        <v>0</v>
      </c>
      <c r="AP158" s="14">
        <f t="shared" si="62"/>
        <v>24</v>
      </c>
      <c r="AQ158" s="14">
        <f t="shared" si="62"/>
        <v>6253</v>
      </c>
      <c r="AR158" s="14">
        <f t="shared" si="62"/>
        <v>147</v>
      </c>
      <c r="AS158" s="14">
        <f t="shared" si="62"/>
        <v>1</v>
      </c>
      <c r="AT158" s="14">
        <f t="shared" si="62"/>
        <v>19</v>
      </c>
      <c r="AU158" s="14">
        <f t="shared" si="62"/>
        <v>81</v>
      </c>
      <c r="AV158" s="14">
        <f t="shared" si="62"/>
        <v>5821</v>
      </c>
      <c r="AW158" s="14">
        <f t="shared" si="62"/>
        <v>5</v>
      </c>
      <c r="AX158" s="14">
        <f t="shared" si="62"/>
        <v>2</v>
      </c>
      <c r="AY158" s="14">
        <f t="shared" si="62"/>
        <v>192</v>
      </c>
      <c r="AZ158" s="14">
        <f t="shared" si="62"/>
        <v>0</v>
      </c>
      <c r="BA158" s="14">
        <f t="shared" si="62"/>
        <v>29</v>
      </c>
      <c r="BB158" s="14">
        <f t="shared" si="62"/>
        <v>0</v>
      </c>
      <c r="BC158" s="14">
        <f t="shared" si="62"/>
        <v>1</v>
      </c>
      <c r="BD158" s="14">
        <f t="shared" si="62"/>
        <v>2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756</v>
      </c>
      <c r="BI158" s="14">
        <f t="shared" si="62"/>
        <v>0</v>
      </c>
      <c r="BJ158" s="14">
        <f t="shared" si="62"/>
        <v>14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23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94</v>
      </c>
      <c r="BU158" s="14">
        <f t="shared" si="63"/>
        <v>13</v>
      </c>
      <c r="BV158" s="14">
        <f t="shared" si="63"/>
        <v>17</v>
      </c>
      <c r="BW158" s="14">
        <f t="shared" si="63"/>
        <v>1</v>
      </c>
      <c r="BX158" s="14">
        <f t="shared" si="63"/>
        <v>4</v>
      </c>
      <c r="BY158" s="14">
        <f t="shared" si="63"/>
        <v>1</v>
      </c>
      <c r="BZ158" s="14">
        <f t="shared" si="63"/>
        <v>0</v>
      </c>
      <c r="CA158" s="14">
        <f t="shared" si="63"/>
        <v>13</v>
      </c>
      <c r="CB158" s="14">
        <f t="shared" si="63"/>
        <v>428</v>
      </c>
      <c r="CC158" s="14">
        <f t="shared" si="63"/>
        <v>8</v>
      </c>
      <c r="CD158" s="14">
        <f t="shared" si="63"/>
        <v>4</v>
      </c>
      <c r="CE158" s="14">
        <f t="shared" si="63"/>
        <v>14</v>
      </c>
      <c r="CF158" s="14">
        <f t="shared" si="63"/>
        <v>27916</v>
      </c>
    </row>
    <row r="159" spans="1:84" ht="8.25" customHeight="1" x14ac:dyDescent="0.15">
      <c r="A159" s="36" t="s">
        <v>234</v>
      </c>
      <c r="B159" s="39" t="s">
        <v>235</v>
      </c>
      <c r="C159" s="40"/>
      <c r="D159" s="41"/>
      <c r="E159" s="10">
        <v>0</v>
      </c>
      <c r="F159" s="10">
        <v>46</v>
      </c>
      <c r="G159" s="10">
        <v>53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48</v>
      </c>
      <c r="AG159" s="10">
        <v>3</v>
      </c>
      <c r="AH159" s="10">
        <v>0</v>
      </c>
      <c r="AI159" s="10">
        <v>0</v>
      </c>
      <c r="AJ159" s="10">
        <v>259</v>
      </c>
      <c r="AK159" s="10">
        <v>0</v>
      </c>
      <c r="AL159" s="10">
        <v>0</v>
      </c>
      <c r="AM159" s="10">
        <v>37</v>
      </c>
      <c r="AN159" s="10">
        <v>1</v>
      </c>
      <c r="AO159" s="10">
        <v>0</v>
      </c>
      <c r="AP159" s="10">
        <v>1</v>
      </c>
      <c r="AQ159" s="10">
        <v>126</v>
      </c>
      <c r="AR159" s="10">
        <v>3</v>
      </c>
      <c r="AS159" s="10">
        <v>0</v>
      </c>
      <c r="AT159" s="10">
        <v>0</v>
      </c>
      <c r="AU159" s="10">
        <v>1</v>
      </c>
      <c r="AV159" s="10">
        <v>293</v>
      </c>
      <c r="AW159" s="10">
        <v>0</v>
      </c>
      <c r="AX159" s="10">
        <v>0</v>
      </c>
      <c r="AY159" s="10">
        <v>5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5</v>
      </c>
      <c r="BU159" s="10">
        <v>0</v>
      </c>
      <c r="BV159" s="10">
        <v>3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11</v>
      </c>
      <c r="CC159" s="10">
        <v>0</v>
      </c>
      <c r="CD159" s="10">
        <v>0</v>
      </c>
      <c r="CE159" s="10">
        <v>0</v>
      </c>
      <c r="CF159" s="13">
        <f>SUM(E159:CE159)</f>
        <v>934</v>
      </c>
    </row>
    <row r="160" spans="1:84" ht="8.25" customHeight="1" x14ac:dyDescent="0.15">
      <c r="A160" s="37"/>
      <c r="B160" s="47" t="s">
        <v>236</v>
      </c>
      <c r="C160" s="49" t="s">
        <v>237</v>
      </c>
      <c r="D160" s="50"/>
      <c r="E160" s="13">
        <v>0</v>
      </c>
      <c r="F160" s="13">
        <v>368</v>
      </c>
      <c r="G160" s="13">
        <v>50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69</v>
      </c>
      <c r="AG160" s="13">
        <v>0</v>
      </c>
      <c r="AH160" s="13">
        <v>0</v>
      </c>
      <c r="AI160" s="13">
        <v>0</v>
      </c>
      <c r="AJ160" s="13">
        <v>223</v>
      </c>
      <c r="AK160" s="13">
        <v>0</v>
      </c>
      <c r="AL160" s="13">
        <v>0</v>
      </c>
      <c r="AM160" s="13">
        <v>50</v>
      </c>
      <c r="AN160" s="13">
        <v>0</v>
      </c>
      <c r="AO160" s="13">
        <v>0</v>
      </c>
      <c r="AP160" s="13">
        <v>1</v>
      </c>
      <c r="AQ160" s="13">
        <v>74</v>
      </c>
      <c r="AR160" s="13">
        <v>1</v>
      </c>
      <c r="AS160" s="13">
        <v>0</v>
      </c>
      <c r="AT160" s="13">
        <v>1</v>
      </c>
      <c r="AU160" s="13">
        <v>1</v>
      </c>
      <c r="AV160" s="13">
        <v>260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5</v>
      </c>
      <c r="CC160" s="13">
        <v>0</v>
      </c>
      <c r="CD160" s="13">
        <v>0</v>
      </c>
      <c r="CE160" s="13">
        <v>0</v>
      </c>
      <c r="CF160" s="13">
        <f>SUM(E160:CE160)</f>
        <v>1142</v>
      </c>
    </row>
    <row r="161" spans="1:84" ht="8.25" customHeight="1" x14ac:dyDescent="0.15">
      <c r="A161" s="37"/>
      <c r="B161" s="47"/>
      <c r="C161" s="49" t="s">
        <v>238</v>
      </c>
      <c r="D161" s="50"/>
      <c r="E161" s="13">
        <v>0</v>
      </c>
      <c r="F161" s="13">
        <v>109</v>
      </c>
      <c r="G161" s="13">
        <v>6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95</v>
      </c>
      <c r="AK161" s="13">
        <v>0</v>
      </c>
      <c r="AL161" s="13">
        <v>0</v>
      </c>
      <c r="AM161" s="13">
        <v>16</v>
      </c>
      <c r="AN161" s="13">
        <v>0</v>
      </c>
      <c r="AO161" s="13">
        <v>0</v>
      </c>
      <c r="AP161" s="13">
        <v>0</v>
      </c>
      <c r="AQ161" s="13">
        <v>27</v>
      </c>
      <c r="AR161" s="13">
        <v>2</v>
      </c>
      <c r="AS161" s="13">
        <v>0</v>
      </c>
      <c r="AT161" s="13">
        <v>0</v>
      </c>
      <c r="AU161" s="13">
        <v>1</v>
      </c>
      <c r="AV161" s="13">
        <v>113</v>
      </c>
      <c r="AW161" s="13">
        <v>0</v>
      </c>
      <c r="AX161" s="13">
        <v>0</v>
      </c>
      <c r="AY161" s="13">
        <v>5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414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477</v>
      </c>
      <c r="G162" s="13">
        <f t="shared" si="64"/>
        <v>56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81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318</v>
      </c>
      <c r="AK162" s="13">
        <f t="shared" si="64"/>
        <v>0</v>
      </c>
      <c r="AL162" s="13">
        <f t="shared" si="64"/>
        <v>0</v>
      </c>
      <c r="AM162" s="13">
        <f t="shared" si="64"/>
        <v>66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101</v>
      </c>
      <c r="AR162" s="13">
        <f t="shared" si="64"/>
        <v>3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373</v>
      </c>
      <c r="AW162" s="13">
        <f t="shared" si="64"/>
        <v>0</v>
      </c>
      <c r="AX162" s="13">
        <f t="shared" si="64"/>
        <v>0</v>
      </c>
      <c r="AY162" s="13">
        <f t="shared" si="64"/>
        <v>8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8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1556</v>
      </c>
    </row>
    <row r="163" spans="1:84" ht="8.25" customHeight="1" x14ac:dyDescent="0.15">
      <c r="A163" s="37"/>
      <c r="B163" s="47" t="s">
        <v>239</v>
      </c>
      <c r="C163" s="43" t="s">
        <v>240</v>
      </c>
      <c r="D163" s="44"/>
      <c r="E163" s="13">
        <v>0</v>
      </c>
      <c r="F163" s="13">
        <v>389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5</v>
      </c>
      <c r="AB163" s="13">
        <v>0</v>
      </c>
      <c r="AC163" s="13">
        <v>0</v>
      </c>
      <c r="AD163" s="13">
        <v>0</v>
      </c>
      <c r="AE163" s="13">
        <v>0</v>
      </c>
      <c r="AF163" s="13">
        <v>65</v>
      </c>
      <c r="AG163" s="13">
        <v>6</v>
      </c>
      <c r="AH163" s="13">
        <v>0</v>
      </c>
      <c r="AI163" s="13">
        <v>0</v>
      </c>
      <c r="AJ163" s="13">
        <v>645</v>
      </c>
      <c r="AK163" s="13">
        <v>0</v>
      </c>
      <c r="AL163" s="13">
        <v>1</v>
      </c>
      <c r="AM163" s="13">
        <v>126</v>
      </c>
      <c r="AN163" s="13">
        <v>0</v>
      </c>
      <c r="AO163" s="13">
        <v>0</v>
      </c>
      <c r="AP163" s="13">
        <v>3</v>
      </c>
      <c r="AQ163" s="13">
        <v>540</v>
      </c>
      <c r="AR163" s="13">
        <v>7</v>
      </c>
      <c r="AS163" s="13">
        <v>0</v>
      </c>
      <c r="AT163" s="13">
        <v>2</v>
      </c>
      <c r="AU163" s="13">
        <v>18</v>
      </c>
      <c r="AV163" s="13">
        <v>461</v>
      </c>
      <c r="AW163" s="13">
        <v>0</v>
      </c>
      <c r="AX163" s="13">
        <v>1</v>
      </c>
      <c r="AY163" s="13">
        <v>14</v>
      </c>
      <c r="AZ163" s="13">
        <v>0</v>
      </c>
      <c r="BA163" s="13">
        <v>1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12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15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30</v>
      </c>
      <c r="CC163" s="13">
        <v>0</v>
      </c>
      <c r="CD163" s="13">
        <v>0</v>
      </c>
      <c r="CE163" s="13">
        <v>1</v>
      </c>
      <c r="CF163" s="13">
        <f>SUM(E163:CE163)</f>
        <v>2372</v>
      </c>
    </row>
    <row r="164" spans="1:84" ht="8.25" customHeight="1" x14ac:dyDescent="0.15">
      <c r="A164" s="37"/>
      <c r="B164" s="47"/>
      <c r="C164" s="43" t="s">
        <v>241</v>
      </c>
      <c r="D164" s="44"/>
      <c r="E164" s="13">
        <v>0</v>
      </c>
      <c r="F164" s="13">
        <v>42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2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262</v>
      </c>
      <c r="AK164" s="13">
        <v>0</v>
      </c>
      <c r="AL164" s="13">
        <v>0</v>
      </c>
      <c r="AM164" s="13">
        <v>36</v>
      </c>
      <c r="AN164" s="13">
        <v>0</v>
      </c>
      <c r="AO164" s="13">
        <v>0</v>
      </c>
      <c r="AP164" s="13">
        <v>5</v>
      </c>
      <c r="AQ164" s="13">
        <v>204</v>
      </c>
      <c r="AR164" s="13">
        <v>4</v>
      </c>
      <c r="AS164" s="13">
        <v>0</v>
      </c>
      <c r="AT164" s="13">
        <v>2</v>
      </c>
      <c r="AU164" s="13">
        <v>2</v>
      </c>
      <c r="AV164" s="13">
        <v>253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28</v>
      </c>
      <c r="CC164" s="13">
        <v>0</v>
      </c>
      <c r="CD164" s="13">
        <v>1</v>
      </c>
      <c r="CE164" s="13">
        <v>0</v>
      </c>
      <c r="CF164" s="13">
        <f>SUM(E164:CE164)</f>
        <v>890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431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7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94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907</v>
      </c>
      <c r="AK165" s="13">
        <f t="shared" si="66"/>
        <v>0</v>
      </c>
      <c r="AL165" s="13">
        <f t="shared" si="66"/>
        <v>1</v>
      </c>
      <c r="AM165" s="13">
        <f t="shared" si="66"/>
        <v>162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744</v>
      </c>
      <c r="AR165" s="13">
        <f t="shared" si="66"/>
        <v>11</v>
      </c>
      <c r="AS165" s="13">
        <f t="shared" si="66"/>
        <v>0</v>
      </c>
      <c r="AT165" s="13">
        <f t="shared" si="66"/>
        <v>4</v>
      </c>
      <c r="AU165" s="13">
        <f t="shared" si="66"/>
        <v>20</v>
      </c>
      <c r="AV165" s="13">
        <f t="shared" si="66"/>
        <v>714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1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14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19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58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3262</v>
      </c>
    </row>
    <row r="166" spans="1:84" ht="8.25" customHeight="1" x14ac:dyDescent="0.15">
      <c r="A166" s="37"/>
      <c r="B166" s="47" t="s">
        <v>242</v>
      </c>
      <c r="C166" s="43" t="s">
        <v>243</v>
      </c>
      <c r="D166" s="44"/>
      <c r="E166" s="13">
        <v>3</v>
      </c>
      <c r="F166" s="13">
        <v>180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25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66</v>
      </c>
      <c r="AG166" s="13">
        <v>1</v>
      </c>
      <c r="AH166" s="13">
        <v>0</v>
      </c>
      <c r="AI166" s="13">
        <v>0</v>
      </c>
      <c r="AJ166" s="13">
        <v>908</v>
      </c>
      <c r="AK166" s="13">
        <v>0</v>
      </c>
      <c r="AL166" s="13">
        <v>1</v>
      </c>
      <c r="AM166" s="13">
        <v>122</v>
      </c>
      <c r="AN166" s="13">
        <v>0</v>
      </c>
      <c r="AO166" s="13">
        <v>0</v>
      </c>
      <c r="AP166" s="13">
        <v>6</v>
      </c>
      <c r="AQ166" s="13">
        <v>307</v>
      </c>
      <c r="AR166" s="13">
        <v>21</v>
      </c>
      <c r="AS166" s="13">
        <v>0</v>
      </c>
      <c r="AT166" s="13">
        <v>4</v>
      </c>
      <c r="AU166" s="13">
        <v>14</v>
      </c>
      <c r="AV166" s="13">
        <v>588</v>
      </c>
      <c r="AW166" s="13">
        <v>0</v>
      </c>
      <c r="AX166" s="13">
        <v>1</v>
      </c>
      <c r="AY166" s="13">
        <v>20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8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40</v>
      </c>
      <c r="CC166" s="13">
        <v>0</v>
      </c>
      <c r="CD166" s="13">
        <v>1</v>
      </c>
      <c r="CE166" s="13">
        <v>1</v>
      </c>
      <c r="CF166" s="13">
        <f>SUM(E166:CE166)</f>
        <v>2363</v>
      </c>
    </row>
    <row r="167" spans="1:84" ht="8.25" customHeight="1" x14ac:dyDescent="0.15">
      <c r="A167" s="37"/>
      <c r="B167" s="47"/>
      <c r="C167" s="43" t="s">
        <v>244</v>
      </c>
      <c r="D167" s="44"/>
      <c r="E167" s="13">
        <v>0</v>
      </c>
      <c r="F167" s="13">
        <v>70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8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7</v>
      </c>
      <c r="AB167" s="13">
        <v>0</v>
      </c>
      <c r="AC167" s="13">
        <v>0</v>
      </c>
      <c r="AD167" s="13">
        <v>0</v>
      </c>
      <c r="AE167" s="13">
        <v>0</v>
      </c>
      <c r="AF167" s="13">
        <v>79</v>
      </c>
      <c r="AG167" s="13">
        <v>1</v>
      </c>
      <c r="AH167" s="13">
        <v>0</v>
      </c>
      <c r="AI167" s="13">
        <v>0</v>
      </c>
      <c r="AJ167" s="13">
        <v>298</v>
      </c>
      <c r="AK167" s="13">
        <v>0</v>
      </c>
      <c r="AL167" s="13">
        <v>0</v>
      </c>
      <c r="AM167" s="13">
        <v>63</v>
      </c>
      <c r="AN167" s="13">
        <v>0</v>
      </c>
      <c r="AO167" s="13">
        <v>0</v>
      </c>
      <c r="AP167" s="13">
        <v>2</v>
      </c>
      <c r="AQ167" s="13">
        <v>200</v>
      </c>
      <c r="AR167" s="13">
        <v>10</v>
      </c>
      <c r="AS167" s="13">
        <v>0</v>
      </c>
      <c r="AT167" s="13">
        <v>4</v>
      </c>
      <c r="AU167" s="13">
        <v>7</v>
      </c>
      <c r="AV167" s="13">
        <v>414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14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8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27</v>
      </c>
      <c r="CC167" s="13">
        <v>0</v>
      </c>
      <c r="CD167" s="13">
        <v>1</v>
      </c>
      <c r="CE167" s="13">
        <v>0</v>
      </c>
      <c r="CF167" s="13">
        <f>SUM(E167:CE167)</f>
        <v>1224</v>
      </c>
    </row>
    <row r="168" spans="1:84" ht="8.25" customHeight="1" x14ac:dyDescent="0.15">
      <c r="A168" s="37"/>
      <c r="B168" s="47" t="s">
        <v>245</v>
      </c>
      <c r="C168" s="43" t="s">
        <v>246</v>
      </c>
      <c r="D168" s="44"/>
      <c r="E168" s="13">
        <v>0</v>
      </c>
      <c r="F168" s="13">
        <v>199</v>
      </c>
      <c r="G168" s="13">
        <v>45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3">
        <v>24</v>
      </c>
      <c r="AB168" s="13">
        <v>0</v>
      </c>
      <c r="AC168" s="13">
        <v>0</v>
      </c>
      <c r="AD168" s="13">
        <v>0</v>
      </c>
      <c r="AE168" s="13">
        <v>0</v>
      </c>
      <c r="AF168" s="13">
        <v>100</v>
      </c>
      <c r="AG168" s="13">
        <v>4</v>
      </c>
      <c r="AH168" s="13">
        <v>0</v>
      </c>
      <c r="AI168" s="13">
        <v>0</v>
      </c>
      <c r="AJ168" s="13">
        <v>376</v>
      </c>
      <c r="AK168" s="13">
        <v>0</v>
      </c>
      <c r="AL168" s="13">
        <v>1</v>
      </c>
      <c r="AM168" s="13">
        <v>177</v>
      </c>
      <c r="AN168" s="13">
        <v>0</v>
      </c>
      <c r="AO168" s="13">
        <v>0</v>
      </c>
      <c r="AP168" s="13">
        <v>8</v>
      </c>
      <c r="AQ168" s="13">
        <v>238</v>
      </c>
      <c r="AR168" s="13">
        <v>8</v>
      </c>
      <c r="AS168" s="13">
        <v>0</v>
      </c>
      <c r="AT168" s="13">
        <v>1</v>
      </c>
      <c r="AU168" s="13">
        <v>9</v>
      </c>
      <c r="AV168" s="13">
        <v>345</v>
      </c>
      <c r="AW168" s="13">
        <v>0</v>
      </c>
      <c r="AX168" s="13">
        <v>0</v>
      </c>
      <c r="AY168" s="13">
        <v>5</v>
      </c>
      <c r="AZ168" s="13">
        <v>0</v>
      </c>
      <c r="BA168" s="13">
        <v>4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17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34</v>
      </c>
      <c r="CC168" s="13">
        <v>0</v>
      </c>
      <c r="CD168" s="13">
        <v>0</v>
      </c>
      <c r="CE168" s="13">
        <v>0</v>
      </c>
      <c r="CF168" s="13">
        <f>SUM(E168:CE168)</f>
        <v>1626</v>
      </c>
    </row>
    <row r="169" spans="1:84" ht="8.25" customHeight="1" x14ac:dyDescent="0.15">
      <c r="A169" s="37"/>
      <c r="B169" s="48"/>
      <c r="C169" s="43" t="s">
        <v>247</v>
      </c>
      <c r="D169" s="44"/>
      <c r="E169" s="13">
        <v>0</v>
      </c>
      <c r="F169" s="13">
        <v>82</v>
      </c>
      <c r="G169" s="13">
        <v>5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12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121</v>
      </c>
      <c r="AK169" s="13">
        <v>0</v>
      </c>
      <c r="AL169" s="13">
        <v>0</v>
      </c>
      <c r="AM169" s="13">
        <v>13</v>
      </c>
      <c r="AN169" s="13">
        <v>0</v>
      </c>
      <c r="AO169" s="13">
        <v>0</v>
      </c>
      <c r="AP169" s="13">
        <v>0</v>
      </c>
      <c r="AQ169" s="13">
        <v>52</v>
      </c>
      <c r="AR169" s="13">
        <v>2</v>
      </c>
      <c r="AS169" s="13">
        <v>0</v>
      </c>
      <c r="AT169" s="13">
        <v>0</v>
      </c>
      <c r="AU169" s="13">
        <v>0</v>
      </c>
      <c r="AV169" s="13">
        <v>62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0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6</v>
      </c>
      <c r="CC169" s="13">
        <v>0</v>
      </c>
      <c r="CD169" s="13">
        <v>0</v>
      </c>
      <c r="CE169" s="13">
        <v>2</v>
      </c>
      <c r="CF169" s="13">
        <f>SUM(E169:CE169)</f>
        <v>368</v>
      </c>
    </row>
    <row r="170" spans="1:84" ht="8.25" customHeight="1" x14ac:dyDescent="0.15">
      <c r="A170" s="37"/>
      <c r="B170" s="48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281</v>
      </c>
      <c r="G170" s="13">
        <f t="shared" si="67"/>
        <v>50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1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36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105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497</v>
      </c>
      <c r="AK170" s="13">
        <f t="shared" si="67"/>
        <v>0</v>
      </c>
      <c r="AL170" s="13">
        <f t="shared" si="67"/>
        <v>1</v>
      </c>
      <c r="AM170" s="13">
        <f t="shared" si="67"/>
        <v>190</v>
      </c>
      <c r="AN170" s="13">
        <f t="shared" si="67"/>
        <v>0</v>
      </c>
      <c r="AO170" s="13">
        <f t="shared" si="67"/>
        <v>0</v>
      </c>
      <c r="AP170" s="13">
        <f t="shared" si="67"/>
        <v>8</v>
      </c>
      <c r="AQ170" s="13">
        <f t="shared" si="67"/>
        <v>290</v>
      </c>
      <c r="AR170" s="13">
        <f t="shared" si="67"/>
        <v>10</v>
      </c>
      <c r="AS170" s="13">
        <f t="shared" si="67"/>
        <v>0</v>
      </c>
      <c r="AT170" s="13">
        <f t="shared" si="67"/>
        <v>1</v>
      </c>
      <c r="AU170" s="13">
        <f t="shared" si="67"/>
        <v>9</v>
      </c>
      <c r="AV170" s="13">
        <f t="shared" si="67"/>
        <v>407</v>
      </c>
      <c r="AW170" s="13">
        <f t="shared" si="67"/>
        <v>0</v>
      </c>
      <c r="AX170" s="13">
        <f t="shared" si="67"/>
        <v>0</v>
      </c>
      <c r="AY170" s="13">
        <f t="shared" si="67"/>
        <v>8</v>
      </c>
      <c r="AZ170" s="13">
        <f t="shared" si="67"/>
        <v>0</v>
      </c>
      <c r="BA170" s="13">
        <f>SUM(BA168:BA169)</f>
        <v>4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17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6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40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1994</v>
      </c>
    </row>
    <row r="171" spans="1:84" ht="8.25" customHeight="1" x14ac:dyDescent="0.15">
      <c r="A171" s="38"/>
      <c r="B171" s="33" t="s">
        <v>98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1485</v>
      </c>
      <c r="G171" s="14">
        <f t="shared" si="68"/>
        <v>163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134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7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97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473</v>
      </c>
      <c r="AG171" s="14">
        <f t="shared" si="68"/>
        <v>15</v>
      </c>
      <c r="AH171" s="14">
        <f t="shared" si="68"/>
        <v>0</v>
      </c>
      <c r="AI171" s="14">
        <f t="shared" si="68"/>
        <v>0</v>
      </c>
      <c r="AJ171" s="14">
        <f t="shared" si="68"/>
        <v>3187</v>
      </c>
      <c r="AK171" s="14">
        <f t="shared" si="68"/>
        <v>0</v>
      </c>
      <c r="AL171" s="14">
        <f t="shared" si="68"/>
        <v>3</v>
      </c>
      <c r="AM171" s="14">
        <f t="shared" si="68"/>
        <v>640</v>
      </c>
      <c r="AN171" s="14">
        <f t="shared" si="68"/>
        <v>1</v>
      </c>
      <c r="AO171" s="14">
        <f t="shared" si="68"/>
        <v>0</v>
      </c>
      <c r="AP171" s="14">
        <f t="shared" si="68"/>
        <v>26</v>
      </c>
      <c r="AQ171" s="14">
        <f t="shared" si="68"/>
        <v>1768</v>
      </c>
      <c r="AR171" s="14">
        <f t="shared" si="68"/>
        <v>58</v>
      </c>
      <c r="AS171" s="14">
        <f t="shared" si="68"/>
        <v>0</v>
      </c>
      <c r="AT171" s="14">
        <f t="shared" si="68"/>
        <v>14</v>
      </c>
      <c r="AU171" s="14">
        <f t="shared" si="68"/>
        <v>53</v>
      </c>
      <c r="AV171" s="14">
        <f t="shared" si="68"/>
        <v>2789</v>
      </c>
      <c r="AW171" s="14">
        <f t="shared" si="68"/>
        <v>0</v>
      </c>
      <c r="AX171" s="14">
        <f t="shared" si="68"/>
        <v>3</v>
      </c>
      <c r="AY171" s="14">
        <f t="shared" si="68"/>
        <v>63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76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50</v>
      </c>
      <c r="BU171" s="14">
        <f t="shared" si="69"/>
        <v>0</v>
      </c>
      <c r="BV171" s="14">
        <f t="shared" si="69"/>
        <v>8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184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11333</v>
      </c>
    </row>
    <row r="172" spans="1:84" ht="8.25" customHeight="1" x14ac:dyDescent="0.15">
      <c r="A172" s="36" t="s">
        <v>248</v>
      </c>
      <c r="B172" s="39" t="s">
        <v>249</v>
      </c>
      <c r="C172" s="40"/>
      <c r="D172" s="41"/>
      <c r="E172" s="10">
        <v>5</v>
      </c>
      <c r="F172" s="10">
        <v>86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404</v>
      </c>
      <c r="AK172" s="10">
        <v>0</v>
      </c>
      <c r="AL172" s="10">
        <v>0</v>
      </c>
      <c r="AM172" s="10">
        <v>89</v>
      </c>
      <c r="AN172" s="10">
        <v>0</v>
      </c>
      <c r="AO172" s="10">
        <v>0</v>
      </c>
      <c r="AP172" s="10">
        <v>1</v>
      </c>
      <c r="AQ172" s="10">
        <v>168</v>
      </c>
      <c r="AR172" s="10">
        <v>5</v>
      </c>
      <c r="AS172" s="10">
        <v>0</v>
      </c>
      <c r="AT172" s="10">
        <v>1</v>
      </c>
      <c r="AU172" s="10">
        <v>6</v>
      </c>
      <c r="AV172" s="10">
        <v>305</v>
      </c>
      <c r="AW172" s="10">
        <v>1</v>
      </c>
      <c r="AX172" s="10">
        <v>0</v>
      </c>
      <c r="AY172" s="10">
        <v>7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7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25</v>
      </c>
      <c r="CC172" s="10">
        <v>0</v>
      </c>
      <c r="CD172" s="10">
        <v>0</v>
      </c>
      <c r="CE172" s="10">
        <v>0</v>
      </c>
      <c r="CF172" s="13">
        <f>SUM(E172:CE172)</f>
        <v>1126</v>
      </c>
    </row>
    <row r="173" spans="1:84" ht="8.25" customHeight="1" x14ac:dyDescent="0.15">
      <c r="A173" s="37"/>
      <c r="B173" s="47" t="s">
        <v>250</v>
      </c>
      <c r="C173" s="49" t="s">
        <v>248</v>
      </c>
      <c r="D173" s="50"/>
      <c r="E173" s="13">
        <v>0</v>
      </c>
      <c r="F173" s="13">
        <v>215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4</v>
      </c>
      <c r="AB173" s="13">
        <v>0</v>
      </c>
      <c r="AC173" s="13">
        <v>0</v>
      </c>
      <c r="AD173" s="13">
        <v>0</v>
      </c>
      <c r="AE173" s="13">
        <v>0</v>
      </c>
      <c r="AF173" s="13">
        <v>13</v>
      </c>
      <c r="AG173" s="13">
        <v>0</v>
      </c>
      <c r="AH173" s="13">
        <v>0</v>
      </c>
      <c r="AI173" s="13">
        <v>0</v>
      </c>
      <c r="AJ173" s="13">
        <v>282</v>
      </c>
      <c r="AK173" s="13">
        <v>1</v>
      </c>
      <c r="AL173" s="13">
        <v>0</v>
      </c>
      <c r="AM173" s="13">
        <v>38</v>
      </c>
      <c r="AN173" s="13">
        <v>3</v>
      </c>
      <c r="AO173" s="13">
        <v>0</v>
      </c>
      <c r="AP173" s="13">
        <v>1</v>
      </c>
      <c r="AQ173" s="13">
        <v>182</v>
      </c>
      <c r="AR173" s="13">
        <v>3</v>
      </c>
      <c r="AS173" s="13">
        <v>0</v>
      </c>
      <c r="AT173" s="13">
        <v>1</v>
      </c>
      <c r="AU173" s="13">
        <v>8</v>
      </c>
      <c r="AV173" s="13">
        <v>302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0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13</v>
      </c>
      <c r="CC173" s="13">
        <v>1</v>
      </c>
      <c r="CD173" s="13">
        <v>1</v>
      </c>
      <c r="CE173" s="13">
        <v>0</v>
      </c>
      <c r="CF173" s="13">
        <f>SUM(E173:CE173)</f>
        <v>1096</v>
      </c>
    </row>
    <row r="174" spans="1:84" ht="8.25" customHeight="1" x14ac:dyDescent="0.15">
      <c r="A174" s="37"/>
      <c r="B174" s="47"/>
      <c r="C174" s="49" t="s">
        <v>251</v>
      </c>
      <c r="D174" s="50"/>
      <c r="E174" s="13">
        <v>0</v>
      </c>
      <c r="F174" s="13">
        <v>14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2</v>
      </c>
      <c r="AG174" s="13">
        <v>1</v>
      </c>
      <c r="AH174" s="13">
        <v>0</v>
      </c>
      <c r="AI174" s="13">
        <v>0</v>
      </c>
      <c r="AJ174" s="13">
        <v>231</v>
      </c>
      <c r="AK174" s="13">
        <v>0</v>
      </c>
      <c r="AL174" s="13">
        <v>0</v>
      </c>
      <c r="AM174" s="13">
        <v>26</v>
      </c>
      <c r="AN174" s="13">
        <v>0</v>
      </c>
      <c r="AO174" s="13">
        <v>0</v>
      </c>
      <c r="AP174" s="13">
        <v>1</v>
      </c>
      <c r="AQ174" s="13">
        <v>128</v>
      </c>
      <c r="AR174" s="13">
        <v>0</v>
      </c>
      <c r="AS174" s="13">
        <v>0</v>
      </c>
      <c r="AT174" s="13">
        <v>3</v>
      </c>
      <c r="AU174" s="13">
        <v>6</v>
      </c>
      <c r="AV174" s="13">
        <v>239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4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8</v>
      </c>
      <c r="CC174" s="13">
        <v>0</v>
      </c>
      <c r="CD174" s="13">
        <v>0</v>
      </c>
      <c r="CE174" s="13">
        <v>0</v>
      </c>
      <c r="CF174" s="13">
        <f>SUM(E174:CE174)</f>
        <v>675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229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4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15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513</v>
      </c>
      <c r="AK175" s="13">
        <f t="shared" si="70"/>
        <v>1</v>
      </c>
      <c r="AL175" s="13">
        <f t="shared" si="70"/>
        <v>0</v>
      </c>
      <c r="AM175" s="13">
        <f t="shared" si="70"/>
        <v>64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310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14</v>
      </c>
      <c r="AV175" s="13">
        <f t="shared" si="70"/>
        <v>541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4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21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1771</v>
      </c>
    </row>
    <row r="176" spans="1:84" ht="8.25" customHeight="1" x14ac:dyDescent="0.15">
      <c r="A176" s="37"/>
      <c r="B176" s="42" t="s">
        <v>252</v>
      </c>
      <c r="C176" s="43"/>
      <c r="D176" s="44"/>
      <c r="E176" s="13">
        <v>5</v>
      </c>
      <c r="F176" s="13">
        <v>413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8</v>
      </c>
      <c r="AB176" s="13">
        <v>0</v>
      </c>
      <c r="AC176" s="13">
        <v>0</v>
      </c>
      <c r="AD176" s="13">
        <v>0</v>
      </c>
      <c r="AE176" s="13">
        <v>0</v>
      </c>
      <c r="AF176" s="13">
        <v>95</v>
      </c>
      <c r="AG176" s="13">
        <v>11</v>
      </c>
      <c r="AH176" s="13">
        <v>0</v>
      </c>
      <c r="AI176" s="13">
        <v>0</v>
      </c>
      <c r="AJ176" s="13">
        <v>868</v>
      </c>
      <c r="AK176" s="13">
        <v>2</v>
      </c>
      <c r="AL176" s="13">
        <v>0</v>
      </c>
      <c r="AM176" s="13">
        <v>125</v>
      </c>
      <c r="AN176" s="13">
        <v>1</v>
      </c>
      <c r="AO176" s="13">
        <v>0</v>
      </c>
      <c r="AP176" s="13">
        <v>2</v>
      </c>
      <c r="AQ176" s="13">
        <v>355</v>
      </c>
      <c r="AR176" s="13">
        <v>12</v>
      </c>
      <c r="AS176" s="13">
        <v>0</v>
      </c>
      <c r="AT176" s="13">
        <v>7</v>
      </c>
      <c r="AU176" s="13">
        <v>11</v>
      </c>
      <c r="AV176" s="13">
        <v>631</v>
      </c>
      <c r="AW176" s="13">
        <v>1</v>
      </c>
      <c r="AX176" s="13">
        <v>0</v>
      </c>
      <c r="AY176" s="13">
        <v>18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10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27</v>
      </c>
      <c r="CC176" s="13">
        <v>0</v>
      </c>
      <c r="CD176" s="13">
        <v>0</v>
      </c>
      <c r="CE176" s="13">
        <v>4</v>
      </c>
      <c r="CF176" s="13">
        <f>SUM(E176:CE176)</f>
        <v>2670</v>
      </c>
    </row>
    <row r="177" spans="1:84" ht="8.25" customHeight="1" x14ac:dyDescent="0.15">
      <c r="A177" s="37"/>
      <c r="B177" s="42" t="s">
        <v>253</v>
      </c>
      <c r="C177" s="43"/>
      <c r="D177" s="44"/>
      <c r="E177" s="13">
        <v>5</v>
      </c>
      <c r="F177" s="13">
        <v>110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33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17</v>
      </c>
      <c r="AG177" s="13">
        <v>0</v>
      </c>
      <c r="AH177" s="13">
        <v>0</v>
      </c>
      <c r="AI177" s="13">
        <v>0</v>
      </c>
      <c r="AJ177" s="13">
        <v>416</v>
      </c>
      <c r="AK177" s="13">
        <v>0</v>
      </c>
      <c r="AL177" s="13">
        <v>0</v>
      </c>
      <c r="AM177" s="13">
        <v>65</v>
      </c>
      <c r="AN177" s="13">
        <v>0</v>
      </c>
      <c r="AO177" s="13">
        <v>0</v>
      </c>
      <c r="AP177" s="13">
        <v>1</v>
      </c>
      <c r="AQ177" s="13">
        <v>174</v>
      </c>
      <c r="AR177" s="13">
        <v>3</v>
      </c>
      <c r="AS177" s="13">
        <v>0</v>
      </c>
      <c r="AT177" s="13">
        <v>4</v>
      </c>
      <c r="AU177" s="13">
        <v>11</v>
      </c>
      <c r="AV177" s="13">
        <v>341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20</v>
      </c>
      <c r="CC177" s="13">
        <v>0</v>
      </c>
      <c r="CD177" s="13">
        <v>0</v>
      </c>
      <c r="CE177" s="13">
        <v>0</v>
      </c>
      <c r="CF177" s="13">
        <f>SUM(E177:CE177)</f>
        <v>1223</v>
      </c>
    </row>
    <row r="178" spans="1:84" ht="8.25" customHeight="1" x14ac:dyDescent="0.15">
      <c r="A178" s="38"/>
      <c r="B178" s="33" t="s">
        <v>98</v>
      </c>
      <c r="C178" s="34"/>
      <c r="D178" s="35"/>
      <c r="E178" s="14">
        <f>SUM(E172,E175:E177)</f>
        <v>15</v>
      </c>
      <c r="F178" s="14">
        <f t="shared" ref="F178:BQ178" si="72">SUM(F172,F175:F177)</f>
        <v>838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125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3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13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129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2201</v>
      </c>
      <c r="AK178" s="14">
        <f t="shared" si="72"/>
        <v>3</v>
      </c>
      <c r="AL178" s="14">
        <f t="shared" si="72"/>
        <v>0</v>
      </c>
      <c r="AM178" s="14">
        <f t="shared" si="72"/>
        <v>343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1007</v>
      </c>
      <c r="AR178" s="14">
        <f t="shared" si="72"/>
        <v>23</v>
      </c>
      <c r="AS178" s="14">
        <f t="shared" si="72"/>
        <v>0</v>
      </c>
      <c r="AT178" s="14">
        <f t="shared" si="72"/>
        <v>16</v>
      </c>
      <c r="AU178" s="14">
        <f t="shared" si="72"/>
        <v>42</v>
      </c>
      <c r="AV178" s="14">
        <f t="shared" si="72"/>
        <v>1818</v>
      </c>
      <c r="AW178" s="14">
        <f t="shared" si="72"/>
        <v>3</v>
      </c>
      <c r="AX178" s="14">
        <f t="shared" si="72"/>
        <v>0</v>
      </c>
      <c r="AY178" s="14">
        <f t="shared" si="72"/>
        <v>41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24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93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6790</v>
      </c>
    </row>
    <row r="179" spans="1:84" ht="8.25" customHeight="1" x14ac:dyDescent="0.15">
      <c r="A179" s="36" t="s">
        <v>254</v>
      </c>
      <c r="B179" s="46" t="s">
        <v>285</v>
      </c>
      <c r="C179" s="40" t="s">
        <v>255</v>
      </c>
      <c r="D179" s="41"/>
      <c r="E179" s="10">
        <v>0</v>
      </c>
      <c r="F179" s="10">
        <v>35</v>
      </c>
      <c r="G179" s="10">
        <v>53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16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9</v>
      </c>
      <c r="AB179" s="10">
        <v>1</v>
      </c>
      <c r="AC179" s="10">
        <v>0</v>
      </c>
      <c r="AD179" s="10">
        <v>0</v>
      </c>
      <c r="AE179" s="10">
        <v>0</v>
      </c>
      <c r="AF179" s="10">
        <v>7</v>
      </c>
      <c r="AG179" s="10">
        <v>15</v>
      </c>
      <c r="AH179" s="10">
        <v>0</v>
      </c>
      <c r="AI179" s="10">
        <v>0</v>
      </c>
      <c r="AJ179" s="10">
        <v>1531</v>
      </c>
      <c r="AK179" s="10">
        <v>0</v>
      </c>
      <c r="AL179" s="10">
        <v>1</v>
      </c>
      <c r="AM179" s="10">
        <v>47</v>
      </c>
      <c r="AN179" s="10">
        <v>0</v>
      </c>
      <c r="AO179" s="10">
        <v>0</v>
      </c>
      <c r="AP179" s="10">
        <v>1</v>
      </c>
      <c r="AQ179" s="10">
        <v>340</v>
      </c>
      <c r="AR179" s="10">
        <v>16</v>
      </c>
      <c r="AS179" s="10">
        <v>0</v>
      </c>
      <c r="AT179" s="10">
        <v>2</v>
      </c>
      <c r="AU179" s="10">
        <v>3</v>
      </c>
      <c r="AV179" s="10">
        <v>335</v>
      </c>
      <c r="AW179" s="10">
        <v>0</v>
      </c>
      <c r="AX179" s="10">
        <v>0</v>
      </c>
      <c r="AY179" s="10">
        <v>3</v>
      </c>
      <c r="AZ179" s="10">
        <v>0</v>
      </c>
      <c r="BA179" s="10">
        <v>6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3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19</v>
      </c>
      <c r="BU179" s="10">
        <v>0</v>
      </c>
      <c r="BV179" s="10">
        <v>6</v>
      </c>
      <c r="BW179" s="10">
        <v>0</v>
      </c>
      <c r="BX179" s="10">
        <v>1</v>
      </c>
      <c r="BY179" s="10">
        <v>1</v>
      </c>
      <c r="BZ179" s="10">
        <v>0</v>
      </c>
      <c r="CA179" s="10">
        <v>2</v>
      </c>
      <c r="CB179" s="10">
        <v>67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2526</v>
      </c>
    </row>
    <row r="180" spans="1:84" ht="8.25" customHeight="1" x14ac:dyDescent="0.15">
      <c r="A180" s="37"/>
      <c r="B180" s="47"/>
      <c r="C180" s="43" t="s">
        <v>256</v>
      </c>
      <c r="D180" s="44"/>
      <c r="E180" s="13">
        <v>0</v>
      </c>
      <c r="F180" s="13">
        <v>95</v>
      </c>
      <c r="G180" s="13">
        <v>29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18</v>
      </c>
      <c r="AB180" s="13">
        <v>0</v>
      </c>
      <c r="AC180" s="13">
        <v>0</v>
      </c>
      <c r="AD180" s="13">
        <v>0</v>
      </c>
      <c r="AE180" s="13">
        <v>0</v>
      </c>
      <c r="AF180" s="13">
        <v>10</v>
      </c>
      <c r="AG180" s="13">
        <v>2</v>
      </c>
      <c r="AH180" s="13">
        <v>0</v>
      </c>
      <c r="AI180" s="13">
        <v>0</v>
      </c>
      <c r="AJ180" s="13">
        <v>411</v>
      </c>
      <c r="AK180" s="13">
        <v>0</v>
      </c>
      <c r="AL180" s="13">
        <v>0</v>
      </c>
      <c r="AM180" s="13">
        <v>39</v>
      </c>
      <c r="AN180" s="13">
        <v>0</v>
      </c>
      <c r="AO180" s="13">
        <v>0</v>
      </c>
      <c r="AP180" s="13">
        <v>0</v>
      </c>
      <c r="AQ180" s="13">
        <v>406</v>
      </c>
      <c r="AR180" s="13">
        <v>15</v>
      </c>
      <c r="AS180" s="13">
        <v>0</v>
      </c>
      <c r="AT180" s="13">
        <v>2</v>
      </c>
      <c r="AU180" s="13">
        <v>3</v>
      </c>
      <c r="AV180" s="13">
        <v>277</v>
      </c>
      <c r="AW180" s="13">
        <v>0</v>
      </c>
      <c r="AX180" s="13">
        <v>0</v>
      </c>
      <c r="AY180" s="13">
        <v>5</v>
      </c>
      <c r="AZ180" s="13">
        <v>0</v>
      </c>
      <c r="BA180" s="13">
        <v>3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14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1</v>
      </c>
      <c r="CB180" s="13">
        <v>41</v>
      </c>
      <c r="CC180" s="13">
        <v>0</v>
      </c>
      <c r="CD180" s="13">
        <v>0</v>
      </c>
      <c r="CE180" s="13">
        <v>0</v>
      </c>
      <c r="CF180" s="13">
        <f t="shared" si="74"/>
        <v>1385</v>
      </c>
    </row>
    <row r="181" spans="1:84" ht="8.25" customHeight="1" x14ac:dyDescent="0.15">
      <c r="A181" s="37"/>
      <c r="B181" s="47"/>
      <c r="C181" s="43" t="s">
        <v>257</v>
      </c>
      <c r="D181" s="44"/>
      <c r="E181" s="13">
        <v>1</v>
      </c>
      <c r="F181" s="13">
        <v>63</v>
      </c>
      <c r="G181" s="13">
        <v>32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18</v>
      </c>
      <c r="AB181" s="13">
        <v>0</v>
      </c>
      <c r="AC181" s="13">
        <v>0</v>
      </c>
      <c r="AD181" s="13">
        <v>0</v>
      </c>
      <c r="AE181" s="13">
        <v>0</v>
      </c>
      <c r="AF181" s="13">
        <v>32</v>
      </c>
      <c r="AG181" s="13">
        <v>10</v>
      </c>
      <c r="AH181" s="13">
        <v>0</v>
      </c>
      <c r="AI181" s="13">
        <v>0</v>
      </c>
      <c r="AJ181" s="13">
        <v>408</v>
      </c>
      <c r="AK181" s="13">
        <v>0</v>
      </c>
      <c r="AL181" s="13">
        <v>0</v>
      </c>
      <c r="AM181" s="13">
        <v>30</v>
      </c>
      <c r="AN181" s="13">
        <v>2</v>
      </c>
      <c r="AO181" s="13">
        <v>0</v>
      </c>
      <c r="AP181" s="13">
        <v>5</v>
      </c>
      <c r="AQ181" s="13">
        <v>238</v>
      </c>
      <c r="AR181" s="13">
        <v>9</v>
      </c>
      <c r="AS181" s="13">
        <v>0</v>
      </c>
      <c r="AT181" s="13">
        <v>0</v>
      </c>
      <c r="AU181" s="13">
        <v>2</v>
      </c>
      <c r="AV181" s="13">
        <v>328</v>
      </c>
      <c r="AW181" s="13">
        <v>0</v>
      </c>
      <c r="AX181" s="13">
        <v>1</v>
      </c>
      <c r="AY181" s="13">
        <v>7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5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39</v>
      </c>
      <c r="CC181" s="13">
        <v>0</v>
      </c>
      <c r="CD181" s="13">
        <v>0</v>
      </c>
      <c r="CE181" s="13">
        <v>4</v>
      </c>
      <c r="CF181" s="13">
        <f t="shared" si="74"/>
        <v>1255</v>
      </c>
    </row>
    <row r="182" spans="1:84" ht="8.25" customHeight="1" x14ac:dyDescent="0.15">
      <c r="A182" s="37"/>
      <c r="B182" s="47"/>
      <c r="C182" s="43" t="s">
        <v>258</v>
      </c>
      <c r="D182" s="44"/>
      <c r="E182" s="13">
        <v>0</v>
      </c>
      <c r="F182" s="13">
        <v>35</v>
      </c>
      <c r="G182" s="13">
        <v>18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7</v>
      </c>
      <c r="AG182" s="13">
        <v>0</v>
      </c>
      <c r="AH182" s="13">
        <v>0</v>
      </c>
      <c r="AI182" s="13">
        <v>0</v>
      </c>
      <c r="AJ182" s="13">
        <v>148</v>
      </c>
      <c r="AK182" s="13">
        <v>0</v>
      </c>
      <c r="AL182" s="13">
        <v>0</v>
      </c>
      <c r="AM182" s="13">
        <v>12</v>
      </c>
      <c r="AN182" s="13">
        <v>0</v>
      </c>
      <c r="AO182" s="13">
        <v>0</v>
      </c>
      <c r="AP182" s="13">
        <v>0</v>
      </c>
      <c r="AQ182" s="13">
        <v>93</v>
      </c>
      <c r="AR182" s="13">
        <v>5</v>
      </c>
      <c r="AS182" s="13">
        <v>0</v>
      </c>
      <c r="AT182" s="13">
        <v>1</v>
      </c>
      <c r="AU182" s="13">
        <v>1</v>
      </c>
      <c r="AV182" s="13">
        <v>162</v>
      </c>
      <c r="AW182" s="13">
        <v>0</v>
      </c>
      <c r="AX182" s="13">
        <v>0</v>
      </c>
      <c r="AY182" s="13">
        <v>3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0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1</v>
      </c>
      <c r="CB182" s="13">
        <v>11</v>
      </c>
      <c r="CC182" s="13">
        <v>0</v>
      </c>
      <c r="CD182" s="13">
        <v>0</v>
      </c>
      <c r="CE182" s="13">
        <v>1</v>
      </c>
      <c r="CF182" s="13">
        <f t="shared" si="74"/>
        <v>525</v>
      </c>
    </row>
    <row r="183" spans="1:84" ht="8.25" customHeight="1" x14ac:dyDescent="0.15">
      <c r="A183" s="37"/>
      <c r="B183" s="42" t="s">
        <v>259</v>
      </c>
      <c r="C183" s="43"/>
      <c r="D183" s="44"/>
      <c r="E183" s="13">
        <v>0</v>
      </c>
      <c r="F183" s="13">
        <v>203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1</v>
      </c>
      <c r="W183" s="13">
        <v>0</v>
      </c>
      <c r="X183" s="13">
        <v>0</v>
      </c>
      <c r="Y183" s="13">
        <v>0</v>
      </c>
      <c r="Z183" s="13">
        <v>0</v>
      </c>
      <c r="AA183" s="13">
        <v>20</v>
      </c>
      <c r="AB183" s="13">
        <v>0</v>
      </c>
      <c r="AC183" s="13">
        <v>0</v>
      </c>
      <c r="AD183" s="13">
        <v>0</v>
      </c>
      <c r="AE183" s="13">
        <v>0</v>
      </c>
      <c r="AF183" s="13">
        <v>36</v>
      </c>
      <c r="AG183" s="13">
        <v>2</v>
      </c>
      <c r="AH183" s="13">
        <v>0</v>
      </c>
      <c r="AI183" s="13">
        <v>0</v>
      </c>
      <c r="AJ183" s="13">
        <v>451</v>
      </c>
      <c r="AK183" s="13">
        <v>0</v>
      </c>
      <c r="AL183" s="13">
        <v>0</v>
      </c>
      <c r="AM183" s="13">
        <v>30</v>
      </c>
      <c r="AN183" s="13">
        <v>2</v>
      </c>
      <c r="AO183" s="13">
        <v>0</v>
      </c>
      <c r="AP183" s="13">
        <v>3</v>
      </c>
      <c r="AQ183" s="13">
        <v>204</v>
      </c>
      <c r="AR183" s="13">
        <v>4</v>
      </c>
      <c r="AS183" s="13">
        <v>0</v>
      </c>
      <c r="AT183" s="13">
        <v>1</v>
      </c>
      <c r="AU183" s="13">
        <v>5</v>
      </c>
      <c r="AV183" s="13">
        <v>312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2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5</v>
      </c>
      <c r="BU183" s="13">
        <v>0</v>
      </c>
      <c r="BV183" s="13">
        <v>0</v>
      </c>
      <c r="BW183" s="13">
        <v>0</v>
      </c>
      <c r="BX183" s="13">
        <v>1</v>
      </c>
      <c r="BY183" s="13">
        <v>0</v>
      </c>
      <c r="BZ183" s="13">
        <v>0</v>
      </c>
      <c r="CA183" s="13">
        <v>2</v>
      </c>
      <c r="CB183" s="13">
        <v>29</v>
      </c>
      <c r="CC183" s="13">
        <v>0</v>
      </c>
      <c r="CD183" s="13">
        <v>0</v>
      </c>
      <c r="CE183" s="13">
        <v>1</v>
      </c>
      <c r="CF183" s="13">
        <f t="shared" si="74"/>
        <v>1334</v>
      </c>
    </row>
    <row r="184" spans="1:84" ht="8.25" customHeight="1" x14ac:dyDescent="0.15">
      <c r="A184" s="37"/>
      <c r="B184" s="47" t="s">
        <v>260</v>
      </c>
      <c r="C184" s="43" t="s">
        <v>261</v>
      </c>
      <c r="D184" s="44"/>
      <c r="E184" s="13">
        <v>0</v>
      </c>
      <c r="F184" s="13">
        <v>133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18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28</v>
      </c>
      <c r="AB184" s="13">
        <v>0</v>
      </c>
      <c r="AC184" s="13">
        <v>0</v>
      </c>
      <c r="AD184" s="13">
        <v>0</v>
      </c>
      <c r="AE184" s="13">
        <v>0</v>
      </c>
      <c r="AF184" s="13">
        <v>60</v>
      </c>
      <c r="AG184" s="13">
        <v>7</v>
      </c>
      <c r="AH184" s="13">
        <v>0</v>
      </c>
      <c r="AI184" s="13">
        <v>0</v>
      </c>
      <c r="AJ184" s="13">
        <v>439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137</v>
      </c>
      <c r="AR184" s="13">
        <v>6</v>
      </c>
      <c r="AS184" s="13">
        <v>0</v>
      </c>
      <c r="AT184" s="13">
        <v>2</v>
      </c>
      <c r="AU184" s="13">
        <v>7</v>
      </c>
      <c r="AV184" s="13">
        <v>360</v>
      </c>
      <c r="AW184" s="13">
        <v>0</v>
      </c>
      <c r="AX184" s="13">
        <v>0</v>
      </c>
      <c r="AY184" s="13">
        <v>9</v>
      </c>
      <c r="AZ184" s="13">
        <v>0</v>
      </c>
      <c r="BA184" s="13">
        <v>1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1</v>
      </c>
      <c r="BP184" s="13">
        <v>0</v>
      </c>
      <c r="BQ184" s="13">
        <v>1</v>
      </c>
      <c r="BR184" s="13">
        <v>0</v>
      </c>
      <c r="BS184" s="13">
        <v>0</v>
      </c>
      <c r="BT184" s="13">
        <v>2</v>
      </c>
      <c r="BU184" s="13">
        <v>0</v>
      </c>
      <c r="BV184" s="13">
        <v>2</v>
      </c>
      <c r="BW184" s="13">
        <v>1</v>
      </c>
      <c r="BX184" s="13">
        <v>0</v>
      </c>
      <c r="BY184" s="13">
        <v>0</v>
      </c>
      <c r="BZ184" s="13">
        <v>0</v>
      </c>
      <c r="CA184" s="13">
        <v>1</v>
      </c>
      <c r="CB184" s="13">
        <v>25</v>
      </c>
      <c r="CC184" s="13">
        <v>0</v>
      </c>
      <c r="CD184" s="13">
        <v>2</v>
      </c>
      <c r="CE184" s="13">
        <v>1</v>
      </c>
      <c r="CF184" s="13">
        <f t="shared" si="74"/>
        <v>1287</v>
      </c>
    </row>
    <row r="185" spans="1:84" ht="8.25" customHeight="1" x14ac:dyDescent="0.15">
      <c r="A185" s="37"/>
      <c r="B185" s="47"/>
      <c r="C185" s="43" t="s">
        <v>262</v>
      </c>
      <c r="D185" s="44"/>
      <c r="E185" s="13">
        <v>0</v>
      </c>
      <c r="F185" s="13">
        <v>55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9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8</v>
      </c>
      <c r="AB185" s="13">
        <v>0</v>
      </c>
      <c r="AC185" s="13">
        <v>0</v>
      </c>
      <c r="AD185" s="13">
        <v>0</v>
      </c>
      <c r="AE185" s="13">
        <v>0</v>
      </c>
      <c r="AF185" s="13">
        <v>7</v>
      </c>
      <c r="AG185" s="13">
        <v>2</v>
      </c>
      <c r="AH185" s="13">
        <v>0</v>
      </c>
      <c r="AI185" s="13">
        <v>0</v>
      </c>
      <c r="AJ185" s="13">
        <v>185</v>
      </c>
      <c r="AK185" s="13">
        <v>0</v>
      </c>
      <c r="AL185" s="13">
        <v>0</v>
      </c>
      <c r="AM185" s="13">
        <v>18</v>
      </c>
      <c r="AN185" s="13">
        <v>0</v>
      </c>
      <c r="AO185" s="13">
        <v>0</v>
      </c>
      <c r="AP185" s="13">
        <v>1</v>
      </c>
      <c r="AQ185" s="13">
        <v>43</v>
      </c>
      <c r="AR185" s="13">
        <v>0</v>
      </c>
      <c r="AS185" s="13">
        <v>0</v>
      </c>
      <c r="AT185" s="13">
        <v>5</v>
      </c>
      <c r="AU185" s="13">
        <v>0</v>
      </c>
      <c r="AV185" s="13">
        <v>141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0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1</v>
      </c>
      <c r="CB185" s="13">
        <v>8</v>
      </c>
      <c r="CC185" s="13">
        <v>0</v>
      </c>
      <c r="CD185" s="13">
        <v>0</v>
      </c>
      <c r="CE185" s="13">
        <v>0</v>
      </c>
      <c r="CF185" s="13">
        <f t="shared" si="74"/>
        <v>492</v>
      </c>
    </row>
    <row r="186" spans="1:84" ht="8.25" customHeight="1" x14ac:dyDescent="0.15">
      <c r="A186" s="37"/>
      <c r="B186" s="47"/>
      <c r="C186" s="43" t="s">
        <v>263</v>
      </c>
      <c r="D186" s="44"/>
      <c r="E186" s="13">
        <v>0</v>
      </c>
      <c r="F186" s="13">
        <v>85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50</v>
      </c>
      <c r="AK186" s="13">
        <v>0</v>
      </c>
      <c r="AL186" s="13">
        <v>0</v>
      </c>
      <c r="AM186" s="13">
        <v>12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27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189</v>
      </c>
    </row>
    <row r="187" spans="1:84" ht="8.25" customHeight="1" x14ac:dyDescent="0.15">
      <c r="A187" s="37"/>
      <c r="B187" s="42" t="s">
        <v>264</v>
      </c>
      <c r="C187" s="43"/>
      <c r="D187" s="44"/>
      <c r="E187" s="13">
        <v>0</v>
      </c>
      <c r="F187" s="13">
        <v>455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31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2</v>
      </c>
      <c r="W187" s="13">
        <v>0</v>
      </c>
      <c r="X187" s="13">
        <v>0</v>
      </c>
      <c r="Y187" s="13">
        <v>0</v>
      </c>
      <c r="Z187" s="13">
        <v>0</v>
      </c>
      <c r="AA187" s="13">
        <v>74</v>
      </c>
      <c r="AB187" s="13">
        <v>0</v>
      </c>
      <c r="AC187" s="13">
        <v>0</v>
      </c>
      <c r="AD187" s="13">
        <v>0</v>
      </c>
      <c r="AE187" s="13">
        <v>0</v>
      </c>
      <c r="AF187" s="13">
        <v>46</v>
      </c>
      <c r="AG187" s="13">
        <v>2</v>
      </c>
      <c r="AH187" s="13">
        <v>0</v>
      </c>
      <c r="AI187" s="13">
        <v>0</v>
      </c>
      <c r="AJ187" s="13">
        <v>1103</v>
      </c>
      <c r="AK187" s="13">
        <v>1</v>
      </c>
      <c r="AL187" s="13">
        <v>1</v>
      </c>
      <c r="AM187" s="13">
        <v>122</v>
      </c>
      <c r="AN187" s="13">
        <v>0</v>
      </c>
      <c r="AO187" s="13">
        <v>0</v>
      </c>
      <c r="AP187" s="13">
        <v>1</v>
      </c>
      <c r="AQ187" s="13">
        <v>771</v>
      </c>
      <c r="AR187" s="13">
        <v>37</v>
      </c>
      <c r="AS187" s="13">
        <v>0</v>
      </c>
      <c r="AT187" s="13">
        <v>3</v>
      </c>
      <c r="AU187" s="13">
        <v>8</v>
      </c>
      <c r="AV187" s="13">
        <v>599</v>
      </c>
      <c r="AW187" s="13">
        <v>0</v>
      </c>
      <c r="AX187" s="13">
        <v>0</v>
      </c>
      <c r="AY187" s="13">
        <v>11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21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20</v>
      </c>
      <c r="BU187" s="13">
        <v>0</v>
      </c>
      <c r="BV187" s="13">
        <v>1</v>
      </c>
      <c r="BW187" s="13">
        <v>3</v>
      </c>
      <c r="BX187" s="13">
        <v>0</v>
      </c>
      <c r="BY187" s="13">
        <v>0</v>
      </c>
      <c r="BZ187" s="13">
        <v>0</v>
      </c>
      <c r="CA187" s="13">
        <v>1</v>
      </c>
      <c r="CB187" s="13">
        <v>56</v>
      </c>
      <c r="CC187" s="13">
        <v>1</v>
      </c>
      <c r="CD187" s="13">
        <v>2</v>
      </c>
      <c r="CE187" s="13">
        <v>1</v>
      </c>
      <c r="CF187" s="13">
        <f t="shared" si="74"/>
        <v>3389</v>
      </c>
    </row>
    <row r="188" spans="1:84" ht="8.25" customHeight="1" x14ac:dyDescent="0.15">
      <c r="A188" s="37"/>
      <c r="B188" s="42" t="s">
        <v>265</v>
      </c>
      <c r="C188" s="43"/>
      <c r="D188" s="44"/>
      <c r="E188" s="13">
        <v>3</v>
      </c>
      <c r="F188" s="13">
        <v>263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88</v>
      </c>
      <c r="AG188" s="13">
        <v>3</v>
      </c>
      <c r="AH188" s="13">
        <v>0</v>
      </c>
      <c r="AI188" s="13">
        <v>0</v>
      </c>
      <c r="AJ188" s="13">
        <v>441</v>
      </c>
      <c r="AK188" s="13">
        <v>0</v>
      </c>
      <c r="AL188" s="13">
        <v>0</v>
      </c>
      <c r="AM188" s="13">
        <v>91</v>
      </c>
      <c r="AN188" s="13">
        <v>0</v>
      </c>
      <c r="AO188" s="13">
        <v>0</v>
      </c>
      <c r="AP188" s="13">
        <v>4</v>
      </c>
      <c r="AQ188" s="13">
        <v>264</v>
      </c>
      <c r="AR188" s="13">
        <v>21</v>
      </c>
      <c r="AS188" s="13">
        <v>0</v>
      </c>
      <c r="AT188" s="13">
        <v>2</v>
      </c>
      <c r="AU188" s="13">
        <v>6</v>
      </c>
      <c r="AV188" s="13">
        <v>463</v>
      </c>
      <c r="AW188" s="13">
        <v>1</v>
      </c>
      <c r="AX188" s="13">
        <v>0</v>
      </c>
      <c r="AY188" s="13">
        <v>11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4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10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2</v>
      </c>
      <c r="CB188" s="13">
        <v>38</v>
      </c>
      <c r="CC188" s="13">
        <v>0</v>
      </c>
      <c r="CD188" s="13">
        <v>1</v>
      </c>
      <c r="CE188" s="13">
        <v>1</v>
      </c>
      <c r="CF188" s="13">
        <f t="shared" si="74"/>
        <v>1813</v>
      </c>
    </row>
    <row r="189" spans="1:84" ht="8.25" customHeight="1" x14ac:dyDescent="0.15">
      <c r="A189" s="37"/>
      <c r="B189" s="42" t="s">
        <v>266</v>
      </c>
      <c r="C189" s="43"/>
      <c r="D189" s="44"/>
      <c r="E189" s="13">
        <v>1</v>
      </c>
      <c r="F189" s="13">
        <v>102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</v>
      </c>
      <c r="W189" s="13">
        <v>0</v>
      </c>
      <c r="X189" s="13">
        <v>0</v>
      </c>
      <c r="Y189" s="13">
        <v>0</v>
      </c>
      <c r="Z189" s="13">
        <v>0</v>
      </c>
      <c r="AA189" s="13">
        <v>31</v>
      </c>
      <c r="AB189" s="13">
        <v>0</v>
      </c>
      <c r="AC189" s="13">
        <v>0</v>
      </c>
      <c r="AD189" s="13">
        <v>0</v>
      </c>
      <c r="AE189" s="13">
        <v>0</v>
      </c>
      <c r="AF189" s="13">
        <v>8</v>
      </c>
      <c r="AG189" s="13">
        <v>4</v>
      </c>
      <c r="AH189" s="13">
        <v>0</v>
      </c>
      <c r="AI189" s="13">
        <v>0</v>
      </c>
      <c r="AJ189" s="13">
        <v>623</v>
      </c>
      <c r="AK189" s="13">
        <v>0</v>
      </c>
      <c r="AL189" s="13">
        <v>0</v>
      </c>
      <c r="AM189" s="13">
        <v>65</v>
      </c>
      <c r="AN189" s="13">
        <v>1</v>
      </c>
      <c r="AO189" s="13">
        <v>0</v>
      </c>
      <c r="AP189" s="13">
        <v>0</v>
      </c>
      <c r="AQ189" s="13">
        <v>256</v>
      </c>
      <c r="AR189" s="13">
        <v>14</v>
      </c>
      <c r="AS189" s="13">
        <v>0</v>
      </c>
      <c r="AT189" s="13">
        <v>2</v>
      </c>
      <c r="AU189" s="13">
        <v>6</v>
      </c>
      <c r="AV189" s="13">
        <v>521</v>
      </c>
      <c r="AW189" s="13">
        <v>0</v>
      </c>
      <c r="AX189" s="13">
        <v>0</v>
      </c>
      <c r="AY189" s="13">
        <v>11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5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4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2</v>
      </c>
      <c r="CB189" s="13">
        <v>51</v>
      </c>
      <c r="CC189" s="13">
        <v>0</v>
      </c>
      <c r="CD189" s="13">
        <v>0</v>
      </c>
      <c r="CE189" s="13">
        <v>1</v>
      </c>
      <c r="CF189" s="13">
        <f t="shared" si="74"/>
        <v>1735</v>
      </c>
    </row>
    <row r="190" spans="1:84" ht="8.25" customHeight="1" x14ac:dyDescent="0.15">
      <c r="A190" s="37"/>
      <c r="B190" s="45" t="s">
        <v>267</v>
      </c>
      <c r="C190" s="43" t="s">
        <v>267</v>
      </c>
      <c r="D190" s="44"/>
      <c r="E190" s="13">
        <v>0</v>
      </c>
      <c r="F190" s="13">
        <v>275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19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25</v>
      </c>
      <c r="AB190" s="13">
        <v>0</v>
      </c>
      <c r="AC190" s="13">
        <v>0</v>
      </c>
      <c r="AD190" s="13">
        <v>0</v>
      </c>
      <c r="AE190" s="13">
        <v>0</v>
      </c>
      <c r="AF190" s="13">
        <v>194</v>
      </c>
      <c r="AG190" s="13">
        <v>8</v>
      </c>
      <c r="AH190" s="13">
        <v>0</v>
      </c>
      <c r="AI190" s="13">
        <v>0</v>
      </c>
      <c r="AJ190" s="13">
        <v>605</v>
      </c>
      <c r="AK190" s="13">
        <v>0</v>
      </c>
      <c r="AL190" s="13">
        <v>0</v>
      </c>
      <c r="AM190" s="13">
        <v>67</v>
      </c>
      <c r="AN190" s="13">
        <v>0</v>
      </c>
      <c r="AO190" s="13">
        <v>0</v>
      </c>
      <c r="AP190" s="13">
        <v>4</v>
      </c>
      <c r="AQ190" s="13">
        <v>270</v>
      </c>
      <c r="AR190" s="13">
        <v>12</v>
      </c>
      <c r="AS190" s="13">
        <v>0</v>
      </c>
      <c r="AT190" s="13">
        <v>2</v>
      </c>
      <c r="AU190" s="13">
        <v>7</v>
      </c>
      <c r="AV190" s="13">
        <v>577</v>
      </c>
      <c r="AW190" s="13">
        <v>0</v>
      </c>
      <c r="AX190" s="13">
        <v>0</v>
      </c>
      <c r="AY190" s="13">
        <v>21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18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14</v>
      </c>
      <c r="BU190" s="13">
        <v>0</v>
      </c>
      <c r="BV190" s="13">
        <v>1</v>
      </c>
      <c r="BW190" s="13">
        <v>3</v>
      </c>
      <c r="BX190" s="13">
        <v>0</v>
      </c>
      <c r="BY190" s="13">
        <v>0</v>
      </c>
      <c r="BZ190" s="13">
        <v>0</v>
      </c>
      <c r="CA190" s="13">
        <v>3</v>
      </c>
      <c r="CB190" s="13">
        <v>82</v>
      </c>
      <c r="CC190" s="13">
        <v>0</v>
      </c>
      <c r="CD190" s="13">
        <v>2</v>
      </c>
      <c r="CE190" s="13">
        <v>7</v>
      </c>
      <c r="CF190" s="13">
        <f t="shared" si="74"/>
        <v>2223</v>
      </c>
    </row>
    <row r="191" spans="1:84" ht="8.25" customHeight="1" x14ac:dyDescent="0.15">
      <c r="A191" s="37"/>
      <c r="B191" s="45"/>
      <c r="C191" s="43" t="s">
        <v>268</v>
      </c>
      <c r="D191" s="44"/>
      <c r="E191" s="13">
        <f>SUM(E203:E204)</f>
        <v>0</v>
      </c>
      <c r="F191" s="13">
        <f t="shared" ref="F191:CE191" si="75">SUM(F203:F204)</f>
        <v>49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68</v>
      </c>
      <c r="AK191" s="13">
        <f t="shared" si="75"/>
        <v>0</v>
      </c>
      <c r="AL191" s="13">
        <f t="shared" si="75"/>
        <v>0</v>
      </c>
      <c r="AM191" s="13">
        <f t="shared" si="75"/>
        <v>10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24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1</v>
      </c>
      <c r="AV191" s="13">
        <f t="shared" si="75"/>
        <v>86</v>
      </c>
      <c r="AW191" s="13">
        <f t="shared" si="75"/>
        <v>0</v>
      </c>
      <c r="AX191" s="13">
        <f t="shared" si="75"/>
        <v>0</v>
      </c>
      <c r="AY191" s="13">
        <f t="shared" si="75"/>
        <v>8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1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283</v>
      </c>
    </row>
    <row r="192" spans="1:84" ht="8.25" customHeight="1" x14ac:dyDescent="0.15">
      <c r="A192" s="38"/>
      <c r="B192" s="33" t="s">
        <v>98</v>
      </c>
      <c r="C192" s="34"/>
      <c r="D192" s="35"/>
      <c r="E192" s="14">
        <f>SUM(E179:E191)</f>
        <v>5</v>
      </c>
      <c r="F192" s="14">
        <f t="shared" ref="F192:CF192" si="76">SUM(F179:F191)</f>
        <v>1848</v>
      </c>
      <c r="G192" s="14">
        <f t="shared" si="76"/>
        <v>177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172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10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286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512</v>
      </c>
      <c r="AG192" s="14">
        <f t="shared" si="76"/>
        <v>57</v>
      </c>
      <c r="AH192" s="14">
        <f t="shared" si="76"/>
        <v>0</v>
      </c>
      <c r="AI192" s="14">
        <f t="shared" si="76"/>
        <v>0</v>
      </c>
      <c r="AJ192" s="14">
        <f t="shared" si="76"/>
        <v>6463</v>
      </c>
      <c r="AK192" s="14">
        <f t="shared" si="76"/>
        <v>1</v>
      </c>
      <c r="AL192" s="14">
        <f t="shared" si="76"/>
        <v>2</v>
      </c>
      <c r="AM192" s="14">
        <f t="shared" si="76"/>
        <v>580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3051</v>
      </c>
      <c r="AR192" s="14">
        <f t="shared" si="76"/>
        <v>139</v>
      </c>
      <c r="AS192" s="14">
        <f t="shared" si="76"/>
        <v>0</v>
      </c>
      <c r="AT192" s="14">
        <f t="shared" si="76"/>
        <v>22</v>
      </c>
      <c r="AU192" s="14">
        <f t="shared" si="76"/>
        <v>49</v>
      </c>
      <c r="AV192" s="14">
        <f t="shared" si="76"/>
        <v>4188</v>
      </c>
      <c r="AW192" s="14">
        <f t="shared" si="76"/>
        <v>1</v>
      </c>
      <c r="AX192" s="14">
        <f t="shared" si="76"/>
        <v>1</v>
      </c>
      <c r="AY192" s="14">
        <f t="shared" si="76"/>
        <v>95</v>
      </c>
      <c r="AZ192" s="14">
        <f t="shared" si="76"/>
        <v>0</v>
      </c>
      <c r="BA192" s="14">
        <f>SUM(BA179:BA191)</f>
        <v>16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67</v>
      </c>
      <c r="BI192" s="14">
        <f t="shared" si="76"/>
        <v>0</v>
      </c>
      <c r="BJ192" s="14">
        <f t="shared" si="76"/>
        <v>7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15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101</v>
      </c>
      <c r="BU192" s="14">
        <f t="shared" si="76"/>
        <v>0</v>
      </c>
      <c r="BV192" s="14">
        <f t="shared" si="76"/>
        <v>17</v>
      </c>
      <c r="BW192" s="14">
        <f t="shared" si="76"/>
        <v>15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16</v>
      </c>
      <c r="CB192" s="14">
        <f t="shared" si="76"/>
        <v>454</v>
      </c>
      <c r="CC192" s="14">
        <f t="shared" si="76"/>
        <v>1</v>
      </c>
      <c r="CD192" s="14">
        <f t="shared" si="76"/>
        <v>7</v>
      </c>
      <c r="CE192" s="14">
        <f t="shared" si="76"/>
        <v>19</v>
      </c>
      <c r="CF192" s="14">
        <f t="shared" si="76"/>
        <v>18436</v>
      </c>
    </row>
    <row r="193" spans="1:84" ht="8.25" customHeight="1" x14ac:dyDescent="0.15">
      <c r="A193" s="36" t="s">
        <v>269</v>
      </c>
      <c r="B193" s="39" t="s">
        <v>270</v>
      </c>
      <c r="C193" s="40"/>
      <c r="D193" s="41"/>
      <c r="E193" s="10">
        <v>1</v>
      </c>
      <c r="F193" s="10">
        <v>30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43</v>
      </c>
      <c r="AG193" s="10">
        <v>2</v>
      </c>
      <c r="AH193" s="10">
        <v>0</v>
      </c>
      <c r="AI193" s="10">
        <v>0</v>
      </c>
      <c r="AJ193" s="10">
        <v>814</v>
      </c>
      <c r="AK193" s="10">
        <v>0</v>
      </c>
      <c r="AL193" s="10">
        <v>0</v>
      </c>
      <c r="AM193" s="10">
        <v>75</v>
      </c>
      <c r="AN193" s="10">
        <v>0</v>
      </c>
      <c r="AO193" s="10">
        <v>0</v>
      </c>
      <c r="AP193" s="10">
        <v>2</v>
      </c>
      <c r="AQ193" s="10">
        <v>754</v>
      </c>
      <c r="AR193" s="10">
        <v>4</v>
      </c>
      <c r="AS193" s="10">
        <v>0</v>
      </c>
      <c r="AT193" s="10">
        <v>0</v>
      </c>
      <c r="AU193" s="10">
        <v>6</v>
      </c>
      <c r="AV193" s="10">
        <v>725</v>
      </c>
      <c r="AW193" s="10">
        <v>0</v>
      </c>
      <c r="AX193" s="10">
        <v>0</v>
      </c>
      <c r="AY193" s="10">
        <v>4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6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23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16</v>
      </c>
      <c r="CC193" s="10">
        <v>0</v>
      </c>
      <c r="CD193" s="10">
        <v>0</v>
      </c>
      <c r="CE193" s="10">
        <v>2</v>
      </c>
      <c r="CF193" s="13">
        <f>SUM(E193:CE193)</f>
        <v>2541</v>
      </c>
    </row>
    <row r="194" spans="1:84" ht="8.25" customHeight="1" x14ac:dyDescent="0.15">
      <c r="A194" s="37"/>
      <c r="B194" s="42" t="s">
        <v>271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6</v>
      </c>
      <c r="AH194" s="13">
        <v>0</v>
      </c>
      <c r="AI194" s="13">
        <v>0</v>
      </c>
      <c r="AJ194" s="13">
        <v>44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118</v>
      </c>
      <c r="AR194" s="13">
        <v>0</v>
      </c>
      <c r="AS194" s="13">
        <v>0</v>
      </c>
      <c r="AT194" s="13">
        <v>0</v>
      </c>
      <c r="AU194" s="13">
        <v>0</v>
      </c>
      <c r="AV194" s="13">
        <v>55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242</v>
      </c>
    </row>
    <row r="195" spans="1:84" ht="8.25" customHeight="1" x14ac:dyDescent="0.15">
      <c r="A195" s="37"/>
      <c r="B195" s="42" t="s">
        <v>272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6</v>
      </c>
      <c r="AG195" s="13">
        <v>4</v>
      </c>
      <c r="AH195" s="13">
        <v>0</v>
      </c>
      <c r="AI195" s="13">
        <v>0</v>
      </c>
      <c r="AJ195" s="13">
        <v>70</v>
      </c>
      <c r="AK195" s="13">
        <v>0</v>
      </c>
      <c r="AL195" s="13">
        <v>0</v>
      </c>
      <c r="AM195" s="13">
        <v>3</v>
      </c>
      <c r="AN195" s="13">
        <v>0</v>
      </c>
      <c r="AO195" s="13">
        <v>0</v>
      </c>
      <c r="AP195" s="13">
        <v>0</v>
      </c>
      <c r="AQ195" s="13">
        <v>57</v>
      </c>
      <c r="AR195" s="13">
        <v>0</v>
      </c>
      <c r="AS195" s="13">
        <v>0</v>
      </c>
      <c r="AT195" s="13">
        <v>3</v>
      </c>
      <c r="AU195" s="13">
        <v>0</v>
      </c>
      <c r="AV195" s="13">
        <v>26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196</v>
      </c>
    </row>
    <row r="196" spans="1:84" ht="8.25" customHeight="1" x14ac:dyDescent="0.15">
      <c r="A196" s="38"/>
      <c r="B196" s="33" t="s">
        <v>98</v>
      </c>
      <c r="C196" s="34"/>
      <c r="D196" s="35"/>
      <c r="E196" s="14">
        <f t="shared" ref="E196:CF196" si="77">SUM(E193:E195)</f>
        <v>1</v>
      </c>
      <c r="F196" s="14">
        <f t="shared" si="77"/>
        <v>47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55</v>
      </c>
      <c r="AG196" s="14">
        <f t="shared" si="77"/>
        <v>12</v>
      </c>
      <c r="AH196" s="14">
        <f t="shared" si="77"/>
        <v>0</v>
      </c>
      <c r="AI196" s="14">
        <f t="shared" si="77"/>
        <v>0</v>
      </c>
      <c r="AJ196" s="14">
        <f t="shared" si="77"/>
        <v>928</v>
      </c>
      <c r="AK196" s="14">
        <f t="shared" si="77"/>
        <v>0</v>
      </c>
      <c r="AL196" s="14">
        <f t="shared" si="77"/>
        <v>0</v>
      </c>
      <c r="AM196" s="14">
        <f t="shared" si="77"/>
        <v>87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929</v>
      </c>
      <c r="AR196" s="14">
        <f t="shared" si="77"/>
        <v>4</v>
      </c>
      <c r="AS196" s="14">
        <f t="shared" si="77"/>
        <v>0</v>
      </c>
      <c r="AT196" s="14">
        <f t="shared" si="77"/>
        <v>3</v>
      </c>
      <c r="AU196" s="14">
        <f t="shared" si="77"/>
        <v>6</v>
      </c>
      <c r="AV196" s="14">
        <f t="shared" si="77"/>
        <v>806</v>
      </c>
      <c r="AW196" s="14">
        <f t="shared" si="77"/>
        <v>0</v>
      </c>
      <c r="AX196" s="14">
        <f t="shared" si="77"/>
        <v>0</v>
      </c>
      <c r="AY196" s="14">
        <f t="shared" si="77"/>
        <v>4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6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30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18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2979</v>
      </c>
    </row>
    <row r="197" spans="1:84" ht="8.25" customHeight="1" x14ac:dyDescent="0.15">
      <c r="A197" s="26" t="s">
        <v>273</v>
      </c>
      <c r="B197" s="27"/>
      <c r="C197" s="27"/>
      <c r="D197" s="28"/>
      <c r="E197" s="21">
        <f t="shared" ref="E197:BP197" si="78">SUM(E19,E40,E100,E118,E144,E158,E171,E178,E192,E196)</f>
        <v>43</v>
      </c>
      <c r="F197" s="21">
        <f t="shared" si="78"/>
        <v>15646</v>
      </c>
      <c r="G197" s="21">
        <f t="shared" si="78"/>
        <v>1294</v>
      </c>
      <c r="H197" s="21">
        <f t="shared" si="78"/>
        <v>0</v>
      </c>
      <c r="I197" s="21">
        <f t="shared" si="78"/>
        <v>1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1088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4</v>
      </c>
      <c r="T197" s="21">
        <f t="shared" si="78"/>
        <v>0</v>
      </c>
      <c r="U197" s="21">
        <f t="shared" si="78"/>
        <v>1</v>
      </c>
      <c r="V197" s="21">
        <f t="shared" si="78"/>
        <v>56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803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3739</v>
      </c>
      <c r="AG197" s="21">
        <f t="shared" si="78"/>
        <v>235</v>
      </c>
      <c r="AH197" s="21">
        <f t="shared" si="78"/>
        <v>0</v>
      </c>
      <c r="AI197" s="21">
        <f t="shared" si="78"/>
        <v>0</v>
      </c>
      <c r="AJ197" s="21">
        <f t="shared" si="78"/>
        <v>54523</v>
      </c>
      <c r="AK197" s="21">
        <f t="shared" si="78"/>
        <v>13</v>
      </c>
      <c r="AL197" s="21">
        <f t="shared" si="78"/>
        <v>53</v>
      </c>
      <c r="AM197" s="21">
        <f t="shared" si="78"/>
        <v>5526</v>
      </c>
      <c r="AN197" s="21">
        <f t="shared" si="78"/>
        <v>38</v>
      </c>
      <c r="AO197" s="21">
        <f t="shared" si="78"/>
        <v>1</v>
      </c>
      <c r="AP197" s="21">
        <f t="shared" si="78"/>
        <v>275</v>
      </c>
      <c r="AQ197" s="21">
        <f t="shared" si="78"/>
        <v>33956</v>
      </c>
      <c r="AR197" s="21">
        <f t="shared" si="78"/>
        <v>1341</v>
      </c>
      <c r="AS197" s="21">
        <f t="shared" si="78"/>
        <v>98</v>
      </c>
      <c r="AT197" s="21">
        <f t="shared" si="78"/>
        <v>121</v>
      </c>
      <c r="AU197" s="21">
        <f t="shared" si="78"/>
        <v>629</v>
      </c>
      <c r="AV197" s="21">
        <f t="shared" si="78"/>
        <v>33653</v>
      </c>
      <c r="AW197" s="21">
        <f t="shared" si="78"/>
        <v>17</v>
      </c>
      <c r="AX197" s="21">
        <f t="shared" si="78"/>
        <v>14</v>
      </c>
      <c r="AY197" s="21">
        <f t="shared" si="78"/>
        <v>781</v>
      </c>
      <c r="AZ197" s="21">
        <f t="shared" si="78"/>
        <v>0</v>
      </c>
      <c r="BA197" s="21">
        <f t="shared" si="78"/>
        <v>155</v>
      </c>
      <c r="BB197" s="21">
        <f t="shared" si="78"/>
        <v>0</v>
      </c>
      <c r="BC197" s="21">
        <f t="shared" si="78"/>
        <v>4</v>
      </c>
      <c r="BD197" s="21">
        <f t="shared" si="78"/>
        <v>3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1116</v>
      </c>
      <c r="BI197" s="21">
        <f t="shared" si="78"/>
        <v>0</v>
      </c>
      <c r="BJ197" s="21">
        <f t="shared" si="78"/>
        <v>86</v>
      </c>
      <c r="BK197" s="21">
        <f t="shared" si="78"/>
        <v>5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107</v>
      </c>
      <c r="BP197" s="21">
        <f t="shared" si="78"/>
        <v>0</v>
      </c>
      <c r="BQ197" s="21">
        <f t="shared" ref="BQ197:CF197" si="79">SUM(BQ19,BQ40,BQ100,BQ118,BQ144,BQ158,BQ171,BQ178,BQ192,BQ196)</f>
        <v>4</v>
      </c>
      <c r="BR197" s="21">
        <f t="shared" si="79"/>
        <v>0</v>
      </c>
      <c r="BS197" s="21">
        <f t="shared" si="79"/>
        <v>8</v>
      </c>
      <c r="BT197" s="21">
        <f t="shared" si="79"/>
        <v>1109</v>
      </c>
      <c r="BU197" s="21">
        <f t="shared" si="79"/>
        <v>20</v>
      </c>
      <c r="BV197" s="21">
        <f t="shared" si="79"/>
        <v>96</v>
      </c>
      <c r="BW197" s="21">
        <f t="shared" si="79"/>
        <v>21</v>
      </c>
      <c r="BX197" s="21">
        <f t="shared" si="79"/>
        <v>47</v>
      </c>
      <c r="BY197" s="21">
        <f t="shared" si="79"/>
        <v>7</v>
      </c>
      <c r="BZ197" s="21">
        <f t="shared" si="79"/>
        <v>0</v>
      </c>
      <c r="CA197" s="21">
        <f t="shared" si="79"/>
        <v>83</v>
      </c>
      <c r="CB197" s="21">
        <f t="shared" si="79"/>
        <v>3179</v>
      </c>
      <c r="CC197" s="21">
        <f t="shared" si="79"/>
        <v>52</v>
      </c>
      <c r="CD197" s="21">
        <f t="shared" si="79"/>
        <v>29</v>
      </c>
      <c r="CE197" s="21">
        <f t="shared" si="79"/>
        <v>98</v>
      </c>
      <c r="CF197" s="21">
        <f t="shared" si="79"/>
        <v>160201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274</v>
      </c>
      <c r="B203" s="30" t="s">
        <v>267</v>
      </c>
      <c r="C203" s="32" t="s">
        <v>275</v>
      </c>
      <c r="D203" s="20" t="s">
        <v>267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268</v>
      </c>
      <c r="E204" s="25">
        <v>0</v>
      </c>
      <c r="F204" s="25">
        <v>49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67</v>
      </c>
      <c r="AK204" s="25">
        <v>0</v>
      </c>
      <c r="AL204" s="25">
        <v>0</v>
      </c>
      <c r="AM204" s="25">
        <v>9</v>
      </c>
      <c r="AN204" s="25">
        <v>0</v>
      </c>
      <c r="AO204" s="25">
        <v>0</v>
      </c>
      <c r="AP204" s="25">
        <v>1</v>
      </c>
      <c r="AQ204" s="25">
        <v>24</v>
      </c>
      <c r="AR204" s="25">
        <v>0</v>
      </c>
      <c r="AS204" s="25">
        <v>0</v>
      </c>
      <c r="AT204" s="25">
        <v>0</v>
      </c>
      <c r="AU204" s="25">
        <v>1</v>
      </c>
      <c r="AV204" s="25">
        <v>86</v>
      </c>
      <c r="AW204" s="25">
        <v>0</v>
      </c>
      <c r="AX204" s="25">
        <v>0</v>
      </c>
      <c r="AY204" s="25">
        <v>8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1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280</v>
      </c>
    </row>
    <row r="205" spans="1:84" ht="9.75" customHeight="1" x14ac:dyDescent="0.15"/>
  </sheetData>
  <mergeCells count="194"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  <mergeCell ref="C12:D12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C49:D49"/>
    <mergeCell ref="B50:B53"/>
    <mergeCell ref="C50:D50"/>
    <mergeCell ref="C51:D51"/>
    <mergeCell ref="C52:D52"/>
    <mergeCell ref="C53:D53"/>
    <mergeCell ref="B34:B39"/>
    <mergeCell ref="C34:C38"/>
    <mergeCell ref="C39:D39"/>
    <mergeCell ref="B40:D40"/>
    <mergeCell ref="B41:B44"/>
    <mergeCell ref="C41:D41"/>
    <mergeCell ref="C42:C44"/>
    <mergeCell ref="B45:B49"/>
    <mergeCell ref="C45:C48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C60:C62"/>
    <mergeCell ref="C63:D63"/>
    <mergeCell ref="B64:B77"/>
    <mergeCell ref="C64:C66"/>
    <mergeCell ref="C67:C70"/>
    <mergeCell ref="C71:C73"/>
    <mergeCell ref="C74:C77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A41:A100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39:B143"/>
    <mergeCell ref="C139:D139"/>
    <mergeCell ref="C140:D140"/>
    <mergeCell ref="C141:D141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B158:D158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B171:D171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A159:A171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</mergeCells>
  <phoneticPr fontId="3"/>
  <printOptions horizontalCentered="1" verticalCentered="1"/>
  <pageMargins left="0.31496062992125984" right="0.31496062992125984" top="7.874015748031496E-2" bottom="0" header="0" footer="0"/>
  <pageSetup paperSize="9" scale="74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88DB-125B-4EE6-A961-733E6B512E68}">
  <dimension ref="A1:CF205"/>
  <sheetViews>
    <sheetView tabSelected="1" zoomScaleNormal="100" zoomScaleSheetLayoutView="10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9.9" customHeight="1" x14ac:dyDescent="0.15">
      <c r="A2" s="65" t="s">
        <v>289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122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18</v>
      </c>
      <c r="AG4" s="10">
        <v>4</v>
      </c>
      <c r="AH4" s="10">
        <v>0</v>
      </c>
      <c r="AI4" s="10">
        <v>0</v>
      </c>
      <c r="AJ4" s="10">
        <v>1117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14</v>
      </c>
      <c r="AQ4" s="10">
        <v>1540</v>
      </c>
      <c r="AR4" s="10">
        <v>50</v>
      </c>
      <c r="AS4" s="10">
        <v>6</v>
      </c>
      <c r="AT4" s="10">
        <v>0</v>
      </c>
      <c r="AU4" s="10">
        <v>2</v>
      </c>
      <c r="AV4" s="10">
        <v>521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25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115</v>
      </c>
      <c r="CC4" s="10">
        <v>0</v>
      </c>
      <c r="CD4" s="10">
        <v>1</v>
      </c>
      <c r="CE4" s="10">
        <v>2</v>
      </c>
      <c r="CF4" s="10">
        <f t="shared" ref="CF4:CF17" si="0">SUM(E4:CE4)</f>
        <v>3620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19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2</v>
      </c>
      <c r="AH5" s="13">
        <v>0</v>
      </c>
      <c r="AI5" s="13">
        <v>0</v>
      </c>
      <c r="AJ5" s="13">
        <v>137</v>
      </c>
      <c r="AK5" s="13">
        <v>1</v>
      </c>
      <c r="AL5" s="13">
        <v>0</v>
      </c>
      <c r="AM5" s="13">
        <v>9</v>
      </c>
      <c r="AN5" s="13">
        <v>0</v>
      </c>
      <c r="AO5" s="13">
        <v>0</v>
      </c>
      <c r="AP5" s="13">
        <v>0</v>
      </c>
      <c r="AQ5" s="13">
        <v>144</v>
      </c>
      <c r="AR5" s="13">
        <v>6</v>
      </c>
      <c r="AS5" s="13">
        <v>5</v>
      </c>
      <c r="AT5" s="13">
        <v>0</v>
      </c>
      <c r="AU5" s="13">
        <v>3</v>
      </c>
      <c r="AV5" s="13">
        <v>156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3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538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19</v>
      </c>
      <c r="AG6" s="13">
        <v>5</v>
      </c>
      <c r="AH6" s="13">
        <v>0</v>
      </c>
      <c r="AI6" s="13">
        <v>0</v>
      </c>
      <c r="AJ6" s="13">
        <v>142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274</v>
      </c>
      <c r="AR6" s="13">
        <v>17</v>
      </c>
      <c r="AS6" s="13">
        <v>16</v>
      </c>
      <c r="AT6" s="13">
        <v>0</v>
      </c>
      <c r="AU6" s="13">
        <v>4</v>
      </c>
      <c r="AV6" s="13">
        <v>230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30</v>
      </c>
      <c r="CC6" s="13">
        <v>1</v>
      </c>
      <c r="CD6" s="13">
        <v>1</v>
      </c>
      <c r="CE6" s="13">
        <v>0</v>
      </c>
      <c r="CF6" s="13">
        <f t="shared" si="0"/>
        <v>835</v>
      </c>
    </row>
    <row r="7" spans="1:84" s="9" customFormat="1" ht="8.25" customHeight="1" x14ac:dyDescent="0.2">
      <c r="A7" s="59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46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113</v>
      </c>
      <c r="AR7" s="13">
        <v>10</v>
      </c>
      <c r="AS7" s="13">
        <v>1</v>
      </c>
      <c r="AT7" s="13">
        <v>0</v>
      </c>
      <c r="AU7" s="13">
        <v>0</v>
      </c>
      <c r="AV7" s="13">
        <v>54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13</v>
      </c>
      <c r="CC7" s="13">
        <v>0</v>
      </c>
      <c r="CD7" s="13">
        <v>0</v>
      </c>
      <c r="CE7" s="13">
        <v>0</v>
      </c>
      <c r="CF7" s="13">
        <f t="shared" si="0"/>
        <v>310</v>
      </c>
    </row>
    <row r="8" spans="1:84" s="9" customFormat="1" ht="8.25" customHeight="1" x14ac:dyDescent="0.2">
      <c r="A8" s="59"/>
      <c r="B8" s="47"/>
      <c r="C8" s="49" t="s">
        <v>90</v>
      </c>
      <c r="D8" s="50"/>
      <c r="E8" s="13">
        <v>0</v>
      </c>
      <c r="F8" s="13">
        <v>2</v>
      </c>
      <c r="G8" s="13">
        <v>10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25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92</v>
      </c>
      <c r="AR8" s="13">
        <v>6</v>
      </c>
      <c r="AS8" s="13">
        <v>1</v>
      </c>
      <c r="AT8" s="13">
        <v>0</v>
      </c>
      <c r="AU8" s="13">
        <v>0</v>
      </c>
      <c r="AV8" s="13">
        <v>43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2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187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71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205</v>
      </c>
      <c r="AR9" s="13">
        <f t="shared" si="1"/>
        <v>16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97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4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18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497</v>
      </c>
    </row>
    <row r="10" spans="1:84" s="9" customFormat="1" ht="8.25" customHeight="1" x14ac:dyDescent="0.2">
      <c r="A10" s="59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3</v>
      </c>
      <c r="AH10" s="13">
        <v>0</v>
      </c>
      <c r="AI10" s="13">
        <v>0</v>
      </c>
      <c r="AJ10" s="13">
        <v>41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98</v>
      </c>
      <c r="AR10" s="13">
        <v>6</v>
      </c>
      <c r="AS10" s="13">
        <v>9</v>
      </c>
      <c r="AT10" s="13">
        <v>0</v>
      </c>
      <c r="AU10" s="13">
        <v>0</v>
      </c>
      <c r="AV10" s="13">
        <v>83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290</v>
      </c>
    </row>
    <row r="11" spans="1:84" s="9" customFormat="1" ht="8.25" customHeight="1" x14ac:dyDescent="0.2">
      <c r="A11" s="59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19</v>
      </c>
      <c r="AR11" s="13">
        <v>1</v>
      </c>
      <c r="AS11" s="13">
        <v>9</v>
      </c>
      <c r="AT11" s="13">
        <v>0</v>
      </c>
      <c r="AU11" s="13">
        <v>0</v>
      </c>
      <c r="AV11" s="13">
        <v>14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1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69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14</v>
      </c>
      <c r="G12" s="13">
        <f t="shared" ref="G12:BR12" si="3">SUM(G10:G11)</f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3</v>
      </c>
      <c r="AH12" s="13">
        <f t="shared" si="3"/>
        <v>0</v>
      </c>
      <c r="AI12" s="13">
        <f t="shared" si="3"/>
        <v>0</v>
      </c>
      <c r="AJ12" s="13">
        <f t="shared" si="3"/>
        <v>62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117</v>
      </c>
      <c r="AR12" s="13">
        <f t="shared" si="3"/>
        <v>7</v>
      </c>
      <c r="AS12" s="13">
        <f t="shared" si="3"/>
        <v>18</v>
      </c>
      <c r="AT12" s="13">
        <f t="shared" si="3"/>
        <v>0</v>
      </c>
      <c r="AU12" s="13">
        <f t="shared" si="3"/>
        <v>0</v>
      </c>
      <c r="AV12" s="13">
        <f t="shared" si="3"/>
        <v>97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3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359</v>
      </c>
    </row>
    <row r="13" spans="1:84" s="9" customFormat="1" ht="8.25" customHeight="1" x14ac:dyDescent="0.2">
      <c r="A13" s="59"/>
      <c r="B13" s="61" t="s">
        <v>277</v>
      </c>
      <c r="C13" s="49" t="s">
        <v>278</v>
      </c>
      <c r="D13" s="50"/>
      <c r="E13" s="13">
        <v>0</v>
      </c>
      <c r="F13" s="13">
        <v>1</v>
      </c>
      <c r="G13" s="13">
        <v>11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72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45</v>
      </c>
      <c r="AR13" s="13">
        <v>3</v>
      </c>
      <c r="AS13" s="13">
        <v>4</v>
      </c>
      <c r="AT13" s="13">
        <v>0</v>
      </c>
      <c r="AU13" s="13">
        <v>1</v>
      </c>
      <c r="AV13" s="13">
        <v>39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7</v>
      </c>
      <c r="CC13" s="13">
        <v>0</v>
      </c>
      <c r="CD13" s="13">
        <v>0</v>
      </c>
      <c r="CE13" s="13">
        <v>1</v>
      </c>
      <c r="CF13" s="13">
        <f t="shared" si="0"/>
        <v>192</v>
      </c>
    </row>
    <row r="14" spans="1:84" s="9" customFormat="1" ht="8.25" customHeight="1" x14ac:dyDescent="0.2">
      <c r="A14" s="59"/>
      <c r="B14" s="62"/>
      <c r="C14" s="49" t="s">
        <v>279</v>
      </c>
      <c r="D14" s="50"/>
      <c r="E14" s="13">
        <v>0</v>
      </c>
      <c r="F14" s="13">
        <v>1</v>
      </c>
      <c r="G14" s="13">
        <v>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47</v>
      </c>
      <c r="AK14" s="13">
        <v>0</v>
      </c>
      <c r="AL14" s="13">
        <v>0</v>
      </c>
      <c r="AM14" s="13">
        <v>8</v>
      </c>
      <c r="AN14" s="13">
        <v>0</v>
      </c>
      <c r="AO14" s="13">
        <v>0</v>
      </c>
      <c r="AP14" s="13">
        <v>2</v>
      </c>
      <c r="AQ14" s="13">
        <v>57</v>
      </c>
      <c r="AR14" s="13">
        <v>6</v>
      </c>
      <c r="AS14" s="13">
        <v>7</v>
      </c>
      <c r="AT14" s="13">
        <v>0</v>
      </c>
      <c r="AU14" s="13">
        <v>2</v>
      </c>
      <c r="AV14" s="13">
        <v>54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1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8</v>
      </c>
      <c r="CC14" s="13">
        <v>0</v>
      </c>
      <c r="CD14" s="13">
        <v>0</v>
      </c>
      <c r="CE14" s="13">
        <v>1</v>
      </c>
      <c r="CF14" s="13">
        <f t="shared" si="0"/>
        <v>208</v>
      </c>
    </row>
    <row r="15" spans="1:84" s="9" customFormat="1" ht="8.25" customHeight="1" x14ac:dyDescent="0.2">
      <c r="A15" s="59"/>
      <c r="B15" s="46"/>
      <c r="C15" s="49" t="s">
        <v>91</v>
      </c>
      <c r="D15" s="50"/>
      <c r="E15" s="13">
        <f>SUM(E13:E14)</f>
        <v>0</v>
      </c>
      <c r="F15" s="13">
        <f t="shared" ref="F15:BQ15" si="5">SUM(F13:F14)</f>
        <v>2</v>
      </c>
      <c r="G15" s="13">
        <f t="shared" si="5"/>
        <v>19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119</v>
      </c>
      <c r="AK15" s="13">
        <f t="shared" si="5"/>
        <v>0</v>
      </c>
      <c r="AL15" s="13">
        <f t="shared" si="5"/>
        <v>0</v>
      </c>
      <c r="AM15" s="13">
        <f t="shared" si="5"/>
        <v>11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102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3</v>
      </c>
      <c r="AV15" s="13">
        <f t="shared" si="5"/>
        <v>93</v>
      </c>
      <c r="AW15" s="13">
        <f t="shared" si="5"/>
        <v>0</v>
      </c>
      <c r="AX15" s="13">
        <f t="shared" si="5"/>
        <v>0</v>
      </c>
      <c r="AY15" s="13">
        <f t="shared" si="5"/>
        <v>0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3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15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400</v>
      </c>
    </row>
    <row r="16" spans="1:84" s="9" customFormat="1" ht="8.25" customHeight="1" x14ac:dyDescent="0.2">
      <c r="A16" s="59"/>
      <c r="B16" s="47" t="s">
        <v>96</v>
      </c>
      <c r="C16" s="49" t="s">
        <v>97</v>
      </c>
      <c r="D16" s="50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92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0</v>
      </c>
      <c r="AQ16" s="13">
        <v>66</v>
      </c>
      <c r="AR16" s="13">
        <v>9</v>
      </c>
      <c r="AS16" s="13">
        <v>4</v>
      </c>
      <c r="AT16" s="13">
        <v>0</v>
      </c>
      <c r="AU16" s="13">
        <v>2</v>
      </c>
      <c r="AV16" s="13">
        <v>137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8</v>
      </c>
      <c r="CC16" s="13">
        <v>1</v>
      </c>
      <c r="CD16" s="13">
        <v>0</v>
      </c>
      <c r="CE16" s="13">
        <v>0</v>
      </c>
      <c r="CF16" s="13">
        <f t="shared" si="0"/>
        <v>370</v>
      </c>
    </row>
    <row r="17" spans="1:84" s="9" customFormat="1" ht="8.25" customHeight="1" x14ac:dyDescent="0.2">
      <c r="A17" s="59"/>
      <c r="B17" s="47"/>
      <c r="C17" s="49" t="s">
        <v>94</v>
      </c>
      <c r="D17" s="50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0</v>
      </c>
      <c r="AM17" s="13">
        <v>3</v>
      </c>
      <c r="AN17" s="13">
        <v>0</v>
      </c>
      <c r="AO17" s="13">
        <v>0</v>
      </c>
      <c r="AP17" s="13">
        <v>0</v>
      </c>
      <c r="AQ17" s="13"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17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40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95</v>
      </c>
      <c r="AK18" s="13">
        <f t="shared" si="7"/>
        <v>0</v>
      </c>
      <c r="AL18" s="13">
        <f t="shared" si="7"/>
        <v>0</v>
      </c>
      <c r="AM18" s="13">
        <f t="shared" si="7"/>
        <v>8</v>
      </c>
      <c r="AN18" s="13">
        <f t="shared" si="7"/>
        <v>0</v>
      </c>
      <c r="AO18" s="13">
        <f t="shared" si="7"/>
        <v>0</v>
      </c>
      <c r="AP18" s="13">
        <f t="shared" si="7"/>
        <v>0</v>
      </c>
      <c r="AQ18" s="13">
        <f t="shared" si="7"/>
        <v>79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2</v>
      </c>
      <c r="AV18" s="13">
        <f t="shared" si="7"/>
        <v>154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0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8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410</v>
      </c>
    </row>
    <row r="19" spans="1:84" s="9" customFormat="1" ht="8.25" customHeight="1" x14ac:dyDescent="0.2">
      <c r="A19" s="60"/>
      <c r="B19" s="33" t="s">
        <v>98</v>
      </c>
      <c r="C19" s="34"/>
      <c r="D19" s="35"/>
      <c r="E19" s="14">
        <f>SUM(E4:E6,E9,E12,E15,E18)</f>
        <v>0</v>
      </c>
      <c r="F19" s="14">
        <f t="shared" ref="F19:BQ19" si="9">SUM(F4:F6,F9,F12,F15,F18)</f>
        <v>84</v>
      </c>
      <c r="G19" s="14">
        <f t="shared" si="9"/>
        <v>303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19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69</v>
      </c>
      <c r="AG19" s="14">
        <f t="shared" si="9"/>
        <v>15</v>
      </c>
      <c r="AH19" s="14">
        <f t="shared" si="9"/>
        <v>0</v>
      </c>
      <c r="AI19" s="14">
        <f t="shared" si="9"/>
        <v>0</v>
      </c>
      <c r="AJ19" s="14">
        <f t="shared" si="9"/>
        <v>1743</v>
      </c>
      <c r="AK19" s="14">
        <f t="shared" si="9"/>
        <v>1</v>
      </c>
      <c r="AL19" s="14">
        <f t="shared" si="9"/>
        <v>0</v>
      </c>
      <c r="AM19" s="14">
        <f t="shared" si="9"/>
        <v>97</v>
      </c>
      <c r="AN19" s="14">
        <f t="shared" si="9"/>
        <v>2</v>
      </c>
      <c r="AO19" s="14">
        <f t="shared" si="9"/>
        <v>0</v>
      </c>
      <c r="AP19" s="14">
        <f t="shared" si="9"/>
        <v>23</v>
      </c>
      <c r="AQ19" s="14">
        <f t="shared" si="9"/>
        <v>2461</v>
      </c>
      <c r="AR19" s="14">
        <f t="shared" si="9"/>
        <v>114</v>
      </c>
      <c r="AS19" s="14">
        <f t="shared" si="9"/>
        <v>62</v>
      </c>
      <c r="AT19" s="14">
        <f t="shared" si="9"/>
        <v>0</v>
      </c>
      <c r="AU19" s="14">
        <f t="shared" si="9"/>
        <v>14</v>
      </c>
      <c r="AV19" s="14">
        <f t="shared" si="9"/>
        <v>1348</v>
      </c>
      <c r="AW19" s="14">
        <f t="shared" si="9"/>
        <v>0</v>
      </c>
      <c r="AX19" s="14">
        <f t="shared" si="9"/>
        <v>0</v>
      </c>
      <c r="AY19" s="14">
        <f t="shared" si="9"/>
        <v>1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8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46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203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6659</v>
      </c>
    </row>
    <row r="20" spans="1:84" s="9" customFormat="1" ht="8.25" customHeight="1" x14ac:dyDescent="0.2">
      <c r="A20" s="36" t="s">
        <v>99</v>
      </c>
      <c r="B20" s="46" t="s">
        <v>100</v>
      </c>
      <c r="C20" s="52" t="s">
        <v>101</v>
      </c>
      <c r="D20" s="15" t="s">
        <v>102</v>
      </c>
      <c r="E20" s="10">
        <v>0</v>
      </c>
      <c r="F20" s="10">
        <v>139</v>
      </c>
      <c r="G20" s="10">
        <v>60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3</v>
      </c>
      <c r="AB20" s="10">
        <v>2</v>
      </c>
      <c r="AC20" s="10">
        <v>0</v>
      </c>
      <c r="AD20" s="10">
        <v>0</v>
      </c>
      <c r="AE20" s="10">
        <v>0</v>
      </c>
      <c r="AF20" s="10">
        <v>23</v>
      </c>
      <c r="AG20" s="10">
        <v>4</v>
      </c>
      <c r="AH20" s="10">
        <v>0</v>
      </c>
      <c r="AI20" s="10">
        <v>0</v>
      </c>
      <c r="AJ20" s="10">
        <v>226</v>
      </c>
      <c r="AK20" s="10">
        <v>0</v>
      </c>
      <c r="AL20" s="10">
        <v>0</v>
      </c>
      <c r="AM20" s="10">
        <v>27</v>
      </c>
      <c r="AN20" s="10">
        <v>0</v>
      </c>
      <c r="AO20" s="10">
        <v>0</v>
      </c>
      <c r="AP20" s="10">
        <v>0</v>
      </c>
      <c r="AQ20" s="10">
        <v>280</v>
      </c>
      <c r="AR20" s="10">
        <v>6</v>
      </c>
      <c r="AS20" s="10">
        <v>0</v>
      </c>
      <c r="AT20" s="10">
        <v>0</v>
      </c>
      <c r="AU20" s="10">
        <v>2</v>
      </c>
      <c r="AV20" s="10">
        <v>359</v>
      </c>
      <c r="AW20" s="10">
        <v>0</v>
      </c>
      <c r="AX20" s="10">
        <v>0</v>
      </c>
      <c r="AY20" s="10">
        <v>3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2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11</v>
      </c>
      <c r="CC20" s="10">
        <v>0</v>
      </c>
      <c r="CD20" s="10">
        <v>0</v>
      </c>
      <c r="CE20" s="10">
        <v>0</v>
      </c>
      <c r="CF20" s="16">
        <f>SUM(E20:CE20)</f>
        <v>1160</v>
      </c>
    </row>
    <row r="21" spans="1:84" s="9" customFormat="1" ht="8.25" customHeight="1" x14ac:dyDescent="0.2">
      <c r="A21" s="78"/>
      <c r="B21" s="46"/>
      <c r="C21" s="57"/>
      <c r="D21" s="12" t="s">
        <v>103</v>
      </c>
      <c r="E21" s="13">
        <v>0</v>
      </c>
      <c r="F21" s="13">
        <v>3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6</v>
      </c>
      <c r="AG21" s="13">
        <v>0</v>
      </c>
      <c r="AH21" s="13">
        <v>0</v>
      </c>
      <c r="AI21" s="13">
        <v>0</v>
      </c>
      <c r="AJ21" s="13">
        <v>68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69</v>
      </c>
      <c r="AR21" s="13">
        <v>4</v>
      </c>
      <c r="AS21" s="13">
        <v>0</v>
      </c>
      <c r="AT21" s="13">
        <v>0</v>
      </c>
      <c r="AU21" s="13">
        <v>1</v>
      </c>
      <c r="AV21" s="13">
        <v>140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5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323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142</v>
      </c>
      <c r="G22" s="13">
        <f t="shared" si="11"/>
        <v>69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11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4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29</v>
      </c>
      <c r="AG22" s="13">
        <f t="shared" si="11"/>
        <v>4</v>
      </c>
      <c r="AH22" s="13">
        <f t="shared" si="11"/>
        <v>0</v>
      </c>
      <c r="AI22" s="13">
        <f t="shared" si="11"/>
        <v>0</v>
      </c>
      <c r="AJ22" s="13">
        <f t="shared" si="11"/>
        <v>294</v>
      </c>
      <c r="AK22" s="13">
        <f t="shared" si="11"/>
        <v>0</v>
      </c>
      <c r="AL22" s="13">
        <f t="shared" si="11"/>
        <v>0</v>
      </c>
      <c r="AM22" s="13">
        <f t="shared" si="11"/>
        <v>34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349</v>
      </c>
      <c r="AR22" s="13">
        <f t="shared" si="11"/>
        <v>10</v>
      </c>
      <c r="AS22" s="13">
        <f t="shared" si="11"/>
        <v>0</v>
      </c>
      <c r="AT22" s="13">
        <f t="shared" si="11"/>
        <v>0</v>
      </c>
      <c r="AU22" s="13">
        <f t="shared" si="11"/>
        <v>3</v>
      </c>
      <c r="AV22" s="13">
        <f t="shared" si="11"/>
        <v>499</v>
      </c>
      <c r="AW22" s="13">
        <f t="shared" si="11"/>
        <v>0</v>
      </c>
      <c r="AX22" s="13">
        <f t="shared" si="11"/>
        <v>0</v>
      </c>
      <c r="AY22" s="13">
        <f t="shared" si="11"/>
        <v>3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0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7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19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1483</v>
      </c>
    </row>
    <row r="23" spans="1:84" s="9" customFormat="1" ht="8.25" customHeight="1" x14ac:dyDescent="0.2">
      <c r="A23" s="37"/>
      <c r="B23" s="47"/>
      <c r="C23" s="43" t="s">
        <v>104</v>
      </c>
      <c r="D23" s="44"/>
      <c r="E23" s="13">
        <v>0</v>
      </c>
      <c r="F23" s="13">
        <v>22</v>
      </c>
      <c r="G23" s="13">
        <v>32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12</v>
      </c>
      <c r="AG23" s="13">
        <v>3</v>
      </c>
      <c r="AH23" s="13">
        <v>0</v>
      </c>
      <c r="AI23" s="13">
        <v>0</v>
      </c>
      <c r="AJ23" s="13">
        <v>184</v>
      </c>
      <c r="AK23" s="13">
        <v>0</v>
      </c>
      <c r="AL23" s="13">
        <v>0</v>
      </c>
      <c r="AM23" s="13">
        <v>46</v>
      </c>
      <c r="AN23" s="13">
        <v>0</v>
      </c>
      <c r="AO23" s="13">
        <v>0</v>
      </c>
      <c r="AP23" s="13">
        <v>0</v>
      </c>
      <c r="AQ23" s="13">
        <v>254</v>
      </c>
      <c r="AR23" s="13">
        <v>10</v>
      </c>
      <c r="AS23" s="13">
        <v>0</v>
      </c>
      <c r="AT23" s="13">
        <v>0</v>
      </c>
      <c r="AU23" s="13">
        <v>2</v>
      </c>
      <c r="AV23" s="13">
        <v>259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16</v>
      </c>
      <c r="CC23" s="13">
        <v>0</v>
      </c>
      <c r="CD23" s="13">
        <v>0</v>
      </c>
      <c r="CE23" s="13">
        <v>0</v>
      </c>
      <c r="CF23" s="13">
        <f>SUM(E23:CE23)</f>
        <v>850</v>
      </c>
    </row>
    <row r="24" spans="1:84" s="9" customFormat="1" ht="8.25" customHeight="1" x14ac:dyDescent="0.2">
      <c r="A24" s="37"/>
      <c r="B24" s="47" t="s">
        <v>105</v>
      </c>
      <c r="C24" s="79" t="s">
        <v>106</v>
      </c>
      <c r="D24" s="80"/>
      <c r="E24" s="13">
        <v>0</v>
      </c>
      <c r="F24" s="13">
        <v>40</v>
      </c>
      <c r="G24" s="13">
        <v>35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5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29</v>
      </c>
      <c r="AG24" s="13">
        <v>0</v>
      </c>
      <c r="AH24" s="13">
        <v>0</v>
      </c>
      <c r="AI24" s="13">
        <v>0</v>
      </c>
      <c r="AJ24" s="13">
        <v>320</v>
      </c>
      <c r="AK24" s="13">
        <v>0</v>
      </c>
      <c r="AL24" s="13">
        <v>0</v>
      </c>
      <c r="AM24" s="13">
        <v>48</v>
      </c>
      <c r="AN24" s="13">
        <v>3</v>
      </c>
      <c r="AO24" s="13">
        <v>0</v>
      </c>
      <c r="AP24" s="13">
        <v>0</v>
      </c>
      <c r="AQ24" s="13">
        <v>178</v>
      </c>
      <c r="AR24" s="13">
        <v>12</v>
      </c>
      <c r="AS24" s="13">
        <v>0</v>
      </c>
      <c r="AT24" s="13">
        <v>0</v>
      </c>
      <c r="AU24" s="13">
        <v>4</v>
      </c>
      <c r="AV24" s="13">
        <v>296</v>
      </c>
      <c r="AW24" s="13">
        <v>0</v>
      </c>
      <c r="AX24" s="13">
        <v>0</v>
      </c>
      <c r="AY24" s="13">
        <v>6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3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12</v>
      </c>
      <c r="CC24" s="13">
        <v>0</v>
      </c>
      <c r="CD24" s="13">
        <v>0</v>
      </c>
      <c r="CE24" s="13">
        <v>1</v>
      </c>
      <c r="CF24" s="13">
        <f>SUM(E24:CE24)</f>
        <v>996</v>
      </c>
    </row>
    <row r="25" spans="1:84" s="9" customFormat="1" ht="8.25" customHeight="1" x14ac:dyDescent="0.2">
      <c r="A25" s="37"/>
      <c r="B25" s="47"/>
      <c r="C25" s="49" t="s">
        <v>107</v>
      </c>
      <c r="D25" s="50"/>
      <c r="E25" s="13">
        <v>0</v>
      </c>
      <c r="F25" s="13">
        <v>18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4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5</v>
      </c>
      <c r="AG25" s="13">
        <v>1</v>
      </c>
      <c r="AH25" s="13">
        <v>0</v>
      </c>
      <c r="AI25" s="13">
        <v>0</v>
      </c>
      <c r="AJ25" s="13">
        <v>171</v>
      </c>
      <c r="AK25" s="13">
        <v>0</v>
      </c>
      <c r="AL25" s="13">
        <v>0</v>
      </c>
      <c r="AM25" s="13">
        <v>20</v>
      </c>
      <c r="AN25" s="13">
        <v>0</v>
      </c>
      <c r="AO25" s="13">
        <v>0</v>
      </c>
      <c r="AP25" s="13">
        <v>1</v>
      </c>
      <c r="AQ25" s="13">
        <v>174</v>
      </c>
      <c r="AR25" s="13">
        <v>8</v>
      </c>
      <c r="AS25" s="13">
        <v>1</v>
      </c>
      <c r="AT25" s="13">
        <v>0</v>
      </c>
      <c r="AU25" s="13">
        <v>0</v>
      </c>
      <c r="AV25" s="13">
        <v>133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2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4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10</v>
      </c>
      <c r="CC25" s="13">
        <v>0</v>
      </c>
      <c r="CD25" s="13">
        <v>0</v>
      </c>
      <c r="CE25" s="13">
        <v>0</v>
      </c>
      <c r="CF25" s="13">
        <f>SUM(E25:CE25)</f>
        <v>564</v>
      </c>
    </row>
    <row r="26" spans="1:84" s="9" customFormat="1" ht="8.25" customHeight="1" x14ac:dyDescent="0.2">
      <c r="A26" s="37"/>
      <c r="B26" s="47"/>
      <c r="C26" s="49" t="s">
        <v>108</v>
      </c>
      <c r="D26" s="50"/>
      <c r="E26" s="13">
        <v>0</v>
      </c>
      <c r="F26" s="13">
        <v>22</v>
      </c>
      <c r="G26" s="13">
        <v>23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10</v>
      </c>
      <c r="AG26" s="13">
        <v>0</v>
      </c>
      <c r="AH26" s="13">
        <v>0</v>
      </c>
      <c r="AI26" s="13">
        <v>0</v>
      </c>
      <c r="AJ26" s="13">
        <v>77</v>
      </c>
      <c r="AK26" s="13">
        <v>0</v>
      </c>
      <c r="AL26" s="13">
        <v>0</v>
      </c>
      <c r="AM26" s="13">
        <v>16</v>
      </c>
      <c r="AN26" s="13">
        <v>0</v>
      </c>
      <c r="AO26" s="13">
        <v>0</v>
      </c>
      <c r="AP26" s="13">
        <v>0</v>
      </c>
      <c r="AQ26" s="13">
        <v>48</v>
      </c>
      <c r="AR26" s="13">
        <v>3</v>
      </c>
      <c r="AS26" s="13">
        <v>0</v>
      </c>
      <c r="AT26" s="13">
        <v>0</v>
      </c>
      <c r="AU26" s="13">
        <v>5</v>
      </c>
      <c r="AV26" s="13">
        <v>147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357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70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10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1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44</v>
      </c>
      <c r="AG27" s="13">
        <f t="shared" si="13"/>
        <v>1</v>
      </c>
      <c r="AH27" s="13">
        <f t="shared" si="13"/>
        <v>0</v>
      </c>
      <c r="AI27" s="13">
        <f t="shared" si="13"/>
        <v>0</v>
      </c>
      <c r="AJ27" s="13">
        <f t="shared" si="13"/>
        <v>568</v>
      </c>
      <c r="AK27" s="13">
        <f t="shared" si="13"/>
        <v>0</v>
      </c>
      <c r="AL27" s="13">
        <f t="shared" si="13"/>
        <v>0</v>
      </c>
      <c r="AM27" s="13">
        <f t="shared" si="13"/>
        <v>84</v>
      </c>
      <c r="AN27" s="13">
        <f t="shared" si="13"/>
        <v>3</v>
      </c>
      <c r="AO27" s="13">
        <f t="shared" si="13"/>
        <v>0</v>
      </c>
      <c r="AP27" s="13">
        <f t="shared" si="13"/>
        <v>1</v>
      </c>
      <c r="AQ27" s="13">
        <f t="shared" si="13"/>
        <v>400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9</v>
      </c>
      <c r="AV27" s="13">
        <f t="shared" si="13"/>
        <v>576</v>
      </c>
      <c r="AW27" s="13">
        <f t="shared" si="13"/>
        <v>0</v>
      </c>
      <c r="AX27" s="13">
        <f t="shared" si="13"/>
        <v>0</v>
      </c>
      <c r="AY27" s="13">
        <f t="shared" si="13"/>
        <v>8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3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8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24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1917</v>
      </c>
    </row>
    <row r="28" spans="1:84" s="9" customFormat="1" ht="8.25" customHeight="1" x14ac:dyDescent="0.2">
      <c r="A28" s="37"/>
      <c r="B28" s="47" t="s">
        <v>109</v>
      </c>
      <c r="C28" s="43" t="s">
        <v>110</v>
      </c>
      <c r="D28" s="44"/>
      <c r="E28" s="13">
        <v>0</v>
      </c>
      <c r="F28" s="13">
        <v>949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42</v>
      </c>
      <c r="AG28" s="13">
        <v>3</v>
      </c>
      <c r="AH28" s="13">
        <v>0</v>
      </c>
      <c r="AI28" s="13">
        <v>0</v>
      </c>
      <c r="AJ28" s="13">
        <v>654</v>
      </c>
      <c r="AK28" s="13">
        <v>0</v>
      </c>
      <c r="AL28" s="13">
        <v>0</v>
      </c>
      <c r="AM28" s="13">
        <v>104</v>
      </c>
      <c r="AN28" s="13">
        <v>0</v>
      </c>
      <c r="AO28" s="13">
        <v>0</v>
      </c>
      <c r="AP28" s="13">
        <v>8</v>
      </c>
      <c r="AQ28" s="13">
        <v>335</v>
      </c>
      <c r="AR28" s="13">
        <v>18</v>
      </c>
      <c r="AS28" s="13">
        <v>0</v>
      </c>
      <c r="AT28" s="13">
        <v>2</v>
      </c>
      <c r="AU28" s="13">
        <v>5</v>
      </c>
      <c r="AV28" s="13">
        <v>361</v>
      </c>
      <c r="AW28" s="13">
        <v>0</v>
      </c>
      <c r="AX28" s="13">
        <v>0</v>
      </c>
      <c r="AY28" s="13">
        <v>11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2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10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24</v>
      </c>
      <c r="CC28" s="13">
        <v>1</v>
      </c>
      <c r="CD28" s="13">
        <v>0</v>
      </c>
      <c r="CE28" s="13">
        <v>1</v>
      </c>
      <c r="CF28" s="13">
        <f>SUM(E28:CE28)</f>
        <v>2549</v>
      </c>
    </row>
    <row r="29" spans="1:84" s="9" customFormat="1" ht="8.25" customHeight="1" x14ac:dyDescent="0.2">
      <c r="A29" s="37"/>
      <c r="B29" s="47"/>
      <c r="C29" s="43" t="s">
        <v>111</v>
      </c>
      <c r="D29" s="44"/>
      <c r="E29" s="13">
        <v>0</v>
      </c>
      <c r="F29" s="13">
        <v>32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8</v>
      </c>
      <c r="AG29" s="13">
        <v>0</v>
      </c>
      <c r="AH29" s="13">
        <v>0</v>
      </c>
      <c r="AI29" s="13">
        <v>0</v>
      </c>
      <c r="AJ29" s="13">
        <v>533</v>
      </c>
      <c r="AK29" s="13">
        <v>0</v>
      </c>
      <c r="AL29" s="13">
        <v>0</v>
      </c>
      <c r="AM29" s="13">
        <v>48</v>
      </c>
      <c r="AN29" s="13">
        <v>0</v>
      </c>
      <c r="AO29" s="13">
        <v>0</v>
      </c>
      <c r="AP29" s="13">
        <v>0</v>
      </c>
      <c r="AQ29" s="13">
        <v>129</v>
      </c>
      <c r="AR29" s="13">
        <v>12</v>
      </c>
      <c r="AS29" s="13">
        <v>0</v>
      </c>
      <c r="AT29" s="13">
        <v>0</v>
      </c>
      <c r="AU29" s="13">
        <v>2</v>
      </c>
      <c r="AV29" s="13">
        <v>121</v>
      </c>
      <c r="AW29" s="13">
        <v>0</v>
      </c>
      <c r="AX29" s="13">
        <v>0</v>
      </c>
      <c r="AY29" s="13">
        <v>1</v>
      </c>
      <c r="AZ29" s="13">
        <v>0</v>
      </c>
      <c r="BA29" s="13">
        <v>4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11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6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35</v>
      </c>
      <c r="CC29" s="13">
        <v>2</v>
      </c>
      <c r="CD29" s="13">
        <v>0</v>
      </c>
      <c r="CE29" s="13">
        <v>0</v>
      </c>
      <c r="CF29" s="13">
        <f>SUM(E29:CE29)</f>
        <v>959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981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1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50</v>
      </c>
      <c r="AG30" s="13">
        <f t="shared" si="14"/>
        <v>3</v>
      </c>
      <c r="AH30" s="13">
        <f t="shared" si="14"/>
        <v>0</v>
      </c>
      <c r="AI30" s="13">
        <f t="shared" si="14"/>
        <v>0</v>
      </c>
      <c r="AJ30" s="13">
        <f t="shared" si="14"/>
        <v>1187</v>
      </c>
      <c r="AK30" s="13">
        <f t="shared" si="14"/>
        <v>0</v>
      </c>
      <c r="AL30" s="13">
        <f t="shared" si="14"/>
        <v>0</v>
      </c>
      <c r="AM30" s="13">
        <f t="shared" si="14"/>
        <v>152</v>
      </c>
      <c r="AN30" s="13">
        <f t="shared" si="14"/>
        <v>0</v>
      </c>
      <c r="AO30" s="13">
        <f t="shared" si="14"/>
        <v>0</v>
      </c>
      <c r="AP30" s="13">
        <f t="shared" si="14"/>
        <v>8</v>
      </c>
      <c r="AQ30" s="13">
        <f t="shared" si="14"/>
        <v>464</v>
      </c>
      <c r="AR30" s="13">
        <f t="shared" si="14"/>
        <v>30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482</v>
      </c>
      <c r="AW30" s="13">
        <f t="shared" si="14"/>
        <v>0</v>
      </c>
      <c r="AX30" s="13">
        <f t="shared" si="14"/>
        <v>0</v>
      </c>
      <c r="AY30" s="13">
        <f t="shared" si="14"/>
        <v>12</v>
      </c>
      <c r="AZ30" s="13">
        <f t="shared" si="14"/>
        <v>0</v>
      </c>
      <c r="BA30" s="13">
        <f>SUM(BA28:BA29)</f>
        <v>4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18</v>
      </c>
      <c r="BI30" s="13">
        <f t="shared" si="14"/>
        <v>0</v>
      </c>
      <c r="BJ30" s="13">
        <f t="shared" si="14"/>
        <v>2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16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59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3508</v>
      </c>
    </row>
    <row r="31" spans="1:84" s="9" customFormat="1" ht="8.25" customHeight="1" x14ac:dyDescent="0.2">
      <c r="A31" s="37"/>
      <c r="B31" s="42" t="s">
        <v>112</v>
      </c>
      <c r="C31" s="43"/>
      <c r="D31" s="44"/>
      <c r="E31" s="13">
        <v>0</v>
      </c>
      <c r="F31" s="13">
        <v>709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56</v>
      </c>
      <c r="AG31" s="13">
        <v>2</v>
      </c>
      <c r="AH31" s="13">
        <v>0</v>
      </c>
      <c r="AI31" s="13">
        <v>0</v>
      </c>
      <c r="AJ31" s="13">
        <v>363</v>
      </c>
      <c r="AK31" s="13">
        <v>0</v>
      </c>
      <c r="AL31" s="13">
        <v>0</v>
      </c>
      <c r="AM31" s="13">
        <v>55</v>
      </c>
      <c r="AN31" s="13">
        <v>0</v>
      </c>
      <c r="AO31" s="13">
        <v>0</v>
      </c>
      <c r="AP31" s="13">
        <v>1</v>
      </c>
      <c r="AQ31" s="13">
        <v>278</v>
      </c>
      <c r="AR31" s="13">
        <v>10</v>
      </c>
      <c r="AS31" s="13">
        <v>0</v>
      </c>
      <c r="AT31" s="13">
        <v>0</v>
      </c>
      <c r="AU31" s="13">
        <v>2</v>
      </c>
      <c r="AV31" s="13">
        <v>411</v>
      </c>
      <c r="AW31" s="13">
        <v>0</v>
      </c>
      <c r="AX31" s="13">
        <v>0</v>
      </c>
      <c r="AY31" s="13">
        <v>8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1</v>
      </c>
      <c r="BT31" s="13">
        <v>7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9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1925</v>
      </c>
    </row>
    <row r="32" spans="1:84" s="9" customFormat="1" ht="8.25" customHeight="1" x14ac:dyDescent="0.2">
      <c r="A32" s="37"/>
      <c r="B32" s="47" t="s">
        <v>113</v>
      </c>
      <c r="C32" s="43" t="s">
        <v>114</v>
      </c>
      <c r="D32" s="44"/>
      <c r="E32" s="13">
        <v>0</v>
      </c>
      <c r="F32" s="13">
        <v>493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36</v>
      </c>
      <c r="AG32" s="13">
        <v>1</v>
      </c>
      <c r="AH32" s="13">
        <v>0</v>
      </c>
      <c r="AI32" s="13">
        <v>0</v>
      </c>
      <c r="AJ32" s="13">
        <v>398</v>
      </c>
      <c r="AK32" s="13">
        <v>0</v>
      </c>
      <c r="AL32" s="13">
        <v>0</v>
      </c>
      <c r="AM32" s="13">
        <v>74</v>
      </c>
      <c r="AN32" s="13">
        <v>0</v>
      </c>
      <c r="AO32" s="13">
        <v>0</v>
      </c>
      <c r="AP32" s="13">
        <v>1</v>
      </c>
      <c r="AQ32" s="13">
        <v>248</v>
      </c>
      <c r="AR32" s="13">
        <v>13</v>
      </c>
      <c r="AS32" s="13">
        <v>2</v>
      </c>
      <c r="AT32" s="13">
        <v>2</v>
      </c>
      <c r="AU32" s="13">
        <v>7</v>
      </c>
      <c r="AV32" s="13">
        <v>257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1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1570</v>
      </c>
    </row>
    <row r="33" spans="1:84" s="9" customFormat="1" ht="8.25" customHeight="1" x14ac:dyDescent="0.2">
      <c r="A33" s="37"/>
      <c r="B33" s="47"/>
      <c r="C33" s="43" t="s">
        <v>115</v>
      </c>
      <c r="D33" s="44"/>
      <c r="E33" s="13">
        <v>0</v>
      </c>
      <c r="F33" s="13">
        <v>249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20</v>
      </c>
      <c r="AG33" s="13">
        <v>1</v>
      </c>
      <c r="AH33" s="13">
        <v>0</v>
      </c>
      <c r="AI33" s="13">
        <v>0</v>
      </c>
      <c r="AJ33" s="13">
        <v>158</v>
      </c>
      <c r="AK33" s="13">
        <v>0</v>
      </c>
      <c r="AL33" s="13">
        <v>0</v>
      </c>
      <c r="AM33" s="13">
        <v>40</v>
      </c>
      <c r="AN33" s="13">
        <v>0</v>
      </c>
      <c r="AO33" s="13">
        <v>0</v>
      </c>
      <c r="AP33" s="13">
        <v>0</v>
      </c>
      <c r="AQ33" s="13">
        <v>121</v>
      </c>
      <c r="AR33" s="13">
        <v>8</v>
      </c>
      <c r="AS33" s="13">
        <v>1</v>
      </c>
      <c r="AT33" s="13">
        <v>1</v>
      </c>
      <c r="AU33" s="13">
        <v>1</v>
      </c>
      <c r="AV33" s="13">
        <v>73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3</v>
      </c>
      <c r="BU33" s="13">
        <v>0</v>
      </c>
      <c r="BV33" s="13">
        <v>1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0</v>
      </c>
      <c r="CF33" s="13">
        <f t="shared" si="15"/>
        <v>688</v>
      </c>
    </row>
    <row r="34" spans="1:84" s="9" customFormat="1" ht="8.25" customHeight="1" x14ac:dyDescent="0.2">
      <c r="A34" s="37"/>
      <c r="B34" s="47" t="s">
        <v>116</v>
      </c>
      <c r="C34" s="52" t="s">
        <v>116</v>
      </c>
      <c r="D34" s="12" t="s">
        <v>116</v>
      </c>
      <c r="E34" s="13">
        <v>0</v>
      </c>
      <c r="F34" s="13">
        <v>89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55</v>
      </c>
      <c r="AG34" s="13">
        <v>0</v>
      </c>
      <c r="AH34" s="13">
        <v>0</v>
      </c>
      <c r="AI34" s="13">
        <v>0</v>
      </c>
      <c r="AJ34" s="13">
        <v>307</v>
      </c>
      <c r="AK34" s="13">
        <v>0</v>
      </c>
      <c r="AL34" s="13">
        <v>0</v>
      </c>
      <c r="AM34" s="13">
        <v>31</v>
      </c>
      <c r="AN34" s="13">
        <v>1</v>
      </c>
      <c r="AO34" s="13">
        <v>0</v>
      </c>
      <c r="AP34" s="13">
        <v>1</v>
      </c>
      <c r="AQ34" s="13">
        <v>331</v>
      </c>
      <c r="AR34" s="13">
        <v>15</v>
      </c>
      <c r="AS34" s="13">
        <v>5</v>
      </c>
      <c r="AT34" s="13">
        <v>0</v>
      </c>
      <c r="AU34" s="13">
        <v>9</v>
      </c>
      <c r="AV34" s="13">
        <v>325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8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13</v>
      </c>
      <c r="CC34" s="13">
        <v>0</v>
      </c>
      <c r="CD34" s="13">
        <v>0</v>
      </c>
      <c r="CE34" s="13">
        <v>1</v>
      </c>
      <c r="CF34" s="13">
        <f t="shared" si="15"/>
        <v>1214</v>
      </c>
    </row>
    <row r="35" spans="1:84" s="9" customFormat="1" ht="8.25" customHeight="1" x14ac:dyDescent="0.2">
      <c r="A35" s="37"/>
      <c r="B35" s="47"/>
      <c r="C35" s="52"/>
      <c r="D35" s="12" t="s">
        <v>117</v>
      </c>
      <c r="E35" s="13">
        <v>0</v>
      </c>
      <c r="F35" s="13">
        <v>181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32</v>
      </c>
      <c r="AG35" s="13">
        <v>0</v>
      </c>
      <c r="AH35" s="13">
        <v>0</v>
      </c>
      <c r="AI35" s="13">
        <v>0</v>
      </c>
      <c r="AJ35" s="13">
        <v>175</v>
      </c>
      <c r="AK35" s="13">
        <v>0</v>
      </c>
      <c r="AL35" s="13">
        <v>0</v>
      </c>
      <c r="AM35" s="13">
        <v>30</v>
      </c>
      <c r="AN35" s="13">
        <v>0</v>
      </c>
      <c r="AO35" s="13">
        <v>0</v>
      </c>
      <c r="AP35" s="13">
        <v>0</v>
      </c>
      <c r="AQ35" s="13">
        <v>164</v>
      </c>
      <c r="AR35" s="13">
        <v>5</v>
      </c>
      <c r="AS35" s="13">
        <v>1</v>
      </c>
      <c r="AT35" s="13">
        <v>0</v>
      </c>
      <c r="AU35" s="13">
        <v>2</v>
      </c>
      <c r="AV35" s="13">
        <v>172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4</v>
      </c>
      <c r="CC35" s="13">
        <v>0</v>
      </c>
      <c r="CD35" s="13">
        <v>0</v>
      </c>
      <c r="CE35" s="13">
        <v>1</v>
      </c>
      <c r="CF35" s="13">
        <f t="shared" si="15"/>
        <v>782</v>
      </c>
    </row>
    <row r="36" spans="1:84" s="9" customFormat="1" ht="8.25" customHeight="1" x14ac:dyDescent="0.2">
      <c r="A36" s="37"/>
      <c r="B36" s="47"/>
      <c r="C36" s="52"/>
      <c r="D36" s="12" t="s">
        <v>118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17</v>
      </c>
      <c r="AG36" s="13">
        <v>3</v>
      </c>
      <c r="AH36" s="13">
        <v>0</v>
      </c>
      <c r="AI36" s="13">
        <v>0</v>
      </c>
      <c r="AJ36" s="13">
        <v>154</v>
      </c>
      <c r="AK36" s="13">
        <v>0</v>
      </c>
      <c r="AL36" s="13">
        <v>0</v>
      </c>
      <c r="AM36" s="13">
        <v>20</v>
      </c>
      <c r="AN36" s="13">
        <v>0</v>
      </c>
      <c r="AO36" s="13">
        <v>0</v>
      </c>
      <c r="AP36" s="13">
        <v>0</v>
      </c>
      <c r="AQ36" s="13">
        <v>186</v>
      </c>
      <c r="AR36" s="13">
        <v>9</v>
      </c>
      <c r="AS36" s="13">
        <v>1</v>
      </c>
      <c r="AT36" s="13">
        <v>0</v>
      </c>
      <c r="AU36" s="13">
        <v>2</v>
      </c>
      <c r="AV36" s="13">
        <v>86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7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6</v>
      </c>
      <c r="CC36" s="13">
        <v>0</v>
      </c>
      <c r="CD36" s="13">
        <v>1</v>
      </c>
      <c r="CE36" s="13">
        <v>0</v>
      </c>
      <c r="CF36" s="13">
        <f t="shared" si="15"/>
        <v>504</v>
      </c>
    </row>
    <row r="37" spans="1:84" s="9" customFormat="1" ht="8.25" customHeight="1" x14ac:dyDescent="0.2">
      <c r="A37" s="37"/>
      <c r="B37" s="47"/>
      <c r="C37" s="52"/>
      <c r="D37" s="12" t="s">
        <v>119</v>
      </c>
      <c r="E37" s="13">
        <v>0</v>
      </c>
      <c r="F37" s="13">
        <v>47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34</v>
      </c>
      <c r="AK37" s="13">
        <v>0</v>
      </c>
      <c r="AL37" s="13">
        <v>0</v>
      </c>
      <c r="AM37" s="13">
        <v>9</v>
      </c>
      <c r="AN37" s="13">
        <v>0</v>
      </c>
      <c r="AO37" s="13">
        <v>0</v>
      </c>
      <c r="AP37" s="13">
        <v>0</v>
      </c>
      <c r="AQ37" s="13">
        <v>59</v>
      </c>
      <c r="AR37" s="13">
        <v>1</v>
      </c>
      <c r="AS37" s="13">
        <v>0</v>
      </c>
      <c r="AT37" s="13">
        <v>3</v>
      </c>
      <c r="AU37" s="13">
        <v>0</v>
      </c>
      <c r="AV37" s="13">
        <v>39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2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203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323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18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105</v>
      </c>
      <c r="AG38" s="13">
        <f t="shared" si="16"/>
        <v>3</v>
      </c>
      <c r="AH38" s="13">
        <f t="shared" si="16"/>
        <v>0</v>
      </c>
      <c r="AI38" s="13">
        <f t="shared" si="16"/>
        <v>0</v>
      </c>
      <c r="AJ38" s="13">
        <f t="shared" si="16"/>
        <v>670</v>
      </c>
      <c r="AK38" s="13">
        <f t="shared" si="16"/>
        <v>0</v>
      </c>
      <c r="AL38" s="13">
        <f t="shared" si="16"/>
        <v>0</v>
      </c>
      <c r="AM38" s="13">
        <f t="shared" si="16"/>
        <v>90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740</v>
      </c>
      <c r="AR38" s="13">
        <f t="shared" si="16"/>
        <v>30</v>
      </c>
      <c r="AS38" s="13">
        <f t="shared" si="16"/>
        <v>7</v>
      </c>
      <c r="AT38" s="13">
        <f t="shared" si="16"/>
        <v>3</v>
      </c>
      <c r="AU38" s="13">
        <f t="shared" si="16"/>
        <v>13</v>
      </c>
      <c r="AV38" s="13">
        <f t="shared" si="16"/>
        <v>622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19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28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2703</v>
      </c>
    </row>
    <row r="39" spans="1:84" s="9" customFormat="1" ht="8.25" customHeight="1" x14ac:dyDescent="0.2">
      <c r="A39" s="37"/>
      <c r="B39" s="47"/>
      <c r="C39" s="43" t="s">
        <v>120</v>
      </c>
      <c r="D39" s="44"/>
      <c r="E39" s="13">
        <v>0</v>
      </c>
      <c r="F39" s="13">
        <v>87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11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30</v>
      </c>
      <c r="AG39" s="13">
        <v>0</v>
      </c>
      <c r="AH39" s="13">
        <v>0</v>
      </c>
      <c r="AI39" s="13">
        <v>0</v>
      </c>
      <c r="AJ39" s="13">
        <v>153</v>
      </c>
      <c r="AK39" s="13">
        <v>0</v>
      </c>
      <c r="AL39" s="13">
        <v>0</v>
      </c>
      <c r="AM39" s="13">
        <v>37</v>
      </c>
      <c r="AN39" s="13">
        <v>0</v>
      </c>
      <c r="AO39" s="13">
        <v>0</v>
      </c>
      <c r="AP39" s="13">
        <v>0</v>
      </c>
      <c r="AQ39" s="13">
        <v>164</v>
      </c>
      <c r="AR39" s="13">
        <v>8</v>
      </c>
      <c r="AS39" s="13">
        <v>0</v>
      </c>
      <c r="AT39" s="13">
        <v>0</v>
      </c>
      <c r="AU39" s="13">
        <v>3</v>
      </c>
      <c r="AV39" s="13">
        <v>141</v>
      </c>
      <c r="AW39" s="13">
        <v>0</v>
      </c>
      <c r="AX39" s="13">
        <v>0</v>
      </c>
      <c r="AY39" s="13">
        <v>3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7</v>
      </c>
      <c r="CC39" s="13">
        <v>0</v>
      </c>
      <c r="CD39" s="13">
        <v>0</v>
      </c>
      <c r="CE39" s="13">
        <v>0</v>
      </c>
      <c r="CF39" s="13">
        <f>SUM(E39:CE39)</f>
        <v>658</v>
      </c>
    </row>
    <row r="40" spans="1:84" s="9" customFormat="1" ht="8.25" customHeight="1" x14ac:dyDescent="0.2">
      <c r="A40" s="38"/>
      <c r="B40" s="33" t="s">
        <v>98</v>
      </c>
      <c r="C40" s="34"/>
      <c r="D40" s="35"/>
      <c r="E40" s="14">
        <f>SUM(E22:E23,E27,E30:E33,E38:E39)</f>
        <v>0</v>
      </c>
      <c r="F40" s="14">
        <f t="shared" ref="F40:BQ40" si="17">SUM(F22:F23,F27,F30:F33,F38:F39)</f>
        <v>3086</v>
      </c>
      <c r="G40" s="14">
        <f t="shared" si="17"/>
        <v>171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90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5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12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382</v>
      </c>
      <c r="AG40" s="14">
        <f t="shared" si="17"/>
        <v>18</v>
      </c>
      <c r="AH40" s="14">
        <f t="shared" si="17"/>
        <v>0</v>
      </c>
      <c r="AI40" s="14">
        <f t="shared" si="17"/>
        <v>0</v>
      </c>
      <c r="AJ40" s="14">
        <f t="shared" si="17"/>
        <v>3975</v>
      </c>
      <c r="AK40" s="14">
        <f t="shared" si="17"/>
        <v>0</v>
      </c>
      <c r="AL40" s="14">
        <f t="shared" si="17"/>
        <v>0</v>
      </c>
      <c r="AM40" s="14">
        <f t="shared" si="17"/>
        <v>612</v>
      </c>
      <c r="AN40" s="14">
        <f t="shared" si="17"/>
        <v>6</v>
      </c>
      <c r="AO40" s="14">
        <f t="shared" si="17"/>
        <v>0</v>
      </c>
      <c r="AP40" s="14">
        <f t="shared" si="17"/>
        <v>12</v>
      </c>
      <c r="AQ40" s="14">
        <f t="shared" si="17"/>
        <v>3018</v>
      </c>
      <c r="AR40" s="14">
        <f t="shared" si="17"/>
        <v>142</v>
      </c>
      <c r="AS40" s="14">
        <f t="shared" si="17"/>
        <v>11</v>
      </c>
      <c r="AT40" s="14">
        <f t="shared" si="17"/>
        <v>8</v>
      </c>
      <c r="AU40" s="14">
        <f t="shared" si="17"/>
        <v>47</v>
      </c>
      <c r="AV40" s="14">
        <f t="shared" si="17"/>
        <v>3320</v>
      </c>
      <c r="AW40" s="14">
        <f t="shared" si="17"/>
        <v>2</v>
      </c>
      <c r="AX40" s="14">
        <f t="shared" si="17"/>
        <v>0</v>
      </c>
      <c r="AY40" s="14">
        <f t="shared" si="17"/>
        <v>58</v>
      </c>
      <c r="AZ40" s="14">
        <f t="shared" si="17"/>
        <v>0</v>
      </c>
      <c r="BA40" s="14">
        <f t="shared" si="17"/>
        <v>8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33</v>
      </c>
      <c r="BI40" s="14">
        <f t="shared" si="17"/>
        <v>0</v>
      </c>
      <c r="BJ40" s="14">
        <f t="shared" si="17"/>
        <v>7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2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1</v>
      </c>
      <c r="BT40" s="14">
        <f t="shared" si="18"/>
        <v>74</v>
      </c>
      <c r="BU40" s="14">
        <f t="shared" si="18"/>
        <v>1</v>
      </c>
      <c r="BV40" s="14">
        <f t="shared" si="18"/>
        <v>2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175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15302</v>
      </c>
    </row>
    <row r="41" spans="1:84" s="9" customFormat="1" ht="8.25" customHeight="1" x14ac:dyDescent="0.2">
      <c r="A41" s="58" t="s">
        <v>121</v>
      </c>
      <c r="B41" s="73" t="s">
        <v>122</v>
      </c>
      <c r="C41" s="74" t="s">
        <v>123</v>
      </c>
      <c r="D41" s="75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7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45</v>
      </c>
      <c r="AG41" s="10">
        <v>0</v>
      </c>
      <c r="AH41" s="10">
        <v>0</v>
      </c>
      <c r="AI41" s="10">
        <v>0</v>
      </c>
      <c r="AJ41" s="10">
        <v>467</v>
      </c>
      <c r="AK41" s="10">
        <v>0</v>
      </c>
      <c r="AL41" s="10">
        <v>0</v>
      </c>
      <c r="AM41" s="10">
        <v>68</v>
      </c>
      <c r="AN41" s="10">
        <v>2</v>
      </c>
      <c r="AO41" s="10">
        <v>0</v>
      </c>
      <c r="AP41" s="10">
        <v>0</v>
      </c>
      <c r="AQ41" s="10">
        <v>567</v>
      </c>
      <c r="AR41" s="10">
        <v>35</v>
      </c>
      <c r="AS41" s="10">
        <v>3</v>
      </c>
      <c r="AT41" s="10">
        <v>1</v>
      </c>
      <c r="AU41" s="10">
        <v>11</v>
      </c>
      <c r="AV41" s="10">
        <v>328</v>
      </c>
      <c r="AW41" s="10">
        <v>0</v>
      </c>
      <c r="AX41" s="10">
        <v>1</v>
      </c>
      <c r="AY41" s="10">
        <v>2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20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1</v>
      </c>
      <c r="CB41" s="10">
        <v>37</v>
      </c>
      <c r="CC41" s="10">
        <v>0</v>
      </c>
      <c r="CD41" s="10">
        <v>0</v>
      </c>
      <c r="CE41" s="10">
        <v>2</v>
      </c>
      <c r="CF41" s="16">
        <f>SUM(E41:CE41)</f>
        <v>1726</v>
      </c>
    </row>
    <row r="42" spans="1:84" s="9" customFormat="1" ht="8.25" customHeight="1" x14ac:dyDescent="0.2">
      <c r="A42" s="59"/>
      <c r="B42" s="47"/>
      <c r="C42" s="52" t="s">
        <v>124</v>
      </c>
      <c r="D42" s="12" t="s">
        <v>125</v>
      </c>
      <c r="E42" s="18">
        <v>0</v>
      </c>
      <c r="F42" s="18">
        <v>24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1</v>
      </c>
      <c r="W42" s="18">
        <v>0</v>
      </c>
      <c r="X42" s="18">
        <v>0</v>
      </c>
      <c r="Y42" s="18">
        <v>0</v>
      </c>
      <c r="Z42" s="18">
        <v>0</v>
      </c>
      <c r="AA42" s="18">
        <v>7</v>
      </c>
      <c r="AB42" s="18">
        <v>0</v>
      </c>
      <c r="AC42" s="18">
        <v>0</v>
      </c>
      <c r="AD42" s="18">
        <v>0</v>
      </c>
      <c r="AE42" s="18">
        <v>0</v>
      </c>
      <c r="AF42" s="18">
        <v>12</v>
      </c>
      <c r="AG42" s="18">
        <v>0</v>
      </c>
      <c r="AH42" s="18">
        <v>0</v>
      </c>
      <c r="AI42" s="18">
        <v>0</v>
      </c>
      <c r="AJ42" s="18">
        <v>226</v>
      </c>
      <c r="AK42" s="18">
        <v>0</v>
      </c>
      <c r="AL42" s="18">
        <v>0</v>
      </c>
      <c r="AM42" s="18">
        <v>51</v>
      </c>
      <c r="AN42" s="18">
        <v>0</v>
      </c>
      <c r="AO42" s="18">
        <v>0</v>
      </c>
      <c r="AP42" s="18">
        <v>0</v>
      </c>
      <c r="AQ42" s="18">
        <v>278</v>
      </c>
      <c r="AR42" s="18">
        <v>16</v>
      </c>
      <c r="AS42" s="18">
        <v>0</v>
      </c>
      <c r="AT42" s="18">
        <v>0</v>
      </c>
      <c r="AU42" s="18">
        <v>7</v>
      </c>
      <c r="AV42" s="18">
        <v>161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8</v>
      </c>
      <c r="BU42" s="18">
        <v>0</v>
      </c>
      <c r="BV42" s="18">
        <v>1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  <c r="CB42" s="18">
        <v>23</v>
      </c>
      <c r="CC42" s="18">
        <v>0</v>
      </c>
      <c r="CD42" s="18">
        <v>1</v>
      </c>
      <c r="CE42" s="18">
        <v>1</v>
      </c>
      <c r="CF42" s="13">
        <f>SUM(E42:CE42)</f>
        <v>827</v>
      </c>
    </row>
    <row r="43" spans="1:84" s="9" customFormat="1" ht="8.25" customHeight="1" x14ac:dyDescent="0.2">
      <c r="A43" s="59"/>
      <c r="B43" s="47"/>
      <c r="C43" s="57"/>
      <c r="D43" s="12" t="s">
        <v>126</v>
      </c>
      <c r="E43" s="18">
        <v>0</v>
      </c>
      <c r="F43" s="18">
        <v>6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0</v>
      </c>
      <c r="AC43" s="18">
        <v>0</v>
      </c>
      <c r="AD43" s="18">
        <v>0</v>
      </c>
      <c r="AE43" s="18">
        <v>0</v>
      </c>
      <c r="AF43" s="18">
        <v>30</v>
      </c>
      <c r="AG43" s="18">
        <v>0</v>
      </c>
      <c r="AH43" s="18">
        <v>0</v>
      </c>
      <c r="AI43" s="18">
        <v>0</v>
      </c>
      <c r="AJ43" s="18">
        <v>265</v>
      </c>
      <c r="AK43" s="18">
        <v>0</v>
      </c>
      <c r="AL43" s="18">
        <v>0</v>
      </c>
      <c r="AM43" s="18">
        <v>46</v>
      </c>
      <c r="AN43" s="18">
        <v>0</v>
      </c>
      <c r="AO43" s="18">
        <v>0</v>
      </c>
      <c r="AP43" s="18">
        <v>0</v>
      </c>
      <c r="AQ43" s="18">
        <v>303</v>
      </c>
      <c r="AR43" s="18">
        <v>18</v>
      </c>
      <c r="AS43" s="18">
        <v>0</v>
      </c>
      <c r="AT43" s="18">
        <v>0</v>
      </c>
      <c r="AU43" s="18">
        <v>10</v>
      </c>
      <c r="AV43" s="18">
        <v>159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8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36</v>
      </c>
      <c r="CC43" s="18">
        <v>1</v>
      </c>
      <c r="CD43" s="18">
        <v>0</v>
      </c>
      <c r="CE43" s="18">
        <v>0</v>
      </c>
      <c r="CF43" s="13">
        <f>SUM(E43:CE43)</f>
        <v>897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30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2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2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42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491</v>
      </c>
      <c r="AK44" s="13">
        <f t="shared" si="19"/>
        <v>0</v>
      </c>
      <c r="AL44" s="13">
        <f t="shared" si="19"/>
        <v>0</v>
      </c>
      <c r="AM44" s="13">
        <f t="shared" si="19"/>
        <v>97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581</v>
      </c>
      <c r="AR44" s="13">
        <f t="shared" si="19"/>
        <v>34</v>
      </c>
      <c r="AS44" s="13">
        <f t="shared" si="19"/>
        <v>0</v>
      </c>
      <c r="AT44" s="13">
        <f t="shared" si="19"/>
        <v>0</v>
      </c>
      <c r="AU44" s="13">
        <f t="shared" si="19"/>
        <v>17</v>
      </c>
      <c r="AV44" s="13">
        <f t="shared" si="19"/>
        <v>320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16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0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59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1724</v>
      </c>
    </row>
    <row r="45" spans="1:84" s="9" customFormat="1" ht="8.25" customHeight="1" x14ac:dyDescent="0.2">
      <c r="A45" s="59"/>
      <c r="B45" s="47" t="s">
        <v>280</v>
      </c>
      <c r="C45" s="52" t="s">
        <v>280</v>
      </c>
      <c r="D45" s="12" t="s">
        <v>128</v>
      </c>
      <c r="E45" s="13">
        <v>0</v>
      </c>
      <c r="F45" s="13">
        <v>27</v>
      </c>
      <c r="G45" s="13">
        <v>2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26</v>
      </c>
      <c r="AG45" s="13">
        <v>0</v>
      </c>
      <c r="AH45" s="13">
        <v>0</v>
      </c>
      <c r="AI45" s="13">
        <v>0</v>
      </c>
      <c r="AJ45" s="13">
        <v>393</v>
      </c>
      <c r="AK45" s="13">
        <v>0</v>
      </c>
      <c r="AL45" s="13">
        <v>2</v>
      </c>
      <c r="AM45" s="13">
        <v>140</v>
      </c>
      <c r="AN45" s="13">
        <v>0</v>
      </c>
      <c r="AO45" s="13">
        <v>0</v>
      </c>
      <c r="AP45" s="13">
        <v>0</v>
      </c>
      <c r="AQ45" s="13">
        <v>346</v>
      </c>
      <c r="AR45" s="13">
        <v>28</v>
      </c>
      <c r="AS45" s="13">
        <v>3</v>
      </c>
      <c r="AT45" s="13">
        <v>0</v>
      </c>
      <c r="AU45" s="13">
        <v>8</v>
      </c>
      <c r="AV45" s="13">
        <v>225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17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21</v>
      </c>
      <c r="CC45" s="13">
        <v>1</v>
      </c>
      <c r="CD45" s="13">
        <v>0</v>
      </c>
      <c r="CE45" s="13">
        <v>1</v>
      </c>
      <c r="CF45" s="13">
        <f>SUM(E45:CE45)</f>
        <v>1261</v>
      </c>
    </row>
    <row r="46" spans="1:84" s="9" customFormat="1" ht="8.25" customHeight="1" x14ac:dyDescent="0.2">
      <c r="A46" s="59"/>
      <c r="B46" s="47"/>
      <c r="C46" s="52"/>
      <c r="D46" s="12" t="s">
        <v>129</v>
      </c>
      <c r="E46" s="13">
        <v>0</v>
      </c>
      <c r="F46" s="13">
        <v>13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9</v>
      </c>
      <c r="AG46" s="13">
        <v>0</v>
      </c>
      <c r="AH46" s="13">
        <v>0</v>
      </c>
      <c r="AI46" s="13">
        <v>0</v>
      </c>
      <c r="AJ46" s="13">
        <v>96</v>
      </c>
      <c r="AK46" s="13">
        <v>0</v>
      </c>
      <c r="AL46" s="13">
        <v>0</v>
      </c>
      <c r="AM46" s="13">
        <v>10</v>
      </c>
      <c r="AN46" s="13">
        <v>0</v>
      </c>
      <c r="AO46" s="13">
        <v>0</v>
      </c>
      <c r="AP46" s="13">
        <v>0</v>
      </c>
      <c r="AQ46" s="13">
        <v>112</v>
      </c>
      <c r="AR46" s="13">
        <v>7</v>
      </c>
      <c r="AS46" s="13">
        <v>2</v>
      </c>
      <c r="AT46" s="13">
        <v>0</v>
      </c>
      <c r="AU46" s="13">
        <v>2</v>
      </c>
      <c r="AV46" s="13">
        <v>60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4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5</v>
      </c>
      <c r="CC46" s="13">
        <v>0</v>
      </c>
      <c r="CD46" s="13">
        <v>0</v>
      </c>
      <c r="CE46" s="13">
        <v>0</v>
      </c>
      <c r="CF46" s="13">
        <f t="shared" ref="CF46" si="20">SUM(E46:CE46)</f>
        <v>323</v>
      </c>
    </row>
    <row r="47" spans="1:84" s="9" customFormat="1" ht="8.25" customHeight="1" x14ac:dyDescent="0.2">
      <c r="A47" s="59"/>
      <c r="B47" s="47"/>
      <c r="C47" s="52"/>
      <c r="D47" s="12" t="s">
        <v>281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35</v>
      </c>
      <c r="AK47" s="13">
        <v>0</v>
      </c>
      <c r="AL47" s="13">
        <v>0</v>
      </c>
      <c r="AM47" s="13">
        <v>1</v>
      </c>
      <c r="AN47" s="13">
        <v>0</v>
      </c>
      <c r="AO47" s="13">
        <v>0</v>
      </c>
      <c r="AP47" s="13">
        <v>0</v>
      </c>
      <c r="AQ47" s="13">
        <v>26</v>
      </c>
      <c r="AR47" s="13">
        <v>7</v>
      </c>
      <c r="AS47" s="13">
        <v>1</v>
      </c>
      <c r="AT47" s="13">
        <v>0</v>
      </c>
      <c r="AU47" s="13">
        <v>0</v>
      </c>
      <c r="AV47" s="13">
        <v>35</v>
      </c>
      <c r="AW47" s="13">
        <v>0</v>
      </c>
      <c r="AX47" s="13">
        <v>0</v>
      </c>
      <c r="AY47" s="13">
        <v>3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125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47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1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0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41</v>
      </c>
      <c r="AG48" s="13">
        <f t="shared" si="21"/>
        <v>0</v>
      </c>
      <c r="AH48" s="13">
        <f t="shared" si="21"/>
        <v>0</v>
      </c>
      <c r="AI48" s="13">
        <f t="shared" si="21"/>
        <v>0</v>
      </c>
      <c r="AJ48" s="13">
        <f t="shared" si="21"/>
        <v>524</v>
      </c>
      <c r="AK48" s="13">
        <f t="shared" si="21"/>
        <v>0</v>
      </c>
      <c r="AL48" s="13">
        <f t="shared" si="21"/>
        <v>2</v>
      </c>
      <c r="AM48" s="13">
        <f t="shared" si="21"/>
        <v>151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484</v>
      </c>
      <c r="AR48" s="13">
        <f t="shared" si="21"/>
        <v>42</v>
      </c>
      <c r="AS48" s="13">
        <f t="shared" si="21"/>
        <v>6</v>
      </c>
      <c r="AT48" s="13">
        <f t="shared" si="21"/>
        <v>0</v>
      </c>
      <c r="AU48" s="13">
        <f t="shared" si="21"/>
        <v>10</v>
      </c>
      <c r="AV48" s="13">
        <f t="shared" si="21"/>
        <v>320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22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28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1709</v>
      </c>
    </row>
    <row r="49" spans="1:84" s="9" customFormat="1" ht="8.25" customHeight="1" x14ac:dyDescent="0.2">
      <c r="A49" s="59"/>
      <c r="B49" s="47"/>
      <c r="C49" s="43" t="s">
        <v>130</v>
      </c>
      <c r="D49" s="44"/>
      <c r="E49" s="13">
        <v>0</v>
      </c>
      <c r="F49" s="13">
        <v>26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35</v>
      </c>
      <c r="AG49" s="13">
        <v>0</v>
      </c>
      <c r="AH49" s="13">
        <v>0</v>
      </c>
      <c r="AI49" s="13">
        <v>0</v>
      </c>
      <c r="AJ49" s="13">
        <v>193</v>
      </c>
      <c r="AK49" s="13">
        <v>0</v>
      </c>
      <c r="AL49" s="13">
        <v>0</v>
      </c>
      <c r="AM49" s="13">
        <v>31</v>
      </c>
      <c r="AN49" s="13">
        <v>0</v>
      </c>
      <c r="AO49" s="13">
        <v>0</v>
      </c>
      <c r="AP49" s="13">
        <v>2</v>
      </c>
      <c r="AQ49" s="13">
        <v>176</v>
      </c>
      <c r="AR49" s="13">
        <v>13</v>
      </c>
      <c r="AS49" s="13">
        <v>1</v>
      </c>
      <c r="AT49" s="13">
        <v>0</v>
      </c>
      <c r="AU49" s="13">
        <v>4</v>
      </c>
      <c r="AV49" s="13">
        <v>217</v>
      </c>
      <c r="AW49" s="13">
        <v>0</v>
      </c>
      <c r="AX49" s="13">
        <v>0</v>
      </c>
      <c r="AY49" s="13">
        <v>3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6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3</v>
      </c>
      <c r="CB49" s="13">
        <v>20</v>
      </c>
      <c r="CC49" s="13">
        <v>0</v>
      </c>
      <c r="CD49" s="13">
        <v>0</v>
      </c>
      <c r="CE49" s="13">
        <v>0</v>
      </c>
      <c r="CF49" s="13">
        <f>SUM(E49:CE49)</f>
        <v>737</v>
      </c>
    </row>
    <row r="50" spans="1:84" s="9" customFormat="1" ht="8.25" customHeight="1" x14ac:dyDescent="0.2">
      <c r="A50" s="59"/>
      <c r="B50" s="47" t="s">
        <v>131</v>
      </c>
      <c r="C50" s="43" t="s">
        <v>132</v>
      </c>
      <c r="D50" s="44"/>
      <c r="E50" s="13">
        <v>0</v>
      </c>
      <c r="F50" s="13">
        <v>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16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64</v>
      </c>
      <c r="AG50" s="13">
        <v>0</v>
      </c>
      <c r="AH50" s="13">
        <v>0</v>
      </c>
      <c r="AI50" s="13">
        <v>0</v>
      </c>
      <c r="AJ50" s="13">
        <v>465</v>
      </c>
      <c r="AK50" s="13">
        <v>0</v>
      </c>
      <c r="AL50" s="13">
        <v>0</v>
      </c>
      <c r="AM50" s="13">
        <v>76</v>
      </c>
      <c r="AN50" s="13">
        <v>0</v>
      </c>
      <c r="AO50" s="13">
        <v>0</v>
      </c>
      <c r="AP50" s="13">
        <v>0</v>
      </c>
      <c r="AQ50" s="13">
        <v>626</v>
      </c>
      <c r="AR50" s="13">
        <v>31</v>
      </c>
      <c r="AS50" s="13">
        <v>1</v>
      </c>
      <c r="AT50" s="13">
        <v>2</v>
      </c>
      <c r="AU50" s="13">
        <v>18</v>
      </c>
      <c r="AV50" s="13">
        <v>480</v>
      </c>
      <c r="AW50" s="13">
        <v>1</v>
      </c>
      <c r="AX50" s="13">
        <v>0</v>
      </c>
      <c r="AY50" s="13">
        <v>3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2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29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46</v>
      </c>
      <c r="CC50" s="13">
        <v>1</v>
      </c>
      <c r="CD50" s="13">
        <v>1</v>
      </c>
      <c r="CE50" s="13">
        <v>0</v>
      </c>
      <c r="CF50" s="13">
        <f>SUM(E50:CE50)</f>
        <v>1931</v>
      </c>
    </row>
    <row r="51" spans="1:84" s="9" customFormat="1" ht="8.25" customHeight="1" x14ac:dyDescent="0.2">
      <c r="A51" s="59"/>
      <c r="B51" s="48"/>
      <c r="C51" s="49" t="s">
        <v>133</v>
      </c>
      <c r="D51" s="50"/>
      <c r="E51" s="13">
        <v>0</v>
      </c>
      <c r="F51" s="13">
        <v>11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13</v>
      </c>
      <c r="AG51" s="13">
        <v>0</v>
      </c>
      <c r="AH51" s="13">
        <v>0</v>
      </c>
      <c r="AI51" s="13">
        <v>0</v>
      </c>
      <c r="AJ51" s="13">
        <v>179</v>
      </c>
      <c r="AK51" s="13">
        <v>0</v>
      </c>
      <c r="AL51" s="13">
        <v>0</v>
      </c>
      <c r="AM51" s="13">
        <v>33</v>
      </c>
      <c r="AN51" s="13">
        <v>0</v>
      </c>
      <c r="AO51" s="13">
        <v>0</v>
      </c>
      <c r="AP51" s="13">
        <v>1</v>
      </c>
      <c r="AQ51" s="13">
        <v>191</v>
      </c>
      <c r="AR51" s="13">
        <v>13</v>
      </c>
      <c r="AS51" s="13">
        <v>0</v>
      </c>
      <c r="AT51" s="13">
        <v>0</v>
      </c>
      <c r="AU51" s="13">
        <v>2</v>
      </c>
      <c r="AV51" s="13">
        <v>121</v>
      </c>
      <c r="AW51" s="13">
        <v>0</v>
      </c>
      <c r="AX51" s="13">
        <v>0</v>
      </c>
      <c r="AY51" s="13">
        <v>3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6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19</v>
      </c>
      <c r="CC51" s="13">
        <v>0</v>
      </c>
      <c r="CD51" s="13">
        <v>0</v>
      </c>
      <c r="CE51" s="13">
        <v>0</v>
      </c>
      <c r="CF51" s="13">
        <f>SUM(E51:CE51)</f>
        <v>597</v>
      </c>
    </row>
    <row r="52" spans="1:84" s="9" customFormat="1" ht="8.25" customHeight="1" x14ac:dyDescent="0.2">
      <c r="A52" s="59"/>
      <c r="B52" s="48"/>
      <c r="C52" s="49" t="s">
        <v>134</v>
      </c>
      <c r="D52" s="50"/>
      <c r="E52" s="13">
        <v>0</v>
      </c>
      <c r="F52" s="13">
        <v>7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231</v>
      </c>
      <c r="AK52" s="13">
        <v>0</v>
      </c>
      <c r="AL52" s="13">
        <v>0</v>
      </c>
      <c r="AM52" s="13">
        <v>11</v>
      </c>
      <c r="AN52" s="13">
        <v>1</v>
      </c>
      <c r="AO52" s="13">
        <v>0</v>
      </c>
      <c r="AP52" s="13">
        <v>0</v>
      </c>
      <c r="AQ52" s="13">
        <v>175</v>
      </c>
      <c r="AR52" s="13">
        <v>9</v>
      </c>
      <c r="AS52" s="13">
        <v>0</v>
      </c>
      <c r="AT52" s="13">
        <v>0</v>
      </c>
      <c r="AU52" s="13">
        <v>4</v>
      </c>
      <c r="AV52" s="13">
        <v>118</v>
      </c>
      <c r="AW52" s="13">
        <v>0</v>
      </c>
      <c r="AX52" s="13">
        <v>0</v>
      </c>
      <c r="AY52" s="13">
        <v>1</v>
      </c>
      <c r="AZ52" s="13">
        <v>0</v>
      </c>
      <c r="BA52" s="13">
        <v>2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18</v>
      </c>
      <c r="CC52" s="13">
        <v>0</v>
      </c>
      <c r="CD52" s="13">
        <v>0</v>
      </c>
      <c r="CE52" s="13">
        <v>0</v>
      </c>
      <c r="CF52" s="13">
        <f>SUM(E52:CE52)</f>
        <v>600</v>
      </c>
    </row>
    <row r="53" spans="1:84" s="9" customFormat="1" ht="8.25" customHeight="1" x14ac:dyDescent="0.2">
      <c r="A53" s="59"/>
      <c r="B53" s="48"/>
      <c r="C53" s="49" t="s">
        <v>91</v>
      </c>
      <c r="D53" s="50"/>
      <c r="E53" s="13">
        <f>SUM(E50:E52)</f>
        <v>0</v>
      </c>
      <c r="F53" s="13">
        <f t="shared" ref="F53:CF53" si="23">SUM(F50:F52)</f>
        <v>77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19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1</v>
      </c>
      <c r="T53" s="13">
        <f t="shared" si="23"/>
        <v>0</v>
      </c>
      <c r="U53" s="13">
        <f t="shared" si="23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79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875</v>
      </c>
      <c r="AK53" s="13">
        <f t="shared" si="23"/>
        <v>0</v>
      </c>
      <c r="AL53" s="13">
        <f t="shared" si="23"/>
        <v>0</v>
      </c>
      <c r="AM53" s="13">
        <f t="shared" si="23"/>
        <v>120</v>
      </c>
      <c r="AN53" s="13">
        <f t="shared" si="23"/>
        <v>1</v>
      </c>
      <c r="AO53" s="13">
        <f t="shared" si="23"/>
        <v>0</v>
      </c>
      <c r="AP53" s="13">
        <f t="shared" si="23"/>
        <v>1</v>
      </c>
      <c r="AQ53" s="13">
        <f t="shared" si="23"/>
        <v>992</v>
      </c>
      <c r="AR53" s="13">
        <f t="shared" si="23"/>
        <v>53</v>
      </c>
      <c r="AS53" s="13">
        <f t="shared" si="23"/>
        <v>1</v>
      </c>
      <c r="AT53" s="13">
        <f t="shared" si="23"/>
        <v>2</v>
      </c>
      <c r="AU53" s="13">
        <f t="shared" si="23"/>
        <v>24</v>
      </c>
      <c r="AV53" s="13">
        <f t="shared" si="23"/>
        <v>719</v>
      </c>
      <c r="AW53" s="13">
        <f t="shared" si="23"/>
        <v>1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4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2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46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83</v>
      </c>
      <c r="CC53" s="13">
        <f t="shared" si="23"/>
        <v>1</v>
      </c>
      <c r="CD53" s="13">
        <f t="shared" si="23"/>
        <v>1</v>
      </c>
      <c r="CE53" s="13">
        <f t="shared" si="23"/>
        <v>0</v>
      </c>
      <c r="CF53" s="13">
        <f t="shared" si="23"/>
        <v>3128</v>
      </c>
    </row>
    <row r="54" spans="1:84" s="9" customFormat="1" ht="8.25" customHeight="1" x14ac:dyDescent="0.2">
      <c r="A54" s="59"/>
      <c r="B54" s="61" t="s">
        <v>135</v>
      </c>
      <c r="C54" s="52" t="s">
        <v>136</v>
      </c>
      <c r="D54" s="12" t="s">
        <v>137</v>
      </c>
      <c r="E54" s="13">
        <v>0</v>
      </c>
      <c r="F54" s="13">
        <v>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6</v>
      </c>
      <c r="AB54" s="13">
        <v>0</v>
      </c>
      <c r="AC54" s="13">
        <v>0</v>
      </c>
      <c r="AD54" s="13">
        <v>0</v>
      </c>
      <c r="AE54" s="13">
        <v>0</v>
      </c>
      <c r="AF54" s="13">
        <v>18</v>
      </c>
      <c r="AG54" s="13">
        <v>2</v>
      </c>
      <c r="AH54" s="13">
        <v>0</v>
      </c>
      <c r="AI54" s="13">
        <v>0</v>
      </c>
      <c r="AJ54" s="13">
        <v>928</v>
      </c>
      <c r="AK54" s="13">
        <v>0</v>
      </c>
      <c r="AL54" s="13">
        <v>0</v>
      </c>
      <c r="AM54" s="13">
        <v>81</v>
      </c>
      <c r="AN54" s="13">
        <v>0</v>
      </c>
      <c r="AO54" s="13">
        <v>0</v>
      </c>
      <c r="AP54" s="13">
        <v>1</v>
      </c>
      <c r="AQ54" s="13">
        <v>324</v>
      </c>
      <c r="AR54" s="13">
        <v>15</v>
      </c>
      <c r="AS54" s="13">
        <v>1</v>
      </c>
      <c r="AT54" s="13">
        <v>1</v>
      </c>
      <c r="AU54" s="13">
        <v>8</v>
      </c>
      <c r="AV54" s="13">
        <v>317</v>
      </c>
      <c r="AW54" s="13">
        <v>0</v>
      </c>
      <c r="AX54" s="13">
        <v>1</v>
      </c>
      <c r="AY54" s="13">
        <v>9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2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21</v>
      </c>
      <c r="BU54" s="13">
        <v>0</v>
      </c>
      <c r="BV54" s="13">
        <v>3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49</v>
      </c>
      <c r="CC54" s="13">
        <v>0</v>
      </c>
      <c r="CD54" s="13">
        <v>0</v>
      </c>
      <c r="CE54" s="13">
        <v>0</v>
      </c>
      <c r="CF54" s="13">
        <f>SUM(E54:CE54)</f>
        <v>1832</v>
      </c>
    </row>
    <row r="55" spans="1:84" s="9" customFormat="1" ht="8.25" customHeight="1" x14ac:dyDescent="0.2">
      <c r="A55" s="59"/>
      <c r="B55" s="62"/>
      <c r="C55" s="52"/>
      <c r="D55" s="12" t="s">
        <v>138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0</v>
      </c>
      <c r="AH55" s="13">
        <v>0</v>
      </c>
      <c r="AI55" s="13">
        <v>0</v>
      </c>
      <c r="AJ55" s="13">
        <v>336</v>
      </c>
      <c r="AK55" s="13">
        <v>0</v>
      </c>
      <c r="AL55" s="13">
        <v>1</v>
      </c>
      <c r="AM55" s="13">
        <v>15</v>
      </c>
      <c r="AN55" s="13">
        <v>0</v>
      </c>
      <c r="AO55" s="13">
        <v>0</v>
      </c>
      <c r="AP55" s="13">
        <v>0</v>
      </c>
      <c r="AQ55" s="13">
        <v>115</v>
      </c>
      <c r="AR55" s="13">
        <v>1</v>
      </c>
      <c r="AS55" s="13">
        <v>0</v>
      </c>
      <c r="AT55" s="13">
        <v>0</v>
      </c>
      <c r="AU55" s="13">
        <v>0</v>
      </c>
      <c r="AV55" s="13">
        <v>102</v>
      </c>
      <c r="AW55" s="13">
        <v>0</v>
      </c>
      <c r="AX55" s="13">
        <v>0</v>
      </c>
      <c r="AY55" s="13">
        <v>0</v>
      </c>
      <c r="AZ55" s="13">
        <v>0</v>
      </c>
      <c r="BA55" s="13">
        <v>3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5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10</v>
      </c>
      <c r="CC55" s="13">
        <v>1</v>
      </c>
      <c r="CD55" s="13">
        <v>0</v>
      </c>
      <c r="CE55" s="13">
        <v>0</v>
      </c>
      <c r="CF55" s="13">
        <f>SUM(E55:CE55)</f>
        <v>604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37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7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31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1264</v>
      </c>
      <c r="AK56" s="13">
        <f t="shared" si="24"/>
        <v>0</v>
      </c>
      <c r="AL56" s="13">
        <f t="shared" si="24"/>
        <v>1</v>
      </c>
      <c r="AM56" s="13">
        <f t="shared" si="24"/>
        <v>96</v>
      </c>
      <c r="AN56" s="13">
        <f t="shared" si="24"/>
        <v>0</v>
      </c>
      <c r="AO56" s="13">
        <f t="shared" si="24"/>
        <v>0</v>
      </c>
      <c r="AP56" s="13">
        <f t="shared" si="24"/>
        <v>1</v>
      </c>
      <c r="AQ56" s="13">
        <f t="shared" si="24"/>
        <v>439</v>
      </c>
      <c r="AR56" s="13">
        <f t="shared" si="24"/>
        <v>16</v>
      </c>
      <c r="AS56" s="13">
        <f t="shared" si="24"/>
        <v>1</v>
      </c>
      <c r="AT56" s="13">
        <f t="shared" si="24"/>
        <v>1</v>
      </c>
      <c r="AU56" s="13">
        <f t="shared" si="24"/>
        <v>8</v>
      </c>
      <c r="AV56" s="13">
        <f t="shared" si="24"/>
        <v>419</v>
      </c>
      <c r="AW56" s="13">
        <f t="shared" si="24"/>
        <v>0</v>
      </c>
      <c r="AX56" s="13">
        <f t="shared" si="24"/>
        <v>1</v>
      </c>
      <c r="AY56" s="13">
        <f t="shared" si="24"/>
        <v>9</v>
      </c>
      <c r="AZ56" s="13">
        <f t="shared" si="24"/>
        <v>0</v>
      </c>
      <c r="BA56" s="13">
        <f>SUM(BA54:BA55)</f>
        <v>6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2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26</v>
      </c>
      <c r="BU56" s="13">
        <f t="shared" si="24"/>
        <v>0</v>
      </c>
      <c r="BV56" s="13">
        <f t="shared" si="24"/>
        <v>3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59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2436</v>
      </c>
    </row>
    <row r="57" spans="1:84" s="9" customFormat="1" ht="8.25" customHeight="1" x14ac:dyDescent="0.2">
      <c r="A57" s="59"/>
      <c r="B57" s="62"/>
      <c r="C57" s="70" t="s">
        <v>139</v>
      </c>
      <c r="D57" s="12" t="s">
        <v>139</v>
      </c>
      <c r="E57" s="13">
        <v>0</v>
      </c>
      <c r="F57" s="13">
        <v>10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2</v>
      </c>
      <c r="AB57" s="13">
        <v>0</v>
      </c>
      <c r="AC57" s="13">
        <v>0</v>
      </c>
      <c r="AD57" s="13">
        <v>0</v>
      </c>
      <c r="AE57" s="13">
        <v>0</v>
      </c>
      <c r="AF57" s="13">
        <v>20</v>
      </c>
      <c r="AG57" s="13">
        <v>0</v>
      </c>
      <c r="AH57" s="13">
        <v>0</v>
      </c>
      <c r="AI57" s="13">
        <v>0</v>
      </c>
      <c r="AJ57" s="13">
        <v>504</v>
      </c>
      <c r="AK57" s="13">
        <v>0</v>
      </c>
      <c r="AL57" s="13">
        <v>3</v>
      </c>
      <c r="AM57" s="13">
        <v>26</v>
      </c>
      <c r="AN57" s="13">
        <v>0</v>
      </c>
      <c r="AO57" s="13">
        <v>0</v>
      </c>
      <c r="AP57" s="13">
        <v>0</v>
      </c>
      <c r="AQ57" s="13">
        <v>308</v>
      </c>
      <c r="AR57" s="13">
        <v>7</v>
      </c>
      <c r="AS57" s="13">
        <v>0</v>
      </c>
      <c r="AT57" s="13">
        <v>1</v>
      </c>
      <c r="AU57" s="13">
        <v>3</v>
      </c>
      <c r="AV57" s="13">
        <v>192</v>
      </c>
      <c r="AW57" s="13">
        <v>0</v>
      </c>
      <c r="AX57" s="13">
        <v>1</v>
      </c>
      <c r="AY57" s="13">
        <v>3</v>
      </c>
      <c r="AZ57" s="13">
        <v>0</v>
      </c>
      <c r="BA57" s="13">
        <v>8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3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17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35</v>
      </c>
      <c r="CC57" s="13">
        <v>0</v>
      </c>
      <c r="CD57" s="13">
        <v>0</v>
      </c>
      <c r="CE57" s="13">
        <v>1</v>
      </c>
      <c r="CF57" s="13">
        <f>SUM(E57:CE57)</f>
        <v>1153</v>
      </c>
    </row>
    <row r="58" spans="1:84" s="9" customFormat="1" ht="8.25" customHeight="1" x14ac:dyDescent="0.2">
      <c r="A58" s="59"/>
      <c r="B58" s="62"/>
      <c r="C58" s="71"/>
      <c r="D58" s="12" t="s">
        <v>140</v>
      </c>
      <c r="E58" s="13">
        <v>0</v>
      </c>
      <c r="F58" s="13">
        <v>22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6</v>
      </c>
      <c r="AG58" s="13">
        <v>0</v>
      </c>
      <c r="AH58" s="13">
        <v>0</v>
      </c>
      <c r="AI58" s="13">
        <v>0</v>
      </c>
      <c r="AJ58" s="13">
        <v>236</v>
      </c>
      <c r="AK58" s="13">
        <v>0</v>
      </c>
      <c r="AL58" s="13">
        <v>0</v>
      </c>
      <c r="AM58" s="13">
        <v>12</v>
      </c>
      <c r="AN58" s="13">
        <v>0</v>
      </c>
      <c r="AO58" s="13">
        <v>0</v>
      </c>
      <c r="AP58" s="13">
        <v>0</v>
      </c>
      <c r="AQ58" s="13">
        <v>97</v>
      </c>
      <c r="AR58" s="13">
        <v>4</v>
      </c>
      <c r="AS58" s="13">
        <v>0</v>
      </c>
      <c r="AT58" s="13">
        <v>0</v>
      </c>
      <c r="AU58" s="13">
        <v>3</v>
      </c>
      <c r="AV58" s="13">
        <v>46</v>
      </c>
      <c r="AW58" s="13">
        <v>0</v>
      </c>
      <c r="AX58" s="13">
        <v>1</v>
      </c>
      <c r="AY58" s="13">
        <v>1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8</v>
      </c>
      <c r="CC58" s="13">
        <v>0</v>
      </c>
      <c r="CD58" s="13">
        <v>0</v>
      </c>
      <c r="CE58" s="13">
        <v>0</v>
      </c>
      <c r="CF58" s="13">
        <f>SUM(E58:CE58)</f>
        <v>439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32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1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2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26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740</v>
      </c>
      <c r="AK59" s="13">
        <f t="shared" si="25"/>
        <v>0</v>
      </c>
      <c r="AL59" s="13">
        <f t="shared" si="25"/>
        <v>3</v>
      </c>
      <c r="AM59" s="13">
        <f t="shared" si="25"/>
        <v>38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405</v>
      </c>
      <c r="AR59" s="13">
        <f t="shared" si="25"/>
        <v>11</v>
      </c>
      <c r="AS59" s="13">
        <f t="shared" si="25"/>
        <v>0</v>
      </c>
      <c r="AT59" s="13">
        <f t="shared" si="25"/>
        <v>1</v>
      </c>
      <c r="AU59" s="13">
        <f t="shared" si="25"/>
        <v>6</v>
      </c>
      <c r="AV59" s="13">
        <f t="shared" si="25"/>
        <v>238</v>
      </c>
      <c r="AW59" s="13">
        <f t="shared" si="25"/>
        <v>0</v>
      </c>
      <c r="AX59" s="13">
        <f t="shared" si="25"/>
        <v>2</v>
      </c>
      <c r="AY59" s="13">
        <f t="shared" si="25"/>
        <v>4</v>
      </c>
      <c r="AZ59" s="13">
        <f t="shared" si="25"/>
        <v>0</v>
      </c>
      <c r="BA59" s="13">
        <f>SUM(BA57:BA58)</f>
        <v>8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3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19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43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1592</v>
      </c>
    </row>
    <row r="60" spans="1:84" s="9" customFormat="1" ht="8.25" customHeight="1" x14ac:dyDescent="0.2">
      <c r="A60" s="59"/>
      <c r="B60" s="62"/>
      <c r="C60" s="52" t="s">
        <v>141</v>
      </c>
      <c r="D60" s="12" t="s">
        <v>142</v>
      </c>
      <c r="E60" s="13">
        <v>0</v>
      </c>
      <c r="F60" s="13">
        <v>11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5</v>
      </c>
      <c r="AB60" s="13">
        <v>0</v>
      </c>
      <c r="AC60" s="13">
        <v>0</v>
      </c>
      <c r="AD60" s="13">
        <v>0</v>
      </c>
      <c r="AE60" s="13">
        <v>0</v>
      </c>
      <c r="AF60" s="13">
        <v>31</v>
      </c>
      <c r="AG60" s="13">
        <v>0</v>
      </c>
      <c r="AH60" s="13">
        <v>0</v>
      </c>
      <c r="AI60" s="13">
        <v>0</v>
      </c>
      <c r="AJ60" s="13">
        <v>581</v>
      </c>
      <c r="AK60" s="13">
        <v>0</v>
      </c>
      <c r="AL60" s="13">
        <v>2</v>
      </c>
      <c r="AM60" s="13">
        <v>50</v>
      </c>
      <c r="AN60" s="13">
        <v>0</v>
      </c>
      <c r="AO60" s="13">
        <v>0</v>
      </c>
      <c r="AP60" s="13">
        <v>0</v>
      </c>
      <c r="AQ60" s="13">
        <v>227</v>
      </c>
      <c r="AR60" s="13">
        <v>23</v>
      </c>
      <c r="AS60" s="13">
        <v>0</v>
      </c>
      <c r="AT60" s="13">
        <v>0</v>
      </c>
      <c r="AU60" s="13">
        <v>4</v>
      </c>
      <c r="AV60" s="13">
        <v>236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10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49</v>
      </c>
      <c r="CC60" s="13">
        <v>0</v>
      </c>
      <c r="CD60" s="13">
        <v>0</v>
      </c>
      <c r="CE60" s="13">
        <v>0</v>
      </c>
      <c r="CF60" s="13">
        <f>SUM(E60:CE60)</f>
        <v>1245</v>
      </c>
    </row>
    <row r="61" spans="1:84" s="9" customFormat="1" ht="8.25" customHeight="1" x14ac:dyDescent="0.2">
      <c r="A61" s="59"/>
      <c r="B61" s="62"/>
      <c r="C61" s="52"/>
      <c r="D61" s="12" t="s">
        <v>143</v>
      </c>
      <c r="E61" s="13">
        <v>0</v>
      </c>
      <c r="F61" s="13">
        <v>6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2</v>
      </c>
      <c r="AB61" s="13">
        <v>0</v>
      </c>
      <c r="AC61" s="13">
        <v>0</v>
      </c>
      <c r="AD61" s="13">
        <v>0</v>
      </c>
      <c r="AE61" s="13">
        <v>0</v>
      </c>
      <c r="AF61" s="13">
        <v>8</v>
      </c>
      <c r="AG61" s="13">
        <v>0</v>
      </c>
      <c r="AH61" s="13">
        <v>0</v>
      </c>
      <c r="AI61" s="13">
        <v>0</v>
      </c>
      <c r="AJ61" s="13">
        <v>198</v>
      </c>
      <c r="AK61" s="13">
        <v>0</v>
      </c>
      <c r="AL61" s="13">
        <v>0</v>
      </c>
      <c r="AM61" s="13">
        <v>19</v>
      </c>
      <c r="AN61" s="13">
        <v>0</v>
      </c>
      <c r="AO61" s="13">
        <v>0</v>
      </c>
      <c r="AP61" s="13">
        <v>0</v>
      </c>
      <c r="AQ61" s="13">
        <v>85</v>
      </c>
      <c r="AR61" s="13">
        <v>6</v>
      </c>
      <c r="AS61" s="13">
        <v>0</v>
      </c>
      <c r="AT61" s="13">
        <v>0</v>
      </c>
      <c r="AU61" s="13">
        <v>1</v>
      </c>
      <c r="AV61" s="13">
        <v>97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7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20</v>
      </c>
      <c r="CC61" s="13">
        <v>0</v>
      </c>
      <c r="CD61" s="13">
        <v>0</v>
      </c>
      <c r="CE61" s="13">
        <v>0</v>
      </c>
      <c r="CF61" s="13">
        <f>SUM(E61:CE61)</f>
        <v>454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17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7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39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779</v>
      </c>
      <c r="AK62" s="13">
        <f t="shared" si="26"/>
        <v>0</v>
      </c>
      <c r="AL62" s="13">
        <f t="shared" si="26"/>
        <v>2</v>
      </c>
      <c r="AM62" s="13">
        <f t="shared" si="26"/>
        <v>69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312</v>
      </c>
      <c r="AR62" s="13">
        <f t="shared" si="26"/>
        <v>29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333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17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69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1699</v>
      </c>
    </row>
    <row r="63" spans="1:84" s="9" customFormat="1" ht="8.25" customHeight="1" x14ac:dyDescent="0.2">
      <c r="A63" s="59"/>
      <c r="B63" s="46"/>
      <c r="C63" s="43" t="s">
        <v>144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65</v>
      </c>
      <c r="AG63" s="13">
        <v>2</v>
      </c>
      <c r="AH63" s="13">
        <v>0</v>
      </c>
      <c r="AI63" s="13">
        <v>0</v>
      </c>
      <c r="AJ63" s="13">
        <v>447</v>
      </c>
      <c r="AK63" s="13">
        <v>0</v>
      </c>
      <c r="AL63" s="13">
        <v>0</v>
      </c>
      <c r="AM63" s="13">
        <v>64</v>
      </c>
      <c r="AN63" s="13">
        <v>0</v>
      </c>
      <c r="AO63" s="13">
        <v>0</v>
      </c>
      <c r="AP63" s="13">
        <v>0</v>
      </c>
      <c r="AQ63" s="13">
        <v>383</v>
      </c>
      <c r="AR63" s="13">
        <v>23</v>
      </c>
      <c r="AS63" s="13">
        <v>2</v>
      </c>
      <c r="AT63" s="13">
        <v>2</v>
      </c>
      <c r="AU63" s="13">
        <v>12</v>
      </c>
      <c r="AV63" s="13">
        <v>411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27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36</v>
      </c>
      <c r="CC63" s="13">
        <v>0</v>
      </c>
      <c r="CD63" s="13">
        <v>0</v>
      </c>
      <c r="CE63" s="13">
        <v>3</v>
      </c>
      <c r="CF63" s="13">
        <f>SUM(E63:CE63)</f>
        <v>1609</v>
      </c>
    </row>
    <row r="64" spans="1:84" s="9" customFormat="1" ht="8.25" customHeight="1" x14ac:dyDescent="0.2">
      <c r="A64" s="59"/>
      <c r="B64" s="47" t="s">
        <v>145</v>
      </c>
      <c r="C64" s="54" t="s">
        <v>146</v>
      </c>
      <c r="D64" s="11" t="s">
        <v>145</v>
      </c>
      <c r="E64" s="13">
        <v>0</v>
      </c>
      <c r="F64" s="13">
        <v>37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5</v>
      </c>
      <c r="AB64" s="13">
        <v>0</v>
      </c>
      <c r="AC64" s="13">
        <v>0</v>
      </c>
      <c r="AD64" s="13">
        <v>0</v>
      </c>
      <c r="AE64" s="13">
        <v>0</v>
      </c>
      <c r="AF64" s="13">
        <v>25</v>
      </c>
      <c r="AG64" s="13">
        <v>5</v>
      </c>
      <c r="AH64" s="13">
        <v>0</v>
      </c>
      <c r="AI64" s="13">
        <v>0</v>
      </c>
      <c r="AJ64" s="13">
        <v>525</v>
      </c>
      <c r="AK64" s="13">
        <v>0</v>
      </c>
      <c r="AL64" s="13">
        <v>0</v>
      </c>
      <c r="AM64" s="13">
        <v>82</v>
      </c>
      <c r="AN64" s="13">
        <v>0</v>
      </c>
      <c r="AO64" s="13">
        <v>0</v>
      </c>
      <c r="AP64" s="13">
        <v>0</v>
      </c>
      <c r="AQ64" s="13">
        <v>518</v>
      </c>
      <c r="AR64" s="13">
        <v>19</v>
      </c>
      <c r="AS64" s="13">
        <v>0</v>
      </c>
      <c r="AT64" s="13">
        <v>1</v>
      </c>
      <c r="AU64" s="13">
        <v>3</v>
      </c>
      <c r="AV64" s="13">
        <v>326</v>
      </c>
      <c r="AW64" s="13">
        <v>0</v>
      </c>
      <c r="AX64" s="13">
        <v>0</v>
      </c>
      <c r="AY64" s="13">
        <v>6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9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1</v>
      </c>
      <c r="BP64" s="13">
        <v>0</v>
      </c>
      <c r="BQ64" s="13">
        <v>0</v>
      </c>
      <c r="BR64" s="13">
        <v>0</v>
      </c>
      <c r="BS64" s="13">
        <v>0</v>
      </c>
      <c r="BT64" s="13">
        <v>15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2</v>
      </c>
      <c r="CB64" s="13">
        <v>50</v>
      </c>
      <c r="CC64" s="13">
        <v>1</v>
      </c>
      <c r="CD64" s="13">
        <v>0</v>
      </c>
      <c r="CE64" s="13">
        <v>1</v>
      </c>
      <c r="CF64" s="13">
        <f>SUM(E64:CE64)</f>
        <v>1653</v>
      </c>
    </row>
    <row r="65" spans="1:84" s="9" customFormat="1" ht="8.25" customHeight="1" x14ac:dyDescent="0.2">
      <c r="A65" s="59"/>
      <c r="B65" s="47"/>
      <c r="C65" s="76"/>
      <c r="D65" s="11" t="s">
        <v>147</v>
      </c>
      <c r="E65" s="13">
        <v>0</v>
      </c>
      <c r="F65" s="13">
        <v>44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12</v>
      </c>
      <c r="AG65" s="13">
        <v>0</v>
      </c>
      <c r="AH65" s="13">
        <v>0</v>
      </c>
      <c r="AI65" s="13">
        <v>0</v>
      </c>
      <c r="AJ65" s="13">
        <v>103</v>
      </c>
      <c r="AK65" s="13">
        <v>0</v>
      </c>
      <c r="AL65" s="13">
        <v>0</v>
      </c>
      <c r="AM65" s="13">
        <v>18</v>
      </c>
      <c r="AN65" s="13">
        <v>1</v>
      </c>
      <c r="AO65" s="13">
        <v>0</v>
      </c>
      <c r="AP65" s="13">
        <v>0</v>
      </c>
      <c r="AQ65" s="13">
        <v>107</v>
      </c>
      <c r="AR65" s="13">
        <v>7</v>
      </c>
      <c r="AS65" s="13">
        <v>0</v>
      </c>
      <c r="AT65" s="13">
        <v>0</v>
      </c>
      <c r="AU65" s="13">
        <v>0</v>
      </c>
      <c r="AV65" s="13">
        <v>70</v>
      </c>
      <c r="AW65" s="13">
        <v>0</v>
      </c>
      <c r="AX65" s="13">
        <v>0</v>
      </c>
      <c r="AY65" s="13">
        <v>1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12</v>
      </c>
      <c r="CC65" s="13">
        <v>0</v>
      </c>
      <c r="CD65" s="13">
        <v>0</v>
      </c>
      <c r="CE65" s="13">
        <v>0</v>
      </c>
      <c r="CF65" s="13">
        <f>SUM(E65:CE65)</f>
        <v>383</v>
      </c>
    </row>
    <row r="66" spans="1:84" s="9" customFormat="1" ht="8.25" customHeight="1" x14ac:dyDescent="0.2">
      <c r="A66" s="59"/>
      <c r="B66" s="47"/>
      <c r="C66" s="77"/>
      <c r="D66" s="12" t="s">
        <v>91</v>
      </c>
      <c r="E66" s="13">
        <f>SUM(E64:E65)</f>
        <v>0</v>
      </c>
      <c r="F66" s="13">
        <f t="shared" ref="F66:CF66" si="27">SUM(F64:F65)</f>
        <v>81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5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37</v>
      </c>
      <c r="AG66" s="13">
        <f t="shared" si="27"/>
        <v>5</v>
      </c>
      <c r="AH66" s="13">
        <f t="shared" si="27"/>
        <v>0</v>
      </c>
      <c r="AI66" s="13">
        <f t="shared" si="27"/>
        <v>0</v>
      </c>
      <c r="AJ66" s="13">
        <f t="shared" si="27"/>
        <v>628</v>
      </c>
      <c r="AK66" s="13">
        <f t="shared" si="27"/>
        <v>0</v>
      </c>
      <c r="AL66" s="13">
        <f t="shared" si="27"/>
        <v>0</v>
      </c>
      <c r="AM66" s="13">
        <f t="shared" si="27"/>
        <v>100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625</v>
      </c>
      <c r="AR66" s="13">
        <f t="shared" si="27"/>
        <v>26</v>
      </c>
      <c r="AS66" s="13">
        <f t="shared" si="27"/>
        <v>0</v>
      </c>
      <c r="AT66" s="13">
        <f t="shared" si="27"/>
        <v>1</v>
      </c>
      <c r="AU66" s="13">
        <f t="shared" si="27"/>
        <v>3</v>
      </c>
      <c r="AV66" s="13">
        <f t="shared" si="27"/>
        <v>396</v>
      </c>
      <c r="AW66" s="13">
        <f t="shared" si="27"/>
        <v>0</v>
      </c>
      <c r="AX66" s="13">
        <f t="shared" si="27"/>
        <v>0</v>
      </c>
      <c r="AY66" s="13">
        <f t="shared" si="27"/>
        <v>7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9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1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20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2</v>
      </c>
      <c r="CB66" s="13">
        <f t="shared" si="27"/>
        <v>62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2036</v>
      </c>
    </row>
    <row r="67" spans="1:84" s="9" customFormat="1" ht="8.25" customHeight="1" x14ac:dyDescent="0.2">
      <c r="A67" s="59"/>
      <c r="B67" s="47"/>
      <c r="C67" s="52" t="s">
        <v>148</v>
      </c>
      <c r="D67" s="12" t="s">
        <v>148</v>
      </c>
      <c r="E67" s="13">
        <v>0</v>
      </c>
      <c r="F67" s="13">
        <v>3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5</v>
      </c>
      <c r="AB67" s="13">
        <v>0</v>
      </c>
      <c r="AC67" s="13">
        <v>0</v>
      </c>
      <c r="AD67" s="13">
        <v>0</v>
      </c>
      <c r="AE67" s="13">
        <v>0</v>
      </c>
      <c r="AF67" s="13">
        <v>5</v>
      </c>
      <c r="AG67" s="13">
        <v>0</v>
      </c>
      <c r="AH67" s="13">
        <v>0</v>
      </c>
      <c r="AI67" s="13">
        <v>0</v>
      </c>
      <c r="AJ67" s="13">
        <v>209</v>
      </c>
      <c r="AK67" s="13">
        <v>0</v>
      </c>
      <c r="AL67" s="13">
        <v>0</v>
      </c>
      <c r="AM67" s="13">
        <v>26</v>
      </c>
      <c r="AN67" s="13">
        <v>0</v>
      </c>
      <c r="AO67" s="13">
        <v>0</v>
      </c>
      <c r="AP67" s="13">
        <v>0</v>
      </c>
      <c r="AQ67" s="13">
        <v>150</v>
      </c>
      <c r="AR67" s="13">
        <v>9</v>
      </c>
      <c r="AS67" s="13">
        <v>0</v>
      </c>
      <c r="AT67" s="13">
        <v>0</v>
      </c>
      <c r="AU67" s="13">
        <v>0</v>
      </c>
      <c r="AV67" s="13">
        <v>96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2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26</v>
      </c>
      <c r="CC67" s="13">
        <v>0</v>
      </c>
      <c r="CD67" s="13">
        <v>0</v>
      </c>
      <c r="CE67" s="13">
        <v>0</v>
      </c>
      <c r="CF67" s="13">
        <f>SUM(E67:CE67)</f>
        <v>542</v>
      </c>
    </row>
    <row r="68" spans="1:84" s="9" customFormat="1" ht="8.25" customHeight="1" x14ac:dyDescent="0.2">
      <c r="A68" s="59"/>
      <c r="B68" s="47"/>
      <c r="C68" s="52"/>
      <c r="D68" s="12" t="s">
        <v>149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6</v>
      </c>
      <c r="AG68" s="13">
        <v>0</v>
      </c>
      <c r="AH68" s="13">
        <v>0</v>
      </c>
      <c r="AI68" s="13">
        <v>0</v>
      </c>
      <c r="AJ68" s="13">
        <v>141</v>
      </c>
      <c r="AK68" s="13">
        <v>0</v>
      </c>
      <c r="AL68" s="13">
        <v>0</v>
      </c>
      <c r="AM68" s="13">
        <v>13</v>
      </c>
      <c r="AN68" s="13">
        <v>0</v>
      </c>
      <c r="AO68" s="13">
        <v>0</v>
      </c>
      <c r="AP68" s="13">
        <v>0</v>
      </c>
      <c r="AQ68" s="13">
        <v>57</v>
      </c>
      <c r="AR68" s="13">
        <v>4</v>
      </c>
      <c r="AS68" s="13">
        <v>0</v>
      </c>
      <c r="AT68" s="13">
        <v>0</v>
      </c>
      <c r="AU68" s="13">
        <v>1</v>
      </c>
      <c r="AV68" s="13">
        <v>29</v>
      </c>
      <c r="AW68" s="13">
        <v>0</v>
      </c>
      <c r="AX68" s="13">
        <v>0</v>
      </c>
      <c r="AY68" s="13">
        <v>8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11</v>
      </c>
      <c r="CC68" s="13">
        <v>0</v>
      </c>
      <c r="CD68" s="13">
        <v>0</v>
      </c>
      <c r="CE68" s="13">
        <v>0</v>
      </c>
      <c r="CF68" s="13">
        <f>SUM(E68:CE68)</f>
        <v>281</v>
      </c>
    </row>
    <row r="69" spans="1:84" s="9" customFormat="1" ht="8.25" customHeight="1" x14ac:dyDescent="0.2">
      <c r="A69" s="59"/>
      <c r="B69" s="47"/>
      <c r="C69" s="52"/>
      <c r="D69" s="12" t="s">
        <v>150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3</v>
      </c>
      <c r="AG69" s="13">
        <v>0</v>
      </c>
      <c r="AH69" s="13">
        <v>0</v>
      </c>
      <c r="AI69" s="13">
        <v>0</v>
      </c>
      <c r="AJ69" s="13">
        <v>262</v>
      </c>
      <c r="AK69" s="13">
        <v>0</v>
      </c>
      <c r="AL69" s="13">
        <v>0</v>
      </c>
      <c r="AM69" s="13">
        <v>28</v>
      </c>
      <c r="AN69" s="13">
        <v>0</v>
      </c>
      <c r="AO69" s="13">
        <v>0</v>
      </c>
      <c r="AP69" s="13">
        <v>0</v>
      </c>
      <c r="AQ69" s="13">
        <v>82</v>
      </c>
      <c r="AR69" s="13">
        <v>2</v>
      </c>
      <c r="AS69" s="13">
        <v>0</v>
      </c>
      <c r="AT69" s="13">
        <v>1</v>
      </c>
      <c r="AU69" s="13">
        <v>1</v>
      </c>
      <c r="AV69" s="13">
        <v>56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3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19</v>
      </c>
      <c r="CC69" s="13">
        <v>0</v>
      </c>
      <c r="CD69" s="13">
        <v>0</v>
      </c>
      <c r="CE69" s="13">
        <v>0</v>
      </c>
      <c r="CF69" s="13">
        <f>SUM(E69:CE69)</f>
        <v>473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6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6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14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612</v>
      </c>
      <c r="AK70" s="13">
        <f t="shared" si="28"/>
        <v>0</v>
      </c>
      <c r="AL70" s="13">
        <f t="shared" si="28"/>
        <v>0</v>
      </c>
      <c r="AM70" s="13">
        <f t="shared" si="28"/>
        <v>67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289</v>
      </c>
      <c r="AR70" s="13">
        <f t="shared" si="28"/>
        <v>15</v>
      </c>
      <c r="AS70" s="13">
        <f t="shared" si="28"/>
        <v>0</v>
      </c>
      <c r="AT70" s="13">
        <f t="shared" si="28"/>
        <v>1</v>
      </c>
      <c r="AU70" s="13">
        <f t="shared" si="28"/>
        <v>2</v>
      </c>
      <c r="AV70" s="13">
        <f t="shared" si="28"/>
        <v>181</v>
      </c>
      <c r="AW70" s="13">
        <f t="shared" si="28"/>
        <v>0</v>
      </c>
      <c r="AX70" s="13">
        <f t="shared" si="28"/>
        <v>0</v>
      </c>
      <c r="AY70" s="13">
        <f t="shared" si="28"/>
        <v>15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8</v>
      </c>
      <c r="BU70" s="13">
        <f t="shared" si="29"/>
        <v>0</v>
      </c>
      <c r="BV70" s="13">
        <f t="shared" si="29"/>
        <v>3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56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1296</v>
      </c>
    </row>
    <row r="71" spans="1:84" s="9" customFormat="1" ht="8.25" customHeight="1" x14ac:dyDescent="0.2">
      <c r="A71" s="59"/>
      <c r="B71" s="47"/>
      <c r="C71" s="70" t="s">
        <v>151</v>
      </c>
      <c r="D71" s="12" t="s">
        <v>151</v>
      </c>
      <c r="E71" s="13">
        <v>0</v>
      </c>
      <c r="F71" s="13">
        <v>25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5</v>
      </c>
      <c r="AB71" s="13">
        <v>0</v>
      </c>
      <c r="AC71" s="13">
        <v>0</v>
      </c>
      <c r="AD71" s="13">
        <v>0</v>
      </c>
      <c r="AE71" s="13">
        <v>0</v>
      </c>
      <c r="AF71" s="13">
        <v>58</v>
      </c>
      <c r="AG71" s="13">
        <v>1</v>
      </c>
      <c r="AH71" s="13">
        <v>0</v>
      </c>
      <c r="AI71" s="13">
        <v>0</v>
      </c>
      <c r="AJ71" s="13">
        <v>234</v>
      </c>
      <c r="AK71" s="13">
        <v>0</v>
      </c>
      <c r="AL71" s="13">
        <v>0</v>
      </c>
      <c r="AM71" s="13">
        <v>27</v>
      </c>
      <c r="AN71" s="13">
        <v>2</v>
      </c>
      <c r="AO71" s="13">
        <v>0</v>
      </c>
      <c r="AP71" s="13">
        <v>5</v>
      </c>
      <c r="AQ71" s="13">
        <v>342</v>
      </c>
      <c r="AR71" s="13">
        <v>13</v>
      </c>
      <c r="AS71" s="13">
        <v>0</v>
      </c>
      <c r="AT71" s="13">
        <v>0</v>
      </c>
      <c r="AU71" s="13">
        <v>9</v>
      </c>
      <c r="AV71" s="13">
        <v>220</v>
      </c>
      <c r="AW71" s="13">
        <v>0</v>
      </c>
      <c r="AX71" s="13">
        <v>0</v>
      </c>
      <c r="AY71" s="13">
        <v>9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10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12</v>
      </c>
      <c r="CC71" s="13">
        <v>0</v>
      </c>
      <c r="CD71" s="13">
        <v>0</v>
      </c>
      <c r="CE71" s="13">
        <v>0</v>
      </c>
      <c r="CF71" s="13">
        <f>SUM(E71:CE71)</f>
        <v>981</v>
      </c>
    </row>
    <row r="72" spans="1:84" s="9" customFormat="1" ht="8.25" customHeight="1" x14ac:dyDescent="0.2">
      <c r="A72" s="59"/>
      <c r="B72" s="47"/>
      <c r="C72" s="71"/>
      <c r="D72" s="12" t="s">
        <v>152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71</v>
      </c>
      <c r="AK72" s="13">
        <v>0</v>
      </c>
      <c r="AL72" s="13">
        <v>0</v>
      </c>
      <c r="AM72" s="13">
        <v>7</v>
      </c>
      <c r="AN72" s="13">
        <v>0</v>
      </c>
      <c r="AO72" s="13">
        <v>0</v>
      </c>
      <c r="AP72" s="13">
        <v>0</v>
      </c>
      <c r="AQ72" s="13">
        <v>129</v>
      </c>
      <c r="AR72" s="13">
        <v>2</v>
      </c>
      <c r="AS72" s="13">
        <v>0</v>
      </c>
      <c r="AT72" s="13">
        <v>0</v>
      </c>
      <c r="AU72" s="13">
        <v>0</v>
      </c>
      <c r="AV72" s="13">
        <v>78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5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9</v>
      </c>
      <c r="CC72" s="13">
        <v>0</v>
      </c>
      <c r="CD72" s="13">
        <v>0</v>
      </c>
      <c r="CE72" s="13">
        <v>0</v>
      </c>
      <c r="CF72" s="13">
        <f>SUM(E72:CE72)</f>
        <v>317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30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5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63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305</v>
      </c>
      <c r="AK73" s="13">
        <f t="shared" si="30"/>
        <v>0</v>
      </c>
      <c r="AL73" s="13">
        <f t="shared" si="30"/>
        <v>0</v>
      </c>
      <c r="AM73" s="13">
        <f t="shared" si="30"/>
        <v>34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471</v>
      </c>
      <c r="AR73" s="13">
        <f t="shared" si="30"/>
        <v>15</v>
      </c>
      <c r="AS73" s="13">
        <f t="shared" si="30"/>
        <v>0</v>
      </c>
      <c r="AT73" s="13">
        <f t="shared" si="30"/>
        <v>0</v>
      </c>
      <c r="AU73" s="13">
        <f t="shared" si="30"/>
        <v>9</v>
      </c>
      <c r="AV73" s="13">
        <f t="shared" si="30"/>
        <v>298</v>
      </c>
      <c r="AW73" s="13">
        <f t="shared" si="30"/>
        <v>0</v>
      </c>
      <c r="AX73" s="13">
        <f t="shared" si="30"/>
        <v>0</v>
      </c>
      <c r="AY73" s="13">
        <f t="shared" si="30"/>
        <v>11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15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21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1298</v>
      </c>
    </row>
    <row r="74" spans="1:84" s="9" customFormat="1" ht="8.25" customHeight="1" x14ac:dyDescent="0.2">
      <c r="A74" s="59"/>
      <c r="B74" s="47"/>
      <c r="C74" s="52" t="s">
        <v>153</v>
      </c>
      <c r="D74" s="12" t="s">
        <v>153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4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140</v>
      </c>
      <c r="AK74" s="13">
        <v>0</v>
      </c>
      <c r="AL74" s="13">
        <v>0</v>
      </c>
      <c r="AM74" s="13">
        <v>4</v>
      </c>
      <c r="AN74" s="13">
        <v>0</v>
      </c>
      <c r="AO74" s="13">
        <v>0</v>
      </c>
      <c r="AP74" s="13">
        <v>10</v>
      </c>
      <c r="AQ74" s="13">
        <v>93</v>
      </c>
      <c r="AR74" s="13">
        <v>5</v>
      </c>
      <c r="AS74" s="13">
        <v>0</v>
      </c>
      <c r="AT74" s="13">
        <v>0</v>
      </c>
      <c r="AU74" s="13">
        <v>1</v>
      </c>
      <c r="AV74" s="13">
        <v>41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11</v>
      </c>
      <c r="CC74" s="13">
        <v>2</v>
      </c>
      <c r="CD74" s="13">
        <v>0</v>
      </c>
      <c r="CE74" s="13">
        <v>0</v>
      </c>
      <c r="CF74" s="13">
        <f>SUM(E74:CE74)</f>
        <v>320</v>
      </c>
    </row>
    <row r="75" spans="1:84" s="9" customFormat="1" ht="8.25" customHeight="1" x14ac:dyDescent="0.2">
      <c r="A75" s="59"/>
      <c r="B75" s="47"/>
      <c r="C75" s="52"/>
      <c r="D75" s="12" t="s">
        <v>154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4</v>
      </c>
      <c r="AB75" s="13">
        <v>0</v>
      </c>
      <c r="AC75" s="13">
        <v>0</v>
      </c>
      <c r="AD75" s="13">
        <v>0</v>
      </c>
      <c r="AE75" s="13">
        <v>0</v>
      </c>
      <c r="AF75" s="13">
        <v>3</v>
      </c>
      <c r="AG75" s="13">
        <v>0</v>
      </c>
      <c r="AH75" s="13">
        <v>0</v>
      </c>
      <c r="AI75" s="13">
        <v>0</v>
      </c>
      <c r="AJ75" s="13">
        <v>209</v>
      </c>
      <c r="AK75" s="13">
        <v>0</v>
      </c>
      <c r="AL75" s="13">
        <v>0</v>
      </c>
      <c r="AM75" s="13">
        <v>17</v>
      </c>
      <c r="AN75" s="13">
        <v>0</v>
      </c>
      <c r="AO75" s="13">
        <v>0</v>
      </c>
      <c r="AP75" s="13">
        <v>1</v>
      </c>
      <c r="AQ75" s="13">
        <v>124</v>
      </c>
      <c r="AR75" s="13">
        <v>1</v>
      </c>
      <c r="AS75" s="13">
        <v>0</v>
      </c>
      <c r="AT75" s="13">
        <v>1</v>
      </c>
      <c r="AU75" s="13">
        <v>3</v>
      </c>
      <c r="AV75" s="13">
        <v>70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7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21</v>
      </c>
      <c r="CC75" s="13">
        <v>0</v>
      </c>
      <c r="CD75" s="13">
        <v>1</v>
      </c>
      <c r="CE75" s="13">
        <v>0</v>
      </c>
      <c r="CF75" s="13">
        <f>SUM(E75:CE75)</f>
        <v>475</v>
      </c>
    </row>
    <row r="76" spans="1:84" s="9" customFormat="1" ht="8.25" customHeight="1" x14ac:dyDescent="0.2">
      <c r="A76" s="59"/>
      <c r="B76" s="47"/>
      <c r="C76" s="52"/>
      <c r="D76" s="12" t="s">
        <v>155</v>
      </c>
      <c r="E76" s="13">
        <v>0</v>
      </c>
      <c r="F76" s="13">
        <v>5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247</v>
      </c>
      <c r="AK76" s="13">
        <v>0</v>
      </c>
      <c r="AL76" s="13">
        <v>0</v>
      </c>
      <c r="AM76" s="13">
        <v>10</v>
      </c>
      <c r="AN76" s="13">
        <v>0</v>
      </c>
      <c r="AO76" s="13">
        <v>0</v>
      </c>
      <c r="AP76" s="13">
        <v>0</v>
      </c>
      <c r="AQ76" s="13">
        <v>76</v>
      </c>
      <c r="AR76" s="13">
        <v>4</v>
      </c>
      <c r="AS76" s="13">
        <v>0</v>
      </c>
      <c r="AT76" s="13">
        <v>1</v>
      </c>
      <c r="AU76" s="13">
        <v>3</v>
      </c>
      <c r="AV76" s="13">
        <v>83</v>
      </c>
      <c r="AW76" s="13">
        <v>0</v>
      </c>
      <c r="AX76" s="13">
        <v>0</v>
      </c>
      <c r="AY76" s="13">
        <v>2</v>
      </c>
      <c r="AZ76" s="13">
        <v>0</v>
      </c>
      <c r="BA76" s="13">
        <v>1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6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11</v>
      </c>
      <c r="CC76" s="13">
        <v>0</v>
      </c>
      <c r="CD76" s="13">
        <v>0</v>
      </c>
      <c r="CE76" s="13">
        <v>0</v>
      </c>
      <c r="CF76" s="13">
        <f>SUM(E76:CE76)</f>
        <v>457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14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0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9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7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596</v>
      </c>
      <c r="AK77" s="13">
        <f t="shared" si="32"/>
        <v>0</v>
      </c>
      <c r="AL77" s="13">
        <f t="shared" si="32"/>
        <v>0</v>
      </c>
      <c r="AM77" s="13">
        <f t="shared" si="32"/>
        <v>31</v>
      </c>
      <c r="AN77" s="13">
        <f t="shared" si="32"/>
        <v>0</v>
      </c>
      <c r="AO77" s="13">
        <f t="shared" si="32"/>
        <v>0</v>
      </c>
      <c r="AP77" s="13">
        <f t="shared" si="32"/>
        <v>11</v>
      </c>
      <c r="AQ77" s="13">
        <f t="shared" si="32"/>
        <v>293</v>
      </c>
      <c r="AR77" s="13">
        <f t="shared" si="32"/>
        <v>10</v>
      </c>
      <c r="AS77" s="13">
        <f t="shared" si="32"/>
        <v>0</v>
      </c>
      <c r="AT77" s="13">
        <f t="shared" si="32"/>
        <v>2</v>
      </c>
      <c r="AU77" s="13">
        <f t="shared" si="32"/>
        <v>7</v>
      </c>
      <c r="AV77" s="13">
        <f t="shared" si="32"/>
        <v>194</v>
      </c>
      <c r="AW77" s="13">
        <f t="shared" si="32"/>
        <v>0</v>
      </c>
      <c r="AX77" s="13">
        <f t="shared" si="32"/>
        <v>0</v>
      </c>
      <c r="AY77" s="13">
        <f t="shared" si="32"/>
        <v>5</v>
      </c>
      <c r="AZ77" s="13">
        <f t="shared" si="32"/>
        <v>0</v>
      </c>
      <c r="BA77" s="13">
        <f t="shared" si="32"/>
        <v>2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13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43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1252</v>
      </c>
    </row>
    <row r="78" spans="1:84" s="9" customFormat="1" ht="8.25" customHeight="1" x14ac:dyDescent="0.2">
      <c r="A78" s="59"/>
      <c r="B78" s="61" t="s">
        <v>156</v>
      </c>
      <c r="C78" s="52" t="s">
        <v>157</v>
      </c>
      <c r="D78" s="12" t="s">
        <v>158</v>
      </c>
      <c r="E78" s="13">
        <v>1</v>
      </c>
      <c r="F78" s="13">
        <v>111</v>
      </c>
      <c r="G78" s="13">
        <v>53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7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953</v>
      </c>
      <c r="AK78" s="13">
        <v>0</v>
      </c>
      <c r="AL78" s="13">
        <v>0</v>
      </c>
      <c r="AM78" s="13">
        <v>35</v>
      </c>
      <c r="AN78" s="13">
        <v>0</v>
      </c>
      <c r="AO78" s="13">
        <v>0</v>
      </c>
      <c r="AP78" s="13">
        <v>6</v>
      </c>
      <c r="AQ78" s="13">
        <v>104</v>
      </c>
      <c r="AR78" s="13">
        <v>8</v>
      </c>
      <c r="AS78" s="13">
        <v>0</v>
      </c>
      <c r="AT78" s="13">
        <v>1</v>
      </c>
      <c r="AU78" s="13">
        <v>8</v>
      </c>
      <c r="AV78" s="13">
        <v>112</v>
      </c>
      <c r="AW78" s="13">
        <v>0</v>
      </c>
      <c r="AX78" s="13">
        <v>0</v>
      </c>
      <c r="AY78" s="13">
        <v>12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2</v>
      </c>
      <c r="BP78" s="13">
        <v>0</v>
      </c>
      <c r="BQ78" s="13">
        <v>0</v>
      </c>
      <c r="BR78" s="13">
        <v>0</v>
      </c>
      <c r="BS78" s="13">
        <v>0</v>
      </c>
      <c r="BT78" s="13">
        <v>25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24</v>
      </c>
      <c r="CC78" s="13">
        <v>0</v>
      </c>
      <c r="CD78" s="13">
        <v>0</v>
      </c>
      <c r="CE78" s="13">
        <v>5</v>
      </c>
      <c r="CF78" s="13">
        <f>SUM(E78:CE78)</f>
        <v>1505</v>
      </c>
    </row>
    <row r="79" spans="1:84" s="9" customFormat="1" ht="8.25" customHeight="1" x14ac:dyDescent="0.2">
      <c r="A79" s="59"/>
      <c r="B79" s="62"/>
      <c r="C79" s="52"/>
      <c r="D79" s="12" t="s">
        <v>159</v>
      </c>
      <c r="E79" s="13">
        <v>0</v>
      </c>
      <c r="F79" s="13">
        <v>33</v>
      </c>
      <c r="G79" s="13">
        <v>9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257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25</v>
      </c>
      <c r="AR79" s="13">
        <v>6</v>
      </c>
      <c r="AS79" s="13">
        <v>0</v>
      </c>
      <c r="AT79" s="13">
        <v>0</v>
      </c>
      <c r="AU79" s="13">
        <v>2</v>
      </c>
      <c r="AV79" s="13">
        <v>49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5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12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430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144</v>
      </c>
      <c r="G80" s="13">
        <f t="shared" si="34"/>
        <v>62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9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1210</v>
      </c>
      <c r="AK80" s="13">
        <f t="shared" si="34"/>
        <v>0</v>
      </c>
      <c r="AL80" s="13">
        <f t="shared" si="34"/>
        <v>0</v>
      </c>
      <c r="AM80" s="13">
        <f t="shared" si="34"/>
        <v>49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129</v>
      </c>
      <c r="AR80" s="13">
        <f t="shared" si="34"/>
        <v>14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161</v>
      </c>
      <c r="AW80" s="13">
        <f t="shared" si="34"/>
        <v>0</v>
      </c>
      <c r="AX80" s="13">
        <f t="shared" si="34"/>
        <v>0</v>
      </c>
      <c r="AY80" s="13">
        <f t="shared" si="34"/>
        <v>12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8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2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37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36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1935</v>
      </c>
    </row>
    <row r="81" spans="1:84" s="9" customFormat="1" ht="8.25" customHeight="1" x14ac:dyDescent="0.2">
      <c r="A81" s="59"/>
      <c r="B81" s="62"/>
      <c r="C81" s="52" t="s">
        <v>160</v>
      </c>
      <c r="D81" s="12" t="s">
        <v>160</v>
      </c>
      <c r="E81" s="13">
        <v>0</v>
      </c>
      <c r="F81" s="13">
        <v>78</v>
      </c>
      <c r="G81" s="13">
        <v>39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</v>
      </c>
      <c r="AB81" s="13">
        <v>0</v>
      </c>
      <c r="AC81" s="13">
        <v>0</v>
      </c>
      <c r="AD81" s="13">
        <v>0</v>
      </c>
      <c r="AE81" s="13">
        <v>0</v>
      </c>
      <c r="AF81" s="13">
        <v>10</v>
      </c>
      <c r="AG81" s="13">
        <v>3</v>
      </c>
      <c r="AH81" s="13">
        <v>0</v>
      </c>
      <c r="AI81" s="13">
        <v>0</v>
      </c>
      <c r="AJ81" s="13">
        <v>622</v>
      </c>
      <c r="AK81" s="13">
        <v>0</v>
      </c>
      <c r="AL81" s="13">
        <v>0</v>
      </c>
      <c r="AM81" s="13">
        <v>44</v>
      </c>
      <c r="AN81" s="13">
        <v>0</v>
      </c>
      <c r="AO81" s="13">
        <v>0</v>
      </c>
      <c r="AP81" s="13">
        <v>0</v>
      </c>
      <c r="AQ81" s="13">
        <v>106</v>
      </c>
      <c r="AR81" s="13">
        <v>10</v>
      </c>
      <c r="AS81" s="13">
        <v>1</v>
      </c>
      <c r="AT81" s="13">
        <v>2</v>
      </c>
      <c r="AU81" s="13">
        <v>2</v>
      </c>
      <c r="AV81" s="13">
        <v>138</v>
      </c>
      <c r="AW81" s="13">
        <v>0</v>
      </c>
      <c r="AX81" s="13">
        <v>0</v>
      </c>
      <c r="AY81" s="13">
        <v>6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1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20</v>
      </c>
      <c r="BU81" s="13">
        <v>0</v>
      </c>
      <c r="BV81" s="13">
        <v>2</v>
      </c>
      <c r="BW81" s="13">
        <v>0</v>
      </c>
      <c r="BX81" s="13">
        <v>1</v>
      </c>
      <c r="BY81" s="13">
        <v>0</v>
      </c>
      <c r="BZ81" s="13">
        <v>0</v>
      </c>
      <c r="CA81" s="13">
        <v>1</v>
      </c>
      <c r="CB81" s="13">
        <v>34</v>
      </c>
      <c r="CC81" s="13">
        <v>4</v>
      </c>
      <c r="CD81" s="13">
        <v>0</v>
      </c>
      <c r="CE81" s="13">
        <v>1</v>
      </c>
      <c r="CF81" s="13">
        <f>SUM(E81:CE81)</f>
        <v>1150</v>
      </c>
    </row>
    <row r="82" spans="1:84" s="9" customFormat="1" ht="8.25" customHeight="1" x14ac:dyDescent="0.2">
      <c r="A82" s="59"/>
      <c r="B82" s="62"/>
      <c r="C82" s="52"/>
      <c r="D82" s="12" t="s">
        <v>161</v>
      </c>
      <c r="E82" s="13">
        <v>0</v>
      </c>
      <c r="F82" s="13">
        <v>14</v>
      </c>
      <c r="G82" s="13">
        <v>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140</v>
      </c>
      <c r="AK82" s="13">
        <v>0</v>
      </c>
      <c r="AL82" s="13">
        <v>0</v>
      </c>
      <c r="AM82" s="13">
        <v>4</v>
      </c>
      <c r="AN82" s="13">
        <v>0</v>
      </c>
      <c r="AO82" s="13">
        <v>0</v>
      </c>
      <c r="AP82" s="13">
        <v>1</v>
      </c>
      <c r="AQ82" s="13">
        <v>22</v>
      </c>
      <c r="AR82" s="13">
        <v>2</v>
      </c>
      <c r="AS82" s="13">
        <v>0</v>
      </c>
      <c r="AT82" s="13">
        <v>2</v>
      </c>
      <c r="AU82" s="13">
        <v>1</v>
      </c>
      <c r="AV82" s="13">
        <v>43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9</v>
      </c>
      <c r="CC82" s="13">
        <v>0</v>
      </c>
      <c r="CD82" s="13">
        <v>0</v>
      </c>
      <c r="CE82" s="13">
        <v>1</v>
      </c>
      <c r="CF82" s="13">
        <f>SUM(E82:CE82)</f>
        <v>250</v>
      </c>
    </row>
    <row r="83" spans="1:84" s="9" customFormat="1" ht="8.25" customHeight="1" x14ac:dyDescent="0.2">
      <c r="A83" s="59"/>
      <c r="B83" s="62"/>
      <c r="C83" s="52"/>
      <c r="D83" s="12" t="s">
        <v>162</v>
      </c>
      <c r="E83" s="13">
        <v>0</v>
      </c>
      <c r="F83" s="13">
        <v>20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4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218</v>
      </c>
      <c r="AK83" s="13">
        <v>0</v>
      </c>
      <c r="AL83" s="13">
        <v>0</v>
      </c>
      <c r="AM83" s="13">
        <v>6</v>
      </c>
      <c r="AN83" s="13">
        <v>0</v>
      </c>
      <c r="AO83" s="13">
        <v>0</v>
      </c>
      <c r="AP83" s="13">
        <v>0</v>
      </c>
      <c r="AQ83" s="13">
        <v>25</v>
      </c>
      <c r="AR83" s="13">
        <v>5</v>
      </c>
      <c r="AS83" s="13">
        <v>0</v>
      </c>
      <c r="AT83" s="13">
        <v>0</v>
      </c>
      <c r="AU83" s="13">
        <v>2</v>
      </c>
      <c r="AV83" s="13">
        <v>39</v>
      </c>
      <c r="AW83" s="13">
        <v>0</v>
      </c>
      <c r="AX83" s="13">
        <v>0</v>
      </c>
      <c r="AY83" s="13">
        <v>1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7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5</v>
      </c>
      <c r="CC83" s="13">
        <v>0</v>
      </c>
      <c r="CD83" s="13">
        <v>0</v>
      </c>
      <c r="CE83" s="13">
        <v>0</v>
      </c>
      <c r="CF83" s="13">
        <f>SUM(E83:CE83)</f>
        <v>344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112</v>
      </c>
      <c r="G84" s="13">
        <f t="shared" si="35"/>
        <v>52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12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13</v>
      </c>
      <c r="AG84" s="13">
        <f t="shared" si="35"/>
        <v>3</v>
      </c>
      <c r="AH84" s="13">
        <f t="shared" si="35"/>
        <v>0</v>
      </c>
      <c r="AI84" s="13">
        <f t="shared" si="35"/>
        <v>0</v>
      </c>
      <c r="AJ84" s="13">
        <f t="shared" si="35"/>
        <v>980</v>
      </c>
      <c r="AK84" s="13">
        <f t="shared" si="35"/>
        <v>0</v>
      </c>
      <c r="AL84" s="13">
        <f t="shared" si="35"/>
        <v>0</v>
      </c>
      <c r="AM84" s="13">
        <f t="shared" si="35"/>
        <v>54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153</v>
      </c>
      <c r="AR84" s="13">
        <f t="shared" si="35"/>
        <v>17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220</v>
      </c>
      <c r="AW84" s="13">
        <f t="shared" si="35"/>
        <v>0</v>
      </c>
      <c r="AX84" s="13">
        <f t="shared" si="35"/>
        <v>0</v>
      </c>
      <c r="AY84" s="13">
        <f t="shared" si="35"/>
        <v>8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2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30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1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48</v>
      </c>
      <c r="CC84" s="13">
        <f t="shared" si="35"/>
        <v>4</v>
      </c>
      <c r="CD84" s="13">
        <f t="shared" si="35"/>
        <v>0</v>
      </c>
      <c r="CE84" s="13">
        <f t="shared" si="35"/>
        <v>2</v>
      </c>
      <c r="CF84" s="13">
        <f>SUM(CF81:CF83)</f>
        <v>1744</v>
      </c>
    </row>
    <row r="85" spans="1:84" s="9" customFormat="1" ht="8.25" customHeight="1" x14ac:dyDescent="0.2">
      <c r="A85" s="59"/>
      <c r="B85" s="62"/>
      <c r="C85" s="52" t="s">
        <v>163</v>
      </c>
      <c r="D85" s="12" t="s">
        <v>163</v>
      </c>
      <c r="E85" s="13">
        <v>0</v>
      </c>
      <c r="F85" s="13">
        <v>72</v>
      </c>
      <c r="G85" s="13">
        <v>18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7</v>
      </c>
      <c r="AB85" s="13">
        <v>0</v>
      </c>
      <c r="AC85" s="13">
        <v>0</v>
      </c>
      <c r="AD85" s="13">
        <v>0</v>
      </c>
      <c r="AE85" s="13">
        <v>0</v>
      </c>
      <c r="AF85" s="13">
        <v>9</v>
      </c>
      <c r="AG85" s="13">
        <v>0</v>
      </c>
      <c r="AH85" s="13">
        <v>0</v>
      </c>
      <c r="AI85" s="13">
        <v>0</v>
      </c>
      <c r="AJ85" s="13">
        <v>652</v>
      </c>
      <c r="AK85" s="13">
        <v>0</v>
      </c>
      <c r="AL85" s="13">
        <v>0</v>
      </c>
      <c r="AM85" s="13">
        <v>23</v>
      </c>
      <c r="AN85" s="13">
        <v>0</v>
      </c>
      <c r="AO85" s="13">
        <v>0</v>
      </c>
      <c r="AP85" s="13">
        <v>0</v>
      </c>
      <c r="AQ85" s="13">
        <v>152</v>
      </c>
      <c r="AR85" s="13">
        <v>6</v>
      </c>
      <c r="AS85" s="13">
        <v>0</v>
      </c>
      <c r="AT85" s="13">
        <v>4</v>
      </c>
      <c r="AU85" s="13">
        <v>3</v>
      </c>
      <c r="AV85" s="13">
        <v>99</v>
      </c>
      <c r="AW85" s="13">
        <v>0</v>
      </c>
      <c r="AX85" s="13">
        <v>0</v>
      </c>
      <c r="AY85" s="13">
        <v>10</v>
      </c>
      <c r="AZ85" s="13">
        <v>0</v>
      </c>
      <c r="BA85" s="13">
        <v>7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13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22</v>
      </c>
      <c r="CC85" s="13">
        <v>0</v>
      </c>
      <c r="CD85" s="13">
        <v>0</v>
      </c>
      <c r="CE85" s="13">
        <v>0</v>
      </c>
      <c r="CF85" s="13">
        <f>SUM(E85:CE85)</f>
        <v>1107</v>
      </c>
    </row>
    <row r="86" spans="1:84" s="9" customFormat="1" ht="8.25" customHeight="1" x14ac:dyDescent="0.2">
      <c r="A86" s="59"/>
      <c r="B86" s="62"/>
      <c r="C86" s="52"/>
      <c r="D86" s="12" t="s">
        <v>164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1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506</v>
      </c>
      <c r="AK86" s="13">
        <v>0</v>
      </c>
      <c r="AL86" s="13">
        <v>0</v>
      </c>
      <c r="AM86" s="13">
        <v>14</v>
      </c>
      <c r="AN86" s="13">
        <v>0</v>
      </c>
      <c r="AO86" s="13">
        <v>0</v>
      </c>
      <c r="AP86" s="13">
        <v>0</v>
      </c>
      <c r="AQ86" s="13">
        <v>13</v>
      </c>
      <c r="AR86" s="13">
        <v>1</v>
      </c>
      <c r="AS86" s="13">
        <v>0</v>
      </c>
      <c r="AT86" s="13">
        <v>0</v>
      </c>
      <c r="AU86" s="13">
        <v>1</v>
      </c>
      <c r="AV86" s="13">
        <v>14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7</v>
      </c>
      <c r="CC86" s="13">
        <v>0</v>
      </c>
      <c r="CD86" s="13">
        <v>0</v>
      </c>
      <c r="CE86" s="13">
        <v>0</v>
      </c>
      <c r="CF86" s="13">
        <f>SUM(E86:CE86)</f>
        <v>586</v>
      </c>
    </row>
    <row r="87" spans="1:84" s="9" customFormat="1" ht="8.25" customHeight="1" x14ac:dyDescent="0.2">
      <c r="A87" s="59"/>
      <c r="B87" s="62"/>
      <c r="C87" s="52"/>
      <c r="D87" s="12" t="s">
        <v>165</v>
      </c>
      <c r="E87" s="13">
        <v>0</v>
      </c>
      <c r="F87" s="13">
        <v>23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204</v>
      </c>
      <c r="AK87" s="13">
        <v>0</v>
      </c>
      <c r="AL87" s="13">
        <v>1</v>
      </c>
      <c r="AM87" s="13">
        <v>23</v>
      </c>
      <c r="AN87" s="13">
        <v>0</v>
      </c>
      <c r="AO87" s="13">
        <v>0</v>
      </c>
      <c r="AP87" s="13">
        <v>0</v>
      </c>
      <c r="AQ87" s="13">
        <v>43</v>
      </c>
      <c r="AR87" s="13">
        <v>2</v>
      </c>
      <c r="AS87" s="13">
        <v>0</v>
      </c>
      <c r="AT87" s="13">
        <v>0</v>
      </c>
      <c r="AU87" s="13">
        <v>2</v>
      </c>
      <c r="AV87" s="13">
        <v>27</v>
      </c>
      <c r="AW87" s="13">
        <v>0</v>
      </c>
      <c r="AX87" s="13">
        <v>0</v>
      </c>
      <c r="AY87" s="13">
        <v>2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10</v>
      </c>
      <c r="CC87" s="13">
        <v>0</v>
      </c>
      <c r="CD87" s="13">
        <v>1</v>
      </c>
      <c r="CE87" s="13">
        <v>0</v>
      </c>
      <c r="CF87" s="13">
        <f>SUM(E87:CE87)</f>
        <v>348</v>
      </c>
    </row>
    <row r="88" spans="1:84" s="9" customFormat="1" ht="8.25" customHeight="1" x14ac:dyDescent="0.2">
      <c r="A88" s="59"/>
      <c r="B88" s="62"/>
      <c r="C88" s="52"/>
      <c r="D88" s="12" t="s">
        <v>282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383</v>
      </c>
      <c r="AK88" s="13">
        <v>0</v>
      </c>
      <c r="AL88" s="13">
        <v>22</v>
      </c>
      <c r="AM88" s="13">
        <v>12</v>
      </c>
      <c r="AN88" s="13">
        <v>0</v>
      </c>
      <c r="AO88" s="13">
        <v>0</v>
      </c>
      <c r="AP88" s="13">
        <v>0</v>
      </c>
      <c r="AQ88" s="13">
        <v>75</v>
      </c>
      <c r="AR88" s="13">
        <v>7</v>
      </c>
      <c r="AS88" s="13">
        <v>0</v>
      </c>
      <c r="AT88" s="13">
        <v>0</v>
      </c>
      <c r="AU88" s="13">
        <v>1</v>
      </c>
      <c r="AV88" s="13">
        <v>31</v>
      </c>
      <c r="AW88" s="13">
        <v>0</v>
      </c>
      <c r="AX88" s="13">
        <v>0</v>
      </c>
      <c r="AY88" s="13">
        <v>6</v>
      </c>
      <c r="AZ88" s="13">
        <v>0</v>
      </c>
      <c r="BA88" s="13">
        <v>2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5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8</v>
      </c>
      <c r="CC88" s="13">
        <v>0</v>
      </c>
      <c r="CD88" s="13">
        <v>0</v>
      </c>
      <c r="CE88" s="13">
        <v>0</v>
      </c>
      <c r="CF88" s="13">
        <f>SUM(E88:CE88)</f>
        <v>598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136</v>
      </c>
      <c r="G89" s="13">
        <f t="shared" si="36"/>
        <v>35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9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22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1745</v>
      </c>
      <c r="AK89" s="13">
        <f t="shared" si="36"/>
        <v>0</v>
      </c>
      <c r="AL89" s="13">
        <f t="shared" si="36"/>
        <v>23</v>
      </c>
      <c r="AM89" s="13">
        <f t="shared" si="36"/>
        <v>72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283</v>
      </c>
      <c r="AR89" s="13">
        <f t="shared" si="36"/>
        <v>16</v>
      </c>
      <c r="AS89" s="13">
        <f t="shared" si="36"/>
        <v>0</v>
      </c>
      <c r="AT89" s="13">
        <f t="shared" si="36"/>
        <v>4</v>
      </c>
      <c r="AU89" s="13">
        <f t="shared" si="36"/>
        <v>7</v>
      </c>
      <c r="AV89" s="13">
        <f t="shared" si="36"/>
        <v>171</v>
      </c>
      <c r="AW89" s="13">
        <f t="shared" si="36"/>
        <v>0</v>
      </c>
      <c r="AX89" s="13">
        <f t="shared" si="36"/>
        <v>0</v>
      </c>
      <c r="AY89" s="13">
        <f t="shared" si="36"/>
        <v>20</v>
      </c>
      <c r="AZ89" s="13">
        <f t="shared" si="36"/>
        <v>0</v>
      </c>
      <c r="BA89" s="13">
        <f t="shared" si="36"/>
        <v>9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23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2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47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2639</v>
      </c>
    </row>
    <row r="90" spans="1:84" s="9" customFormat="1" ht="8.25" customHeight="1" x14ac:dyDescent="0.2">
      <c r="A90" s="59"/>
      <c r="B90" s="62"/>
      <c r="C90" s="43" t="s">
        <v>166</v>
      </c>
      <c r="D90" s="44"/>
      <c r="E90" s="13">
        <v>0</v>
      </c>
      <c r="F90" s="13">
        <v>15</v>
      </c>
      <c r="G90" s="13">
        <v>11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38</v>
      </c>
      <c r="AG90" s="13">
        <v>0</v>
      </c>
      <c r="AH90" s="13">
        <v>0</v>
      </c>
      <c r="AI90" s="13">
        <v>0</v>
      </c>
      <c r="AJ90" s="13">
        <v>475</v>
      </c>
      <c r="AK90" s="13">
        <v>0</v>
      </c>
      <c r="AL90" s="13">
        <v>1</v>
      </c>
      <c r="AM90" s="13">
        <v>35</v>
      </c>
      <c r="AN90" s="13">
        <v>0</v>
      </c>
      <c r="AO90" s="13">
        <v>0</v>
      </c>
      <c r="AP90" s="13">
        <v>4</v>
      </c>
      <c r="AQ90" s="13">
        <v>151</v>
      </c>
      <c r="AR90" s="13">
        <v>6</v>
      </c>
      <c r="AS90" s="13">
        <v>0</v>
      </c>
      <c r="AT90" s="13">
        <v>1</v>
      </c>
      <c r="AU90" s="13">
        <v>10</v>
      </c>
      <c r="AV90" s="13">
        <v>262</v>
      </c>
      <c r="AW90" s="13">
        <v>0</v>
      </c>
      <c r="AX90" s="13">
        <v>1</v>
      </c>
      <c r="AY90" s="13">
        <v>4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17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49</v>
      </c>
      <c r="CC90" s="13">
        <v>0</v>
      </c>
      <c r="CD90" s="13">
        <v>1</v>
      </c>
      <c r="CE90" s="13">
        <v>0</v>
      </c>
      <c r="CF90" s="13">
        <f>SUM(E90:CE90)</f>
        <v>1098</v>
      </c>
    </row>
    <row r="91" spans="1:84" s="9" customFormat="1" ht="8.25" customHeight="1" x14ac:dyDescent="0.2">
      <c r="A91" s="59"/>
      <c r="B91" s="46"/>
      <c r="C91" s="43" t="s">
        <v>167</v>
      </c>
      <c r="D91" s="44"/>
      <c r="E91" s="13">
        <v>0</v>
      </c>
      <c r="F91" s="13">
        <v>11</v>
      </c>
      <c r="G91" s="13">
        <v>23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26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1056</v>
      </c>
      <c r="AK91" s="13">
        <v>0</v>
      </c>
      <c r="AL91" s="13">
        <v>0</v>
      </c>
      <c r="AM91" s="13">
        <v>55</v>
      </c>
      <c r="AN91" s="13">
        <v>0</v>
      </c>
      <c r="AO91" s="13">
        <v>0</v>
      </c>
      <c r="AP91" s="13">
        <v>0</v>
      </c>
      <c r="AQ91" s="13">
        <v>204</v>
      </c>
      <c r="AR91" s="13">
        <v>22</v>
      </c>
      <c r="AS91" s="13">
        <v>1</v>
      </c>
      <c r="AT91" s="13">
        <v>0</v>
      </c>
      <c r="AU91" s="13">
        <v>14</v>
      </c>
      <c r="AV91" s="13">
        <v>376</v>
      </c>
      <c r="AW91" s="13">
        <v>0</v>
      </c>
      <c r="AX91" s="13">
        <v>0</v>
      </c>
      <c r="AY91" s="13">
        <v>8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35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75</v>
      </c>
      <c r="CC91" s="13">
        <v>3</v>
      </c>
      <c r="CD91" s="13">
        <v>0</v>
      </c>
      <c r="CE91" s="13">
        <v>0</v>
      </c>
      <c r="CF91" s="13">
        <f>SUM(E91:CE91)</f>
        <v>1953</v>
      </c>
    </row>
    <row r="92" spans="1:84" s="9" customFormat="1" ht="8.25" customHeight="1" x14ac:dyDescent="0.2">
      <c r="A92" s="59"/>
      <c r="B92" s="69" t="s">
        <v>168</v>
      </c>
      <c r="C92" s="70" t="s">
        <v>169</v>
      </c>
      <c r="D92" s="11" t="s">
        <v>170</v>
      </c>
      <c r="E92" s="13">
        <v>0</v>
      </c>
      <c r="F92" s="13">
        <v>262</v>
      </c>
      <c r="G92" s="13">
        <v>22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39</v>
      </c>
      <c r="AB92" s="13">
        <v>0</v>
      </c>
      <c r="AC92" s="13">
        <v>0</v>
      </c>
      <c r="AD92" s="13">
        <v>0</v>
      </c>
      <c r="AE92" s="13">
        <v>0</v>
      </c>
      <c r="AF92" s="13">
        <v>18</v>
      </c>
      <c r="AG92" s="13">
        <v>3</v>
      </c>
      <c r="AH92" s="13">
        <v>0</v>
      </c>
      <c r="AI92" s="13">
        <v>0</v>
      </c>
      <c r="AJ92" s="13">
        <v>1588</v>
      </c>
      <c r="AK92" s="13">
        <v>0</v>
      </c>
      <c r="AL92" s="13">
        <v>0</v>
      </c>
      <c r="AM92" s="13">
        <v>124</v>
      </c>
      <c r="AN92" s="13">
        <v>0</v>
      </c>
      <c r="AO92" s="13">
        <v>0</v>
      </c>
      <c r="AP92" s="13">
        <v>4</v>
      </c>
      <c r="AQ92" s="13">
        <v>456</v>
      </c>
      <c r="AR92" s="13">
        <v>29</v>
      </c>
      <c r="AS92" s="13">
        <v>0</v>
      </c>
      <c r="AT92" s="13">
        <v>3</v>
      </c>
      <c r="AU92" s="13">
        <v>14</v>
      </c>
      <c r="AV92" s="13">
        <v>821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33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86</v>
      </c>
      <c r="CC92" s="13">
        <v>10</v>
      </c>
      <c r="CD92" s="13">
        <v>1</v>
      </c>
      <c r="CE92" s="13">
        <v>2</v>
      </c>
      <c r="CF92" s="13">
        <f>SUM(E92:CE92)</f>
        <v>3596</v>
      </c>
    </row>
    <row r="93" spans="1:84" s="9" customFormat="1" ht="8.25" customHeight="1" x14ac:dyDescent="0.2">
      <c r="A93" s="59"/>
      <c r="B93" s="69"/>
      <c r="C93" s="71"/>
      <c r="D93" s="11" t="s">
        <v>171</v>
      </c>
      <c r="E93" s="13">
        <v>0</v>
      </c>
      <c r="F93" s="13">
        <v>2</v>
      </c>
      <c r="G93" s="13">
        <v>6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16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615</v>
      </c>
      <c r="AK93" s="13">
        <v>0</v>
      </c>
      <c r="AL93" s="13">
        <v>0</v>
      </c>
      <c r="AM93" s="13">
        <v>25</v>
      </c>
      <c r="AN93" s="13">
        <v>0</v>
      </c>
      <c r="AO93" s="13">
        <v>0</v>
      </c>
      <c r="AP93" s="13">
        <v>0</v>
      </c>
      <c r="AQ93" s="13">
        <v>92</v>
      </c>
      <c r="AR93" s="13">
        <v>9</v>
      </c>
      <c r="AS93" s="13">
        <v>0</v>
      </c>
      <c r="AT93" s="13">
        <v>0</v>
      </c>
      <c r="AU93" s="13">
        <v>4</v>
      </c>
      <c r="AV93" s="13">
        <v>123</v>
      </c>
      <c r="AW93" s="13">
        <v>0</v>
      </c>
      <c r="AX93" s="13">
        <v>0</v>
      </c>
      <c r="AY93" s="13">
        <v>1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36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8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32</v>
      </c>
      <c r="CC93" s="13">
        <v>0</v>
      </c>
      <c r="CD93" s="13">
        <v>0</v>
      </c>
      <c r="CE93" s="13">
        <v>1</v>
      </c>
      <c r="CF93" s="13">
        <f>SUM(E93:CE93)</f>
        <v>985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264</v>
      </c>
      <c r="G94" s="13">
        <f t="shared" si="38"/>
        <v>28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24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55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23</v>
      </c>
      <c r="AG94" s="13">
        <f t="shared" si="38"/>
        <v>3</v>
      </c>
      <c r="AH94" s="13">
        <f t="shared" si="38"/>
        <v>0</v>
      </c>
      <c r="AI94" s="13">
        <f t="shared" si="38"/>
        <v>0</v>
      </c>
      <c r="AJ94" s="13">
        <f t="shared" si="38"/>
        <v>2203</v>
      </c>
      <c r="AK94" s="13">
        <f t="shared" si="38"/>
        <v>0</v>
      </c>
      <c r="AL94" s="13">
        <f t="shared" si="38"/>
        <v>0</v>
      </c>
      <c r="AM94" s="13">
        <f t="shared" si="38"/>
        <v>149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548</v>
      </c>
      <c r="AR94" s="13">
        <f t="shared" si="38"/>
        <v>38</v>
      </c>
      <c r="AS94" s="13">
        <f t="shared" si="38"/>
        <v>0</v>
      </c>
      <c r="AT94" s="13">
        <f t="shared" si="38"/>
        <v>3</v>
      </c>
      <c r="AU94" s="13">
        <f t="shared" si="38"/>
        <v>18</v>
      </c>
      <c r="AV94" s="13">
        <f t="shared" si="38"/>
        <v>944</v>
      </c>
      <c r="AW94" s="13">
        <f t="shared" si="38"/>
        <v>0</v>
      </c>
      <c r="AX94" s="13">
        <f t="shared" si="38"/>
        <v>0</v>
      </c>
      <c r="AY94" s="13">
        <f t="shared" si="38"/>
        <v>31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41</v>
      </c>
      <c r="BI94" s="13">
        <f t="shared" si="38"/>
        <v>0</v>
      </c>
      <c r="BJ94" s="13">
        <f t="shared" si="38"/>
        <v>4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41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118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4581</v>
      </c>
    </row>
    <row r="95" spans="1:84" s="9" customFormat="1" ht="8.25" customHeight="1" x14ac:dyDescent="0.2">
      <c r="A95" s="59"/>
      <c r="B95" s="69"/>
      <c r="C95" s="43" t="s">
        <v>172</v>
      </c>
      <c r="D95" s="44"/>
      <c r="E95" s="13">
        <v>1</v>
      </c>
      <c r="F95" s="13">
        <v>63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6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13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660</v>
      </c>
      <c r="AK95" s="13">
        <v>0</v>
      </c>
      <c r="AL95" s="13">
        <v>0</v>
      </c>
      <c r="AM95" s="13">
        <v>48</v>
      </c>
      <c r="AN95" s="13">
        <v>2</v>
      </c>
      <c r="AO95" s="13">
        <v>0</v>
      </c>
      <c r="AP95" s="13">
        <v>1</v>
      </c>
      <c r="AQ95" s="13">
        <v>317</v>
      </c>
      <c r="AR95" s="13">
        <v>18</v>
      </c>
      <c r="AS95" s="13">
        <v>0</v>
      </c>
      <c r="AT95" s="13">
        <v>0</v>
      </c>
      <c r="AU95" s="13">
        <v>8</v>
      </c>
      <c r="AV95" s="13">
        <v>357</v>
      </c>
      <c r="AW95" s="13">
        <v>0</v>
      </c>
      <c r="AX95" s="13">
        <v>0</v>
      </c>
      <c r="AY95" s="13">
        <v>11</v>
      </c>
      <c r="AZ95" s="13">
        <v>0</v>
      </c>
      <c r="BA95" s="13">
        <v>3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26</v>
      </c>
      <c r="BU95" s="13">
        <v>0</v>
      </c>
      <c r="BV95" s="13">
        <v>2</v>
      </c>
      <c r="BW95" s="13">
        <v>2</v>
      </c>
      <c r="BX95" s="13">
        <v>0</v>
      </c>
      <c r="BY95" s="13">
        <v>0</v>
      </c>
      <c r="BZ95" s="13">
        <v>0</v>
      </c>
      <c r="CA95" s="13">
        <v>1</v>
      </c>
      <c r="CB95" s="13">
        <v>64</v>
      </c>
      <c r="CC95" s="13">
        <v>0</v>
      </c>
      <c r="CD95" s="13">
        <v>1</v>
      </c>
      <c r="CE95" s="13">
        <v>1</v>
      </c>
      <c r="CF95" s="13">
        <f>SUM(E95:CE95)</f>
        <v>1642</v>
      </c>
    </row>
    <row r="96" spans="1:84" s="9" customFormat="1" ht="8.25" customHeight="1" x14ac:dyDescent="0.2">
      <c r="A96" s="59"/>
      <c r="B96" s="69"/>
      <c r="C96" s="43" t="s">
        <v>173</v>
      </c>
      <c r="D96" s="44"/>
      <c r="E96" s="13">
        <v>0</v>
      </c>
      <c r="F96" s="13">
        <v>16</v>
      </c>
      <c r="G96" s="13">
        <v>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9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900</v>
      </c>
      <c r="AK96" s="13">
        <v>0</v>
      </c>
      <c r="AL96" s="13">
        <v>1</v>
      </c>
      <c r="AM96" s="13">
        <v>43</v>
      </c>
      <c r="AN96" s="13">
        <v>0</v>
      </c>
      <c r="AO96" s="13">
        <v>0</v>
      </c>
      <c r="AP96" s="13">
        <v>1</v>
      </c>
      <c r="AQ96" s="13">
        <v>266</v>
      </c>
      <c r="AR96" s="13">
        <v>15</v>
      </c>
      <c r="AS96" s="13">
        <v>0</v>
      </c>
      <c r="AT96" s="13">
        <v>0</v>
      </c>
      <c r="AU96" s="13">
        <v>7</v>
      </c>
      <c r="AV96" s="13">
        <v>255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7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16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49</v>
      </c>
      <c r="CC96" s="13">
        <v>1</v>
      </c>
      <c r="CD96" s="13">
        <v>0</v>
      </c>
      <c r="CE96" s="13">
        <v>0</v>
      </c>
      <c r="CF96" s="13">
        <f>SUM(E96:CE96)</f>
        <v>1642</v>
      </c>
    </row>
    <row r="97" spans="1:84" s="9" customFormat="1" ht="8.25" customHeight="1" x14ac:dyDescent="0.2">
      <c r="A97" s="59"/>
      <c r="B97" s="47" t="s">
        <v>174</v>
      </c>
      <c r="C97" s="43" t="s">
        <v>175</v>
      </c>
      <c r="D97" s="44"/>
      <c r="E97" s="13">
        <v>0</v>
      </c>
      <c r="F97" s="13">
        <v>390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132</v>
      </c>
      <c r="AG97" s="13">
        <v>0</v>
      </c>
      <c r="AH97" s="13">
        <v>0</v>
      </c>
      <c r="AI97" s="13">
        <v>0</v>
      </c>
      <c r="AJ97" s="13">
        <v>394</v>
      </c>
      <c r="AK97" s="13">
        <v>0</v>
      </c>
      <c r="AL97" s="13">
        <v>0</v>
      </c>
      <c r="AM97" s="13">
        <v>35</v>
      </c>
      <c r="AN97" s="13">
        <v>3</v>
      </c>
      <c r="AO97" s="13">
        <v>0</v>
      </c>
      <c r="AP97" s="13">
        <v>2</v>
      </c>
      <c r="AQ97" s="13">
        <v>103</v>
      </c>
      <c r="AR97" s="13">
        <v>11</v>
      </c>
      <c r="AS97" s="13">
        <v>0</v>
      </c>
      <c r="AT97" s="13">
        <v>0</v>
      </c>
      <c r="AU97" s="13">
        <v>6</v>
      </c>
      <c r="AV97" s="13">
        <v>354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17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28</v>
      </c>
      <c r="CC97" s="13">
        <v>0</v>
      </c>
      <c r="CD97" s="13">
        <v>0</v>
      </c>
      <c r="CE97" s="13">
        <v>2</v>
      </c>
      <c r="CF97" s="13">
        <f>SUM(E97:CE97)</f>
        <v>1496</v>
      </c>
    </row>
    <row r="98" spans="1:84" s="9" customFormat="1" ht="8.25" customHeight="1" x14ac:dyDescent="0.2">
      <c r="A98" s="59"/>
      <c r="B98" s="47"/>
      <c r="C98" s="43" t="s">
        <v>176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13</v>
      </c>
      <c r="AG98" s="13">
        <v>0</v>
      </c>
      <c r="AH98" s="13">
        <v>0</v>
      </c>
      <c r="AI98" s="13">
        <v>0</v>
      </c>
      <c r="AJ98" s="13">
        <v>73</v>
      </c>
      <c r="AK98" s="13">
        <v>0</v>
      </c>
      <c r="AL98" s="13">
        <v>1</v>
      </c>
      <c r="AM98" s="13">
        <v>3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44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4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216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417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145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467</v>
      </c>
      <c r="AK99" s="13">
        <f t="shared" si="39"/>
        <v>0</v>
      </c>
      <c r="AL99" s="13">
        <f t="shared" si="39"/>
        <v>1</v>
      </c>
      <c r="AM99" s="13">
        <f t="shared" si="39"/>
        <v>38</v>
      </c>
      <c r="AN99" s="13">
        <f t="shared" si="39"/>
        <v>3</v>
      </c>
      <c r="AO99" s="13">
        <f t="shared" si="39"/>
        <v>0</v>
      </c>
      <c r="AP99" s="13">
        <f t="shared" si="39"/>
        <v>2</v>
      </c>
      <c r="AQ99" s="13">
        <f t="shared" si="39"/>
        <v>147</v>
      </c>
      <c r="AR99" s="13">
        <f t="shared" si="39"/>
        <v>14</v>
      </c>
      <c r="AS99" s="13">
        <f t="shared" si="39"/>
        <v>0</v>
      </c>
      <c r="AT99" s="13">
        <f t="shared" si="39"/>
        <v>0</v>
      </c>
      <c r="AU99" s="13">
        <f t="shared" si="39"/>
        <v>7</v>
      </c>
      <c r="AV99" s="13">
        <f t="shared" si="39"/>
        <v>398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21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30</v>
      </c>
      <c r="CC99" s="13">
        <f t="shared" si="39"/>
        <v>0</v>
      </c>
      <c r="CD99" s="13">
        <f t="shared" si="39"/>
        <v>0</v>
      </c>
      <c r="CE99" s="13">
        <f t="shared" si="39"/>
        <v>2</v>
      </c>
      <c r="CF99" s="13">
        <f>SUM(CF97:CF98)</f>
        <v>1712</v>
      </c>
    </row>
    <row r="100" spans="1:84" s="9" customFormat="1" ht="8.25" customHeight="1" x14ac:dyDescent="0.2">
      <c r="A100" s="60"/>
      <c r="B100" s="33" t="s">
        <v>98</v>
      </c>
      <c r="C100" s="34"/>
      <c r="D100" s="35"/>
      <c r="E100" s="14">
        <f>SUM(E41,E44,E48:E49,E53,E56,E59,E62:E63,E66,E70,E73,E77,E80,E84,E89:E91,E94:E96,E99)</f>
        <v>2</v>
      </c>
      <c r="F100" s="14">
        <f t="shared" ref="F100:BQ100" si="40">SUM(F41,F44,F48:F49,F53,F56,F59,F62:F63,F66,F70,F73,F77,F80,F84,F89:F91,F94:F96,F99)</f>
        <v>1809</v>
      </c>
      <c r="G100" s="14">
        <f>SUM(G41,G44,G48:G49,G53,G56,G59,G62:G63,G66,G70,G73,G77,G80,G84,G89:G91,G94:G96,G99)</f>
        <v>284</v>
      </c>
      <c r="H100" s="14">
        <f t="shared" si="40"/>
        <v>0</v>
      </c>
      <c r="I100" s="14">
        <f t="shared" si="40"/>
        <v>1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113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1</v>
      </c>
      <c r="T100" s="14">
        <f t="shared" si="40"/>
        <v>0</v>
      </c>
      <c r="U100" s="14">
        <f t="shared" si="40"/>
        <v>0</v>
      </c>
      <c r="V100" s="14">
        <f t="shared" si="40"/>
        <v>8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217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846</v>
      </c>
      <c r="AG100" s="14">
        <f t="shared" si="40"/>
        <v>20</v>
      </c>
      <c r="AH100" s="14">
        <f t="shared" si="40"/>
        <v>0</v>
      </c>
      <c r="AI100" s="14">
        <f t="shared" si="40"/>
        <v>0</v>
      </c>
      <c r="AJ100" s="14">
        <f t="shared" si="40"/>
        <v>17617</v>
      </c>
      <c r="AK100" s="14">
        <f t="shared" si="40"/>
        <v>0</v>
      </c>
      <c r="AL100" s="14">
        <f t="shared" si="40"/>
        <v>34</v>
      </c>
      <c r="AM100" s="14">
        <f t="shared" si="40"/>
        <v>1509</v>
      </c>
      <c r="AN100" s="14">
        <f t="shared" si="40"/>
        <v>11</v>
      </c>
      <c r="AO100" s="14">
        <f t="shared" si="40"/>
        <v>0</v>
      </c>
      <c r="AP100" s="14">
        <f t="shared" si="40"/>
        <v>39</v>
      </c>
      <c r="AQ100" s="14">
        <f t="shared" si="40"/>
        <v>8215</v>
      </c>
      <c r="AR100" s="14">
        <f t="shared" si="40"/>
        <v>482</v>
      </c>
      <c r="AS100" s="14">
        <f t="shared" si="40"/>
        <v>16</v>
      </c>
      <c r="AT100" s="14">
        <f t="shared" si="40"/>
        <v>24</v>
      </c>
      <c r="AU100" s="14">
        <f t="shared" si="40"/>
        <v>204</v>
      </c>
      <c r="AV100" s="14">
        <f t="shared" si="40"/>
        <v>7518</v>
      </c>
      <c r="AW100" s="14">
        <f t="shared" si="40"/>
        <v>3</v>
      </c>
      <c r="AX100" s="14">
        <f t="shared" si="40"/>
        <v>5</v>
      </c>
      <c r="AY100" s="14">
        <f t="shared" si="40"/>
        <v>195</v>
      </c>
      <c r="AZ100" s="14">
        <f t="shared" si="40"/>
        <v>0</v>
      </c>
      <c r="BA100" s="14">
        <f t="shared" si="40"/>
        <v>68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113</v>
      </c>
      <c r="BI100" s="14">
        <f t="shared" si="40"/>
        <v>0</v>
      </c>
      <c r="BJ100" s="14">
        <f t="shared" si="40"/>
        <v>22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37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501</v>
      </c>
      <c r="BU100" s="14">
        <f t="shared" si="41"/>
        <v>1</v>
      </c>
      <c r="BV100" s="14">
        <f t="shared" si="41"/>
        <v>35</v>
      </c>
      <c r="BW100" s="14">
        <f t="shared" si="41"/>
        <v>3</v>
      </c>
      <c r="BX100" s="14">
        <f t="shared" si="41"/>
        <v>9</v>
      </c>
      <c r="BY100" s="14">
        <f t="shared" si="41"/>
        <v>2</v>
      </c>
      <c r="BZ100" s="14">
        <f t="shared" si="41"/>
        <v>0</v>
      </c>
      <c r="CA100" s="14">
        <f t="shared" si="41"/>
        <v>31</v>
      </c>
      <c r="CB100" s="14">
        <f t="shared" si="41"/>
        <v>1132</v>
      </c>
      <c r="CC100" s="14">
        <f t="shared" si="41"/>
        <v>25</v>
      </c>
      <c r="CD100" s="14">
        <f t="shared" si="41"/>
        <v>7</v>
      </c>
      <c r="CE100" s="14">
        <f t="shared" si="41"/>
        <v>22</v>
      </c>
      <c r="CF100" s="14">
        <f t="shared" si="41"/>
        <v>41188</v>
      </c>
    </row>
    <row r="101" spans="1:84" ht="19.5" customHeight="1" x14ac:dyDescent="0.15">
      <c r="A101" s="1"/>
      <c r="B101" s="1"/>
      <c r="C101" s="1"/>
      <c r="D101" s="1"/>
      <c r="E101" s="64" t="s">
        <v>177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178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179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9.9" customHeight="1" x14ac:dyDescent="0.15">
      <c r="A102" s="65" t="str">
        <f>A2</f>
        <v>（令和 7年 9月末）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180</v>
      </c>
      <c r="B104" s="63" t="s">
        <v>181</v>
      </c>
      <c r="C104" s="40" t="s">
        <v>182</v>
      </c>
      <c r="D104" s="41"/>
      <c r="E104" s="10">
        <v>0</v>
      </c>
      <c r="F104" s="10">
        <v>984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6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6</v>
      </c>
      <c r="AB104" s="10">
        <v>0</v>
      </c>
      <c r="AC104" s="10">
        <v>0</v>
      </c>
      <c r="AD104" s="10">
        <v>0</v>
      </c>
      <c r="AE104" s="10">
        <v>0</v>
      </c>
      <c r="AF104" s="10">
        <v>33</v>
      </c>
      <c r="AG104" s="10">
        <v>4</v>
      </c>
      <c r="AH104" s="10">
        <v>0</v>
      </c>
      <c r="AI104" s="10">
        <v>0</v>
      </c>
      <c r="AJ104" s="10">
        <v>335</v>
      </c>
      <c r="AK104" s="10">
        <v>0</v>
      </c>
      <c r="AL104" s="10">
        <v>1</v>
      </c>
      <c r="AM104" s="10">
        <v>84</v>
      </c>
      <c r="AN104" s="10">
        <v>1</v>
      </c>
      <c r="AO104" s="10">
        <v>0</v>
      </c>
      <c r="AP104" s="10">
        <v>1</v>
      </c>
      <c r="AQ104" s="10">
        <v>241</v>
      </c>
      <c r="AR104" s="10">
        <v>16</v>
      </c>
      <c r="AS104" s="10">
        <v>0</v>
      </c>
      <c r="AT104" s="10">
        <v>0</v>
      </c>
      <c r="AU104" s="10">
        <v>6</v>
      </c>
      <c r="AV104" s="10">
        <v>405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18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17</v>
      </c>
      <c r="CC104" s="10">
        <v>0</v>
      </c>
      <c r="CD104" s="10">
        <v>0</v>
      </c>
      <c r="CE104" s="10">
        <v>0</v>
      </c>
      <c r="CF104" s="18">
        <f>SUM(E104:CE104)</f>
        <v>2230</v>
      </c>
    </row>
    <row r="105" spans="1:84" s="9" customFormat="1" ht="8.25" customHeight="1" x14ac:dyDescent="0.2">
      <c r="A105" s="37"/>
      <c r="B105" s="62"/>
      <c r="C105" s="52" t="s">
        <v>183</v>
      </c>
      <c r="D105" s="12" t="s">
        <v>184</v>
      </c>
      <c r="E105" s="13">
        <v>0</v>
      </c>
      <c r="F105" s="13">
        <v>402</v>
      </c>
      <c r="G105" s="13">
        <v>50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12</v>
      </c>
      <c r="AG105" s="13">
        <v>0</v>
      </c>
      <c r="AH105" s="13">
        <v>0</v>
      </c>
      <c r="AI105" s="13">
        <v>0</v>
      </c>
      <c r="AJ105" s="13">
        <v>263</v>
      </c>
      <c r="AK105" s="13">
        <v>0</v>
      </c>
      <c r="AL105" s="13">
        <v>0</v>
      </c>
      <c r="AM105" s="13">
        <v>64</v>
      </c>
      <c r="AN105" s="13">
        <v>0</v>
      </c>
      <c r="AO105" s="13">
        <v>0</v>
      </c>
      <c r="AP105" s="13">
        <v>0</v>
      </c>
      <c r="AQ105" s="13">
        <v>116</v>
      </c>
      <c r="AR105" s="13">
        <v>9</v>
      </c>
      <c r="AS105" s="13">
        <v>1</v>
      </c>
      <c r="AT105" s="13">
        <v>0</v>
      </c>
      <c r="AU105" s="13">
        <v>3</v>
      </c>
      <c r="AV105" s="13">
        <v>191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9</v>
      </c>
      <c r="CC105" s="13">
        <v>1</v>
      </c>
      <c r="CD105" s="13">
        <v>0</v>
      </c>
      <c r="CE105" s="13">
        <v>0</v>
      </c>
      <c r="CF105" s="13">
        <f>SUM(E105:CE105)</f>
        <v>1132</v>
      </c>
    </row>
    <row r="106" spans="1:84" s="9" customFormat="1" ht="8.25" customHeight="1" x14ac:dyDescent="0.2">
      <c r="A106" s="37"/>
      <c r="B106" s="62"/>
      <c r="C106" s="52"/>
      <c r="D106" s="12" t="s">
        <v>185</v>
      </c>
      <c r="E106" s="13">
        <v>0</v>
      </c>
      <c r="F106" s="13">
        <v>44</v>
      </c>
      <c r="G106" s="13">
        <v>11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5</v>
      </c>
      <c r="AG106" s="13">
        <v>0</v>
      </c>
      <c r="AH106" s="13">
        <v>0</v>
      </c>
      <c r="AI106" s="13">
        <v>0</v>
      </c>
      <c r="AJ106" s="13">
        <v>65</v>
      </c>
      <c r="AK106" s="13">
        <v>0</v>
      </c>
      <c r="AL106" s="13">
        <v>0</v>
      </c>
      <c r="AM106" s="13">
        <v>16</v>
      </c>
      <c r="AN106" s="13">
        <v>0</v>
      </c>
      <c r="AO106" s="13">
        <v>0</v>
      </c>
      <c r="AP106" s="13">
        <v>0</v>
      </c>
      <c r="AQ106" s="13">
        <v>47</v>
      </c>
      <c r="AR106" s="13">
        <v>5</v>
      </c>
      <c r="AS106" s="13">
        <v>0</v>
      </c>
      <c r="AT106" s="13">
        <v>2</v>
      </c>
      <c r="AU106" s="13">
        <v>2</v>
      </c>
      <c r="AV106" s="13">
        <v>117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1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5</v>
      </c>
      <c r="CC106" s="13">
        <v>0</v>
      </c>
      <c r="CD106" s="13">
        <v>0</v>
      </c>
      <c r="CE106" s="13">
        <v>0</v>
      </c>
      <c r="CF106" s="13">
        <f>SUM(E106:CE106)</f>
        <v>328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446</v>
      </c>
      <c r="G107" s="13">
        <f t="shared" si="44"/>
        <v>61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17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328</v>
      </c>
      <c r="AK107" s="13">
        <f t="shared" si="44"/>
        <v>0</v>
      </c>
      <c r="AL107" s="13">
        <f t="shared" si="44"/>
        <v>0</v>
      </c>
      <c r="AM107" s="13">
        <f t="shared" si="44"/>
        <v>80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163</v>
      </c>
      <c r="AR107" s="13">
        <f t="shared" si="44"/>
        <v>14</v>
      </c>
      <c r="AS107" s="13">
        <f t="shared" si="44"/>
        <v>1</v>
      </c>
      <c r="AT107" s="13">
        <f t="shared" si="44"/>
        <v>2</v>
      </c>
      <c r="AU107" s="13">
        <f t="shared" si="44"/>
        <v>5</v>
      </c>
      <c r="AV107" s="13">
        <f t="shared" si="44"/>
        <v>308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5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14</v>
      </c>
      <c r="CC107" s="13">
        <f t="shared" si="45"/>
        <v>1</v>
      </c>
      <c r="CD107" s="13">
        <f t="shared" si="45"/>
        <v>0</v>
      </c>
      <c r="CE107" s="13">
        <f t="shared" si="45"/>
        <v>0</v>
      </c>
      <c r="CF107" s="13">
        <f t="shared" si="45"/>
        <v>1460</v>
      </c>
    </row>
    <row r="108" spans="1:84" ht="8.25" customHeight="1" x14ac:dyDescent="0.15">
      <c r="A108" s="37"/>
      <c r="B108" s="42" t="s">
        <v>186</v>
      </c>
      <c r="C108" s="43"/>
      <c r="D108" s="44"/>
      <c r="E108" s="13">
        <v>0</v>
      </c>
      <c r="F108" s="13">
        <v>34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1</v>
      </c>
      <c r="AC108" s="13">
        <v>0</v>
      </c>
      <c r="AD108" s="13">
        <v>0</v>
      </c>
      <c r="AE108" s="13">
        <v>0</v>
      </c>
      <c r="AF108" s="13">
        <v>15</v>
      </c>
      <c r="AG108" s="13">
        <v>2</v>
      </c>
      <c r="AH108" s="13">
        <v>0</v>
      </c>
      <c r="AI108" s="13">
        <v>0</v>
      </c>
      <c r="AJ108" s="13">
        <v>434</v>
      </c>
      <c r="AK108" s="13">
        <v>0</v>
      </c>
      <c r="AL108" s="13">
        <v>0</v>
      </c>
      <c r="AM108" s="13">
        <v>56</v>
      </c>
      <c r="AN108" s="13">
        <v>0</v>
      </c>
      <c r="AO108" s="13">
        <v>0</v>
      </c>
      <c r="AP108" s="13">
        <v>0</v>
      </c>
      <c r="AQ108" s="13">
        <v>371</v>
      </c>
      <c r="AR108" s="13">
        <v>7</v>
      </c>
      <c r="AS108" s="13">
        <v>0</v>
      </c>
      <c r="AT108" s="13">
        <v>2</v>
      </c>
      <c r="AU108" s="13">
        <v>8</v>
      </c>
      <c r="AV108" s="13">
        <v>303</v>
      </c>
      <c r="AW108" s="13">
        <v>1</v>
      </c>
      <c r="AX108" s="13">
        <v>0</v>
      </c>
      <c r="AY108" s="13">
        <v>8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7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19</v>
      </c>
      <c r="CC108" s="13">
        <v>0</v>
      </c>
      <c r="CD108" s="13">
        <v>0</v>
      </c>
      <c r="CE108" s="13">
        <v>0</v>
      </c>
      <c r="CF108" s="13">
        <f>SUM(E108:CE108)</f>
        <v>1278</v>
      </c>
    </row>
    <row r="109" spans="1:84" ht="8.25" customHeight="1" x14ac:dyDescent="0.15">
      <c r="A109" s="37"/>
      <c r="B109" s="47" t="s">
        <v>187</v>
      </c>
      <c r="C109" s="43" t="s">
        <v>188</v>
      </c>
      <c r="D109" s="44"/>
      <c r="E109" s="13">
        <v>0</v>
      </c>
      <c r="F109" s="13">
        <v>29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26</v>
      </c>
      <c r="AG109" s="13">
        <v>0</v>
      </c>
      <c r="AH109" s="13">
        <v>0</v>
      </c>
      <c r="AI109" s="13">
        <v>0</v>
      </c>
      <c r="AJ109" s="13">
        <v>215</v>
      </c>
      <c r="AK109" s="13">
        <v>0</v>
      </c>
      <c r="AL109" s="13">
        <v>7</v>
      </c>
      <c r="AM109" s="13">
        <v>54</v>
      </c>
      <c r="AN109" s="13">
        <v>0</v>
      </c>
      <c r="AO109" s="13">
        <v>0</v>
      </c>
      <c r="AP109" s="13">
        <v>0</v>
      </c>
      <c r="AQ109" s="13">
        <v>256</v>
      </c>
      <c r="AR109" s="13">
        <v>4</v>
      </c>
      <c r="AS109" s="13">
        <v>0</v>
      </c>
      <c r="AT109" s="13">
        <v>0</v>
      </c>
      <c r="AU109" s="13">
        <v>1</v>
      </c>
      <c r="AV109" s="13">
        <v>154</v>
      </c>
      <c r="AW109" s="13">
        <v>0</v>
      </c>
      <c r="AX109" s="13">
        <v>0</v>
      </c>
      <c r="AY109" s="13">
        <v>7</v>
      </c>
      <c r="AZ109" s="13">
        <v>0</v>
      </c>
      <c r="BA109" s="13">
        <v>4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6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13</v>
      </c>
      <c r="CC109" s="13">
        <v>0</v>
      </c>
      <c r="CD109" s="13">
        <v>0</v>
      </c>
      <c r="CE109" s="13">
        <v>0</v>
      </c>
      <c r="CF109" s="13">
        <f>SUM(E109:CE109)</f>
        <v>784</v>
      </c>
    </row>
    <row r="110" spans="1:84" ht="8.25" customHeight="1" x14ac:dyDescent="0.15">
      <c r="A110" s="37"/>
      <c r="B110" s="47"/>
      <c r="C110" s="43" t="s">
        <v>189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18</v>
      </c>
      <c r="AG110" s="13">
        <v>0</v>
      </c>
      <c r="AH110" s="13">
        <v>0</v>
      </c>
      <c r="AI110" s="13">
        <v>0</v>
      </c>
      <c r="AJ110" s="13">
        <v>295</v>
      </c>
      <c r="AK110" s="13">
        <v>0</v>
      </c>
      <c r="AL110" s="13">
        <v>1</v>
      </c>
      <c r="AM110" s="13">
        <v>17</v>
      </c>
      <c r="AN110" s="13">
        <v>1</v>
      </c>
      <c r="AO110" s="13">
        <v>0</v>
      </c>
      <c r="AP110" s="13">
        <v>0</v>
      </c>
      <c r="AQ110" s="13">
        <v>265</v>
      </c>
      <c r="AR110" s="13">
        <v>2</v>
      </c>
      <c r="AS110" s="13">
        <v>0</v>
      </c>
      <c r="AT110" s="13">
        <v>0</v>
      </c>
      <c r="AU110" s="13">
        <v>2</v>
      </c>
      <c r="AV110" s="13">
        <v>116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4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3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12</v>
      </c>
      <c r="CC110" s="13">
        <v>0</v>
      </c>
      <c r="CD110" s="13">
        <v>0</v>
      </c>
      <c r="CE110" s="13">
        <v>0</v>
      </c>
      <c r="CF110" s="13">
        <f>SUM(E110:CE110)</f>
        <v>745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32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44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510</v>
      </c>
      <c r="AK111" s="13">
        <f t="shared" si="46"/>
        <v>0</v>
      </c>
      <c r="AL111" s="13">
        <f t="shared" si="46"/>
        <v>8</v>
      </c>
      <c r="AM111" s="13">
        <f t="shared" si="46"/>
        <v>71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521</v>
      </c>
      <c r="AR111" s="13">
        <f t="shared" si="46"/>
        <v>6</v>
      </c>
      <c r="AS111" s="13">
        <f t="shared" si="46"/>
        <v>0</v>
      </c>
      <c r="AT111" s="13">
        <f t="shared" si="46"/>
        <v>0</v>
      </c>
      <c r="AU111" s="13">
        <f t="shared" si="46"/>
        <v>3</v>
      </c>
      <c r="AV111" s="13">
        <f t="shared" si="46"/>
        <v>270</v>
      </c>
      <c r="AW111" s="13">
        <f t="shared" si="46"/>
        <v>1</v>
      </c>
      <c r="AX111" s="13">
        <f t="shared" si="46"/>
        <v>0</v>
      </c>
      <c r="AY111" s="13">
        <f t="shared" si="46"/>
        <v>7</v>
      </c>
      <c r="AZ111" s="13">
        <f t="shared" si="46"/>
        <v>0</v>
      </c>
      <c r="BA111" s="13">
        <f>SUM(BA109:BA110)</f>
        <v>6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5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9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1</v>
      </c>
      <c r="CB111" s="13">
        <f t="shared" si="46"/>
        <v>25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1529</v>
      </c>
    </row>
    <row r="112" spans="1:84" s="9" customFormat="1" ht="8.25" customHeight="1" x14ac:dyDescent="0.2">
      <c r="A112" s="37"/>
      <c r="B112" s="47" t="s">
        <v>191</v>
      </c>
      <c r="C112" s="43" t="s">
        <v>191</v>
      </c>
      <c r="D112" s="44"/>
      <c r="E112" s="13">
        <v>0</v>
      </c>
      <c r="F112" s="13">
        <v>625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35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5</v>
      </c>
      <c r="AB112" s="13">
        <v>0</v>
      </c>
      <c r="AC112" s="13">
        <v>0</v>
      </c>
      <c r="AD112" s="13">
        <v>0</v>
      </c>
      <c r="AE112" s="13">
        <v>0</v>
      </c>
      <c r="AF112" s="13">
        <v>62</v>
      </c>
      <c r="AG112" s="13">
        <v>6</v>
      </c>
      <c r="AH112" s="13">
        <v>0</v>
      </c>
      <c r="AI112" s="13">
        <v>0</v>
      </c>
      <c r="AJ112" s="13">
        <v>436</v>
      </c>
      <c r="AK112" s="13">
        <v>0</v>
      </c>
      <c r="AL112" s="13">
        <v>0</v>
      </c>
      <c r="AM112" s="13">
        <v>42</v>
      </c>
      <c r="AN112" s="13">
        <v>2</v>
      </c>
      <c r="AO112" s="13">
        <v>0</v>
      </c>
      <c r="AP112" s="13">
        <v>1</v>
      </c>
      <c r="AQ112" s="13">
        <v>151</v>
      </c>
      <c r="AR112" s="13">
        <v>11</v>
      </c>
      <c r="AS112" s="13">
        <v>2</v>
      </c>
      <c r="AT112" s="13">
        <v>1</v>
      </c>
      <c r="AU112" s="13">
        <v>23</v>
      </c>
      <c r="AV112" s="13">
        <v>567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5</v>
      </c>
      <c r="BI112" s="13">
        <v>0</v>
      </c>
      <c r="BJ112" s="13">
        <v>1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28</v>
      </c>
      <c r="CC112" s="13">
        <v>0</v>
      </c>
      <c r="CD112" s="13">
        <v>1</v>
      </c>
      <c r="CE112" s="13">
        <v>2</v>
      </c>
      <c r="CF112" s="13">
        <f>SUM(E112:CE112)</f>
        <v>2055</v>
      </c>
    </row>
    <row r="113" spans="1:84" s="9" customFormat="1" ht="8.25" customHeight="1" x14ac:dyDescent="0.2">
      <c r="A113" s="37"/>
      <c r="B113" s="47"/>
      <c r="C113" s="52" t="s">
        <v>193</v>
      </c>
      <c r="D113" s="12" t="s">
        <v>193</v>
      </c>
      <c r="E113" s="13">
        <v>0</v>
      </c>
      <c r="F113" s="13">
        <v>146</v>
      </c>
      <c r="G113" s="13">
        <v>23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3</v>
      </c>
      <c r="AB113" s="13">
        <v>0</v>
      </c>
      <c r="AC113" s="13">
        <v>0</v>
      </c>
      <c r="AD113" s="13">
        <v>0</v>
      </c>
      <c r="AE113" s="13">
        <v>0</v>
      </c>
      <c r="AF113" s="13">
        <v>35</v>
      </c>
      <c r="AG113" s="13">
        <v>1</v>
      </c>
      <c r="AH113" s="13">
        <v>0</v>
      </c>
      <c r="AI113" s="13">
        <v>0</v>
      </c>
      <c r="AJ113" s="13">
        <v>347</v>
      </c>
      <c r="AK113" s="13">
        <v>0</v>
      </c>
      <c r="AL113" s="13">
        <v>1</v>
      </c>
      <c r="AM113" s="13">
        <v>46</v>
      </c>
      <c r="AN113" s="13">
        <v>0</v>
      </c>
      <c r="AO113" s="13">
        <v>0</v>
      </c>
      <c r="AP113" s="13">
        <v>0</v>
      </c>
      <c r="AQ113" s="13">
        <v>160</v>
      </c>
      <c r="AR113" s="13">
        <v>15</v>
      </c>
      <c r="AS113" s="13">
        <v>1</v>
      </c>
      <c r="AT113" s="13">
        <v>0</v>
      </c>
      <c r="AU113" s="13">
        <v>11</v>
      </c>
      <c r="AV113" s="13">
        <v>296</v>
      </c>
      <c r="AW113" s="13">
        <v>0</v>
      </c>
      <c r="AX113" s="13">
        <v>0</v>
      </c>
      <c r="AY113" s="13">
        <v>12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3</v>
      </c>
      <c r="BP113" s="13">
        <v>0</v>
      </c>
      <c r="BQ113" s="13">
        <v>0</v>
      </c>
      <c r="BR113" s="13">
        <v>0</v>
      </c>
      <c r="BS113" s="13">
        <v>0</v>
      </c>
      <c r="BT113" s="13">
        <v>9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12</v>
      </c>
      <c r="CC113" s="13">
        <v>3</v>
      </c>
      <c r="CD113" s="13">
        <v>0</v>
      </c>
      <c r="CE113" s="13">
        <v>1</v>
      </c>
      <c r="CF113" s="13">
        <f>SUM(E113:CE113)</f>
        <v>1153</v>
      </c>
    </row>
    <row r="114" spans="1:84" s="9" customFormat="1" ht="8.25" customHeight="1" x14ac:dyDescent="0.2">
      <c r="A114" s="37"/>
      <c r="B114" s="47"/>
      <c r="C114" s="52"/>
      <c r="D114" s="12" t="s">
        <v>194</v>
      </c>
      <c r="E114" s="13">
        <v>0</v>
      </c>
      <c r="F114" s="13">
        <v>84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14</v>
      </c>
      <c r="AG114" s="13">
        <v>2</v>
      </c>
      <c r="AH114" s="13">
        <v>0</v>
      </c>
      <c r="AI114" s="13">
        <v>0</v>
      </c>
      <c r="AJ114" s="13">
        <v>76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36</v>
      </c>
      <c r="AR114" s="13">
        <v>2</v>
      </c>
      <c r="AS114" s="13">
        <v>0</v>
      </c>
      <c r="AT114" s="13">
        <v>0</v>
      </c>
      <c r="AU114" s="13">
        <v>5</v>
      </c>
      <c r="AV114" s="13">
        <v>99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12</v>
      </c>
      <c r="CC114" s="13">
        <v>1</v>
      </c>
      <c r="CD114" s="13">
        <v>0</v>
      </c>
      <c r="CE114" s="13">
        <v>0</v>
      </c>
      <c r="CF114" s="13">
        <f>SUM(E114:CE114)</f>
        <v>358</v>
      </c>
    </row>
    <row r="115" spans="1:84" s="9" customFormat="1" ht="8.25" customHeight="1" x14ac:dyDescent="0.2">
      <c r="A115" s="37"/>
      <c r="B115" s="47"/>
      <c r="C115" s="52"/>
      <c r="D115" s="12" t="s">
        <v>283</v>
      </c>
      <c r="E115" s="13">
        <v>0</v>
      </c>
      <c r="F115" s="13">
        <v>8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38</v>
      </c>
      <c r="AK115" s="13">
        <v>0</v>
      </c>
      <c r="AL115" s="13">
        <v>0</v>
      </c>
      <c r="AM115" s="13">
        <v>9</v>
      </c>
      <c r="AN115" s="13">
        <v>0</v>
      </c>
      <c r="AO115" s="13">
        <v>0</v>
      </c>
      <c r="AP115" s="13">
        <v>0</v>
      </c>
      <c r="AQ115" s="13">
        <v>19</v>
      </c>
      <c r="AR115" s="13">
        <v>4</v>
      </c>
      <c r="AS115" s="13">
        <v>0</v>
      </c>
      <c r="AT115" s="13">
        <v>0</v>
      </c>
      <c r="AU115" s="13">
        <v>1</v>
      </c>
      <c r="AV115" s="13">
        <v>66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1</v>
      </c>
      <c r="CE115" s="13">
        <v>0</v>
      </c>
      <c r="CF115" s="13">
        <f t="shared" ref="CF115:CF116" si="47">SUM(E115:CE115)</f>
        <v>163</v>
      </c>
    </row>
    <row r="116" spans="1:84" s="9" customFormat="1" ht="8.25" customHeight="1" x14ac:dyDescent="0.2">
      <c r="A116" s="37"/>
      <c r="B116" s="47"/>
      <c r="C116" s="52"/>
      <c r="D116" s="12" t="s">
        <v>284</v>
      </c>
      <c r="E116" s="13">
        <v>0</v>
      </c>
      <c r="F116" s="13">
        <v>96</v>
      </c>
      <c r="G116" s="13">
        <v>14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19</v>
      </c>
      <c r="AG116" s="13">
        <v>0</v>
      </c>
      <c r="AH116" s="13">
        <v>0</v>
      </c>
      <c r="AI116" s="13">
        <v>0</v>
      </c>
      <c r="AJ116" s="13">
        <v>95</v>
      </c>
      <c r="AK116" s="13">
        <v>0</v>
      </c>
      <c r="AL116" s="13">
        <v>0</v>
      </c>
      <c r="AM116" s="13">
        <v>10</v>
      </c>
      <c r="AN116" s="13">
        <v>0</v>
      </c>
      <c r="AO116" s="13">
        <v>0</v>
      </c>
      <c r="AP116" s="13">
        <v>0</v>
      </c>
      <c r="AQ116" s="13">
        <v>39</v>
      </c>
      <c r="AR116" s="13">
        <v>3</v>
      </c>
      <c r="AS116" s="13">
        <v>0</v>
      </c>
      <c r="AT116" s="13">
        <v>0</v>
      </c>
      <c r="AU116" s="13">
        <v>0</v>
      </c>
      <c r="AV116" s="13">
        <v>92</v>
      </c>
      <c r="AW116" s="13">
        <v>0</v>
      </c>
      <c r="AX116" s="13">
        <v>0</v>
      </c>
      <c r="AY116" s="13">
        <v>6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388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334</v>
      </c>
      <c r="G117" s="13">
        <f t="shared" si="48"/>
        <v>41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5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69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556</v>
      </c>
      <c r="AK117" s="13">
        <f t="shared" si="48"/>
        <v>0</v>
      </c>
      <c r="AL117" s="13">
        <f t="shared" si="48"/>
        <v>1</v>
      </c>
      <c r="AM117" s="13">
        <f t="shared" si="48"/>
        <v>73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254</v>
      </c>
      <c r="AR117" s="13">
        <f t="shared" si="48"/>
        <v>24</v>
      </c>
      <c r="AS117" s="13">
        <f t="shared" si="48"/>
        <v>1</v>
      </c>
      <c r="AT117" s="13">
        <f t="shared" si="48"/>
        <v>0</v>
      </c>
      <c r="AU117" s="13">
        <f t="shared" si="48"/>
        <v>17</v>
      </c>
      <c r="AV117" s="13">
        <f t="shared" si="48"/>
        <v>553</v>
      </c>
      <c r="AW117" s="13">
        <f t="shared" si="48"/>
        <v>0</v>
      </c>
      <c r="AX117" s="13">
        <f t="shared" si="48"/>
        <v>1</v>
      </c>
      <c r="AY117" s="13">
        <f t="shared" si="48"/>
        <v>22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3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20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30</v>
      </c>
      <c r="CC117" s="13">
        <f t="shared" si="49"/>
        <v>4</v>
      </c>
      <c r="CD117" s="13">
        <f t="shared" si="49"/>
        <v>1</v>
      </c>
      <c r="CE117" s="13">
        <f t="shared" si="49"/>
        <v>1</v>
      </c>
      <c r="CF117" s="13">
        <f t="shared" si="49"/>
        <v>2062</v>
      </c>
    </row>
    <row r="118" spans="1:84" s="9" customFormat="1" ht="8.25" customHeight="1" x14ac:dyDescent="0.2">
      <c r="A118" s="38"/>
      <c r="B118" s="33" t="s">
        <v>98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2455</v>
      </c>
      <c r="G118" s="14">
        <f t="shared" si="50"/>
        <v>186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89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2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18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240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2599</v>
      </c>
      <c r="AK118" s="14">
        <f t="shared" si="50"/>
        <v>0</v>
      </c>
      <c r="AL118" s="14">
        <f t="shared" si="50"/>
        <v>10</v>
      </c>
      <c r="AM118" s="14">
        <f t="shared" si="50"/>
        <v>406</v>
      </c>
      <c r="AN118" s="14">
        <f t="shared" si="50"/>
        <v>4</v>
      </c>
      <c r="AO118" s="14">
        <f t="shared" si="50"/>
        <v>0</v>
      </c>
      <c r="AP118" s="14">
        <f t="shared" si="50"/>
        <v>2</v>
      </c>
      <c r="AQ118" s="14">
        <f t="shared" si="50"/>
        <v>1701</v>
      </c>
      <c r="AR118" s="14">
        <f t="shared" si="50"/>
        <v>78</v>
      </c>
      <c r="AS118" s="14">
        <f t="shared" si="50"/>
        <v>4</v>
      </c>
      <c r="AT118" s="14">
        <f t="shared" si="50"/>
        <v>5</v>
      </c>
      <c r="AU118" s="14">
        <f t="shared" si="50"/>
        <v>62</v>
      </c>
      <c r="AV118" s="14">
        <f t="shared" si="50"/>
        <v>2406</v>
      </c>
      <c r="AW118" s="14">
        <f t="shared" si="50"/>
        <v>2</v>
      </c>
      <c r="AX118" s="14">
        <f t="shared" si="50"/>
        <v>1</v>
      </c>
      <c r="AY118" s="14">
        <f t="shared" si="50"/>
        <v>56</v>
      </c>
      <c r="AZ118" s="14">
        <f t="shared" si="50"/>
        <v>0</v>
      </c>
      <c r="BA118" s="14">
        <f t="shared" si="50"/>
        <v>11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22</v>
      </c>
      <c r="BI118" s="14">
        <f t="shared" si="50"/>
        <v>0</v>
      </c>
      <c r="BJ118" s="14">
        <f t="shared" si="50"/>
        <v>13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4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69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4</v>
      </c>
      <c r="CB118" s="14">
        <f t="shared" si="51"/>
        <v>133</v>
      </c>
      <c r="CC118" s="14">
        <f t="shared" si="51"/>
        <v>5</v>
      </c>
      <c r="CD118" s="14">
        <f t="shared" si="51"/>
        <v>2</v>
      </c>
      <c r="CE118" s="14">
        <f t="shared" si="51"/>
        <v>3</v>
      </c>
      <c r="CF118" s="14">
        <f>SUM(CF104,CF107:CF108,CF111:CF112,CF117)</f>
        <v>10614</v>
      </c>
    </row>
    <row r="119" spans="1:84" ht="8.25" customHeight="1" x14ac:dyDescent="0.15">
      <c r="A119" s="58" t="s">
        <v>195</v>
      </c>
      <c r="B119" s="39" t="s">
        <v>196</v>
      </c>
      <c r="C119" s="40"/>
      <c r="D119" s="41"/>
      <c r="E119" s="10">
        <v>0</v>
      </c>
      <c r="F119" s="10">
        <v>112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25</v>
      </c>
      <c r="AG119" s="10">
        <v>2</v>
      </c>
      <c r="AH119" s="10">
        <v>0</v>
      </c>
      <c r="AI119" s="10">
        <v>0</v>
      </c>
      <c r="AJ119" s="10">
        <v>408</v>
      </c>
      <c r="AK119" s="10">
        <v>0</v>
      </c>
      <c r="AL119" s="10">
        <v>0</v>
      </c>
      <c r="AM119" s="10">
        <v>50</v>
      </c>
      <c r="AN119" s="10">
        <v>0</v>
      </c>
      <c r="AO119" s="10">
        <v>0</v>
      </c>
      <c r="AP119" s="10">
        <v>1</v>
      </c>
      <c r="AQ119" s="10">
        <v>203</v>
      </c>
      <c r="AR119" s="10">
        <v>4</v>
      </c>
      <c r="AS119" s="10">
        <v>1</v>
      </c>
      <c r="AT119" s="10">
        <v>0</v>
      </c>
      <c r="AU119" s="10">
        <v>4</v>
      </c>
      <c r="AV119" s="10">
        <v>331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7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1</v>
      </c>
      <c r="CB119" s="10">
        <v>13</v>
      </c>
      <c r="CC119" s="10">
        <v>0</v>
      </c>
      <c r="CD119" s="10">
        <v>0</v>
      </c>
      <c r="CE119" s="10">
        <v>1</v>
      </c>
      <c r="CF119" s="13">
        <f>SUM(E119:CE119)</f>
        <v>1183</v>
      </c>
    </row>
    <row r="120" spans="1:84" ht="8.25" customHeight="1" x14ac:dyDescent="0.15">
      <c r="A120" s="59"/>
      <c r="B120" s="47" t="s">
        <v>197</v>
      </c>
      <c r="C120" s="43" t="s">
        <v>198</v>
      </c>
      <c r="D120" s="44"/>
      <c r="E120" s="13">
        <v>0</v>
      </c>
      <c r="F120" s="13">
        <v>218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5</v>
      </c>
      <c r="AB120" s="13">
        <v>0</v>
      </c>
      <c r="AC120" s="13">
        <v>0</v>
      </c>
      <c r="AD120" s="13">
        <v>0</v>
      </c>
      <c r="AE120" s="13">
        <v>0</v>
      </c>
      <c r="AF120" s="13">
        <v>99</v>
      </c>
      <c r="AG120" s="13">
        <v>0</v>
      </c>
      <c r="AH120" s="13">
        <v>0</v>
      </c>
      <c r="AI120" s="13">
        <v>0</v>
      </c>
      <c r="AJ120" s="13">
        <v>531</v>
      </c>
      <c r="AK120" s="13">
        <v>0</v>
      </c>
      <c r="AL120" s="13">
        <v>0</v>
      </c>
      <c r="AM120" s="13">
        <v>76</v>
      </c>
      <c r="AN120" s="13">
        <v>0</v>
      </c>
      <c r="AO120" s="13">
        <v>0</v>
      </c>
      <c r="AP120" s="13">
        <v>1</v>
      </c>
      <c r="AQ120" s="13">
        <v>850</v>
      </c>
      <c r="AR120" s="13">
        <v>24</v>
      </c>
      <c r="AS120" s="13">
        <v>3</v>
      </c>
      <c r="AT120" s="13">
        <v>1</v>
      </c>
      <c r="AU120" s="13">
        <v>13</v>
      </c>
      <c r="AV120" s="13">
        <v>483</v>
      </c>
      <c r="AW120" s="13">
        <v>1</v>
      </c>
      <c r="AX120" s="13">
        <v>1</v>
      </c>
      <c r="AY120" s="13">
        <v>12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13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46</v>
      </c>
      <c r="CC120" s="13">
        <v>0</v>
      </c>
      <c r="CD120" s="13">
        <v>0</v>
      </c>
      <c r="CE120" s="13">
        <v>2</v>
      </c>
      <c r="CF120" s="13">
        <f>SUM(E120:CE120)</f>
        <v>2418</v>
      </c>
    </row>
    <row r="121" spans="1:84" ht="8.25" customHeight="1" x14ac:dyDescent="0.15">
      <c r="A121" s="59"/>
      <c r="B121" s="47"/>
      <c r="C121" s="43" t="s">
        <v>199</v>
      </c>
      <c r="D121" s="44"/>
      <c r="E121" s="13">
        <v>0</v>
      </c>
      <c r="F121" s="13">
        <v>27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110</v>
      </c>
      <c r="AK121" s="13">
        <v>0</v>
      </c>
      <c r="AL121" s="13">
        <v>0</v>
      </c>
      <c r="AM121" s="13">
        <v>17</v>
      </c>
      <c r="AN121" s="13">
        <v>0</v>
      </c>
      <c r="AO121" s="13">
        <v>0</v>
      </c>
      <c r="AP121" s="13">
        <v>0</v>
      </c>
      <c r="AQ121" s="13">
        <v>36</v>
      </c>
      <c r="AR121" s="13">
        <v>2</v>
      </c>
      <c r="AS121" s="13">
        <v>0</v>
      </c>
      <c r="AT121" s="13">
        <v>0</v>
      </c>
      <c r="AU121" s="13">
        <v>4</v>
      </c>
      <c r="AV121" s="13">
        <v>66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4</v>
      </c>
      <c r="CC121" s="13">
        <v>0</v>
      </c>
      <c r="CD121" s="13">
        <v>0</v>
      </c>
      <c r="CE121" s="13">
        <v>0</v>
      </c>
      <c r="CF121" s="13">
        <f>SUM(E121:CE121)</f>
        <v>279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245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2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5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107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641</v>
      </c>
      <c r="AK122" s="13">
        <f t="shared" si="52"/>
        <v>0</v>
      </c>
      <c r="AL122" s="13">
        <f t="shared" si="52"/>
        <v>0</v>
      </c>
      <c r="AM122" s="13">
        <f t="shared" si="52"/>
        <v>93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886</v>
      </c>
      <c r="AR122" s="13">
        <f t="shared" si="52"/>
        <v>26</v>
      </c>
      <c r="AS122" s="13">
        <f t="shared" si="52"/>
        <v>3</v>
      </c>
      <c r="AT122" s="13">
        <f t="shared" si="52"/>
        <v>1</v>
      </c>
      <c r="AU122" s="13">
        <f t="shared" si="52"/>
        <v>17</v>
      </c>
      <c r="AV122" s="13">
        <f t="shared" si="52"/>
        <v>549</v>
      </c>
      <c r="AW122" s="13">
        <f t="shared" si="52"/>
        <v>1</v>
      </c>
      <c r="AX122" s="13">
        <f t="shared" si="52"/>
        <v>1</v>
      </c>
      <c r="AY122" s="13">
        <f t="shared" si="52"/>
        <v>13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15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50</v>
      </c>
      <c r="CC122" s="13">
        <f t="shared" si="52"/>
        <v>0</v>
      </c>
      <c r="CD122" s="13">
        <f t="shared" si="52"/>
        <v>0</v>
      </c>
      <c r="CE122" s="13">
        <f t="shared" si="52"/>
        <v>2</v>
      </c>
      <c r="CF122" s="13">
        <f t="shared" si="52"/>
        <v>2697</v>
      </c>
    </row>
    <row r="123" spans="1:84" ht="8.25" customHeight="1" x14ac:dyDescent="0.15">
      <c r="A123" s="59"/>
      <c r="B123" s="61" t="s">
        <v>200</v>
      </c>
      <c r="C123" s="43" t="s">
        <v>200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33</v>
      </c>
      <c r="AG123" s="13">
        <v>0</v>
      </c>
      <c r="AH123" s="13">
        <v>0</v>
      </c>
      <c r="AI123" s="13">
        <v>0</v>
      </c>
      <c r="AJ123" s="13">
        <v>548</v>
      </c>
      <c r="AK123" s="13">
        <v>0</v>
      </c>
      <c r="AL123" s="13">
        <v>0</v>
      </c>
      <c r="AM123" s="13">
        <v>76</v>
      </c>
      <c r="AN123" s="13">
        <v>0</v>
      </c>
      <c r="AO123" s="13">
        <v>0</v>
      </c>
      <c r="AP123" s="13">
        <v>0</v>
      </c>
      <c r="AQ123" s="13">
        <v>198</v>
      </c>
      <c r="AR123" s="13">
        <v>9</v>
      </c>
      <c r="AS123" s="13">
        <v>0</v>
      </c>
      <c r="AT123" s="13">
        <v>1</v>
      </c>
      <c r="AU123" s="13">
        <v>4</v>
      </c>
      <c r="AV123" s="13">
        <v>295</v>
      </c>
      <c r="AW123" s="13">
        <v>0</v>
      </c>
      <c r="AX123" s="13">
        <v>0</v>
      </c>
      <c r="AY123" s="13">
        <v>6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9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26</v>
      </c>
      <c r="CC123" s="13">
        <v>0</v>
      </c>
      <c r="CD123" s="13">
        <v>0</v>
      </c>
      <c r="CE123" s="13">
        <v>0</v>
      </c>
      <c r="CF123" s="13">
        <f>SUM(E123:CE123)</f>
        <v>1242</v>
      </c>
    </row>
    <row r="124" spans="1:84" ht="8.25" customHeight="1" x14ac:dyDescent="0.15">
      <c r="A124" s="59"/>
      <c r="B124" s="62"/>
      <c r="C124" s="43" t="s">
        <v>201</v>
      </c>
      <c r="D124" s="44"/>
      <c r="E124" s="13">
        <v>0</v>
      </c>
      <c r="F124" s="13">
        <v>27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9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1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47</v>
      </c>
      <c r="AG124" s="13">
        <v>0</v>
      </c>
      <c r="AH124" s="13">
        <v>0</v>
      </c>
      <c r="AI124" s="13">
        <v>0</v>
      </c>
      <c r="AJ124" s="13">
        <v>455</v>
      </c>
      <c r="AK124" s="13">
        <v>1</v>
      </c>
      <c r="AL124" s="13">
        <v>0</v>
      </c>
      <c r="AM124" s="13">
        <v>79</v>
      </c>
      <c r="AN124" s="13">
        <v>0</v>
      </c>
      <c r="AO124" s="13">
        <v>0</v>
      </c>
      <c r="AP124" s="13">
        <v>0</v>
      </c>
      <c r="AQ124" s="13">
        <v>383</v>
      </c>
      <c r="AR124" s="13">
        <v>18</v>
      </c>
      <c r="AS124" s="13">
        <v>0</v>
      </c>
      <c r="AT124" s="13">
        <v>0</v>
      </c>
      <c r="AU124" s="13">
        <v>2</v>
      </c>
      <c r="AV124" s="13">
        <v>248</v>
      </c>
      <c r="AW124" s="13">
        <v>0</v>
      </c>
      <c r="AX124" s="13">
        <v>0</v>
      </c>
      <c r="AY124" s="13">
        <v>7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10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32</v>
      </c>
      <c r="CC124" s="13">
        <v>0</v>
      </c>
      <c r="CD124" s="13">
        <v>0</v>
      </c>
      <c r="CE124" s="13">
        <v>0</v>
      </c>
      <c r="CF124" s="13">
        <f>SUM(E124:CE124)</f>
        <v>1328</v>
      </c>
    </row>
    <row r="125" spans="1:84" ht="8.25" customHeight="1" x14ac:dyDescent="0.15">
      <c r="A125" s="59"/>
      <c r="B125" s="62"/>
      <c r="C125" s="54" t="s">
        <v>202</v>
      </c>
      <c r="D125" s="12" t="s">
        <v>202</v>
      </c>
      <c r="E125" s="13">
        <v>0</v>
      </c>
      <c r="F125" s="13">
        <v>9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7</v>
      </c>
      <c r="AG125" s="13">
        <v>0</v>
      </c>
      <c r="AH125" s="13">
        <v>0</v>
      </c>
      <c r="AI125" s="13">
        <v>0</v>
      </c>
      <c r="AJ125" s="13">
        <v>138</v>
      </c>
      <c r="AK125" s="13">
        <v>0</v>
      </c>
      <c r="AL125" s="13">
        <v>0</v>
      </c>
      <c r="AM125" s="13">
        <v>19</v>
      </c>
      <c r="AN125" s="13">
        <v>0</v>
      </c>
      <c r="AO125" s="13">
        <v>0</v>
      </c>
      <c r="AP125" s="13">
        <v>0</v>
      </c>
      <c r="AQ125" s="13">
        <v>69</v>
      </c>
      <c r="AR125" s="13">
        <v>0</v>
      </c>
      <c r="AS125" s="13">
        <v>0</v>
      </c>
      <c r="AT125" s="13">
        <v>1</v>
      </c>
      <c r="AU125" s="13">
        <v>1</v>
      </c>
      <c r="AV125" s="13">
        <v>78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3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7</v>
      </c>
      <c r="CC125" s="13">
        <v>0</v>
      </c>
      <c r="CD125" s="13">
        <v>0</v>
      </c>
      <c r="CE125" s="13">
        <v>0</v>
      </c>
      <c r="CF125" s="13">
        <f>SUM(E125:CE125)</f>
        <v>335</v>
      </c>
    </row>
    <row r="126" spans="1:84" ht="8.25" customHeight="1" x14ac:dyDescent="0.15">
      <c r="A126" s="59"/>
      <c r="B126" s="62"/>
      <c r="C126" s="55"/>
      <c r="D126" s="12" t="s">
        <v>203</v>
      </c>
      <c r="E126" s="13">
        <v>0</v>
      </c>
      <c r="F126" s="13">
        <v>37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23</v>
      </c>
      <c r="AG126" s="13">
        <v>4</v>
      </c>
      <c r="AH126" s="13">
        <v>0</v>
      </c>
      <c r="AI126" s="13">
        <v>0</v>
      </c>
      <c r="AJ126" s="13">
        <v>252</v>
      </c>
      <c r="AK126" s="13">
        <v>0</v>
      </c>
      <c r="AL126" s="13">
        <v>0</v>
      </c>
      <c r="AM126" s="13">
        <v>20</v>
      </c>
      <c r="AN126" s="13">
        <v>0</v>
      </c>
      <c r="AO126" s="13">
        <v>0</v>
      </c>
      <c r="AP126" s="13">
        <v>0</v>
      </c>
      <c r="AQ126" s="13">
        <v>71</v>
      </c>
      <c r="AR126" s="13">
        <v>2</v>
      </c>
      <c r="AS126" s="13">
        <v>0</v>
      </c>
      <c r="AT126" s="13">
        <v>0</v>
      </c>
      <c r="AU126" s="13">
        <v>2</v>
      </c>
      <c r="AV126" s="13">
        <v>109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9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21</v>
      </c>
      <c r="CC126" s="13">
        <v>0</v>
      </c>
      <c r="CD126" s="13">
        <v>0</v>
      </c>
      <c r="CE126" s="13">
        <v>0</v>
      </c>
      <c r="CF126" s="13">
        <f>SUM(E126:CE126)</f>
        <v>556</v>
      </c>
    </row>
    <row r="127" spans="1:84" ht="8.25" customHeight="1" x14ac:dyDescent="0.15">
      <c r="A127" s="59"/>
      <c r="B127" s="62"/>
      <c r="C127" s="55"/>
      <c r="D127" s="12" t="s">
        <v>176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24</v>
      </c>
      <c r="AG127" s="13">
        <v>0</v>
      </c>
      <c r="AH127" s="13">
        <v>0</v>
      </c>
      <c r="AI127" s="13">
        <v>0</v>
      </c>
      <c r="AJ127" s="13">
        <v>226</v>
      </c>
      <c r="AK127" s="13">
        <v>0</v>
      </c>
      <c r="AL127" s="13">
        <v>0</v>
      </c>
      <c r="AM127" s="13">
        <v>28</v>
      </c>
      <c r="AN127" s="13">
        <v>0</v>
      </c>
      <c r="AO127" s="13">
        <v>0</v>
      </c>
      <c r="AP127" s="13">
        <v>0</v>
      </c>
      <c r="AQ127" s="13">
        <v>182</v>
      </c>
      <c r="AR127" s="13">
        <v>7</v>
      </c>
      <c r="AS127" s="13">
        <v>0</v>
      </c>
      <c r="AT127" s="13">
        <v>0</v>
      </c>
      <c r="AU127" s="13">
        <v>2</v>
      </c>
      <c r="AV127" s="13">
        <v>163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7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20</v>
      </c>
      <c r="CC127" s="13">
        <v>0</v>
      </c>
      <c r="CD127" s="13">
        <v>0</v>
      </c>
      <c r="CE127" s="13">
        <v>1</v>
      </c>
      <c r="CF127" s="13">
        <f>SUM(E127:CE127)</f>
        <v>685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62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54</v>
      </c>
      <c r="AG128" s="13">
        <f t="shared" si="53"/>
        <v>4</v>
      </c>
      <c r="AH128" s="13">
        <f t="shared" si="53"/>
        <v>0</v>
      </c>
      <c r="AI128" s="13">
        <f t="shared" si="53"/>
        <v>0</v>
      </c>
      <c r="AJ128" s="13">
        <f t="shared" si="53"/>
        <v>616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322</v>
      </c>
      <c r="AR128" s="13">
        <f t="shared" si="53"/>
        <v>9</v>
      </c>
      <c r="AS128" s="13">
        <f t="shared" si="53"/>
        <v>0</v>
      </c>
      <c r="AT128" s="13">
        <f t="shared" si="53"/>
        <v>1</v>
      </c>
      <c r="AU128" s="13">
        <f t="shared" si="53"/>
        <v>5</v>
      </c>
      <c r="AV128" s="13">
        <f t="shared" si="53"/>
        <v>350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19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48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1576</v>
      </c>
    </row>
    <row r="129" spans="1:84" ht="8.25" customHeight="1" x14ac:dyDescent="0.15">
      <c r="A129" s="59"/>
      <c r="B129" s="47" t="s">
        <v>204</v>
      </c>
      <c r="C129" s="43" t="s">
        <v>205</v>
      </c>
      <c r="D129" s="44"/>
      <c r="E129" s="13">
        <v>0</v>
      </c>
      <c r="F129" s="13">
        <v>124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2</v>
      </c>
      <c r="AC129" s="13">
        <v>0</v>
      </c>
      <c r="AD129" s="13">
        <v>0</v>
      </c>
      <c r="AE129" s="13">
        <v>0</v>
      </c>
      <c r="AF129" s="13">
        <v>35</v>
      </c>
      <c r="AG129" s="13">
        <v>1</v>
      </c>
      <c r="AH129" s="13">
        <v>0</v>
      </c>
      <c r="AI129" s="13">
        <v>0</v>
      </c>
      <c r="AJ129" s="13">
        <v>1255</v>
      </c>
      <c r="AK129" s="13">
        <v>1</v>
      </c>
      <c r="AL129" s="13">
        <v>0</v>
      </c>
      <c r="AM129" s="13">
        <v>51</v>
      </c>
      <c r="AN129" s="13">
        <v>0</v>
      </c>
      <c r="AO129" s="13">
        <v>1</v>
      </c>
      <c r="AP129" s="13">
        <v>113</v>
      </c>
      <c r="AQ129" s="13">
        <v>1203</v>
      </c>
      <c r="AR129" s="13">
        <v>29</v>
      </c>
      <c r="AS129" s="13">
        <v>0</v>
      </c>
      <c r="AT129" s="13">
        <v>2</v>
      </c>
      <c r="AU129" s="13">
        <v>15</v>
      </c>
      <c r="AV129" s="13">
        <v>557</v>
      </c>
      <c r="AW129" s="13">
        <v>0</v>
      </c>
      <c r="AX129" s="13">
        <v>0</v>
      </c>
      <c r="AY129" s="13">
        <v>18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2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19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68</v>
      </c>
      <c r="CC129" s="13">
        <v>2</v>
      </c>
      <c r="CD129" s="13">
        <v>1</v>
      </c>
      <c r="CE129" s="13">
        <v>2</v>
      </c>
      <c r="CF129" s="13">
        <f>SUM(E129:CE129)</f>
        <v>3539</v>
      </c>
    </row>
    <row r="130" spans="1:84" ht="8.25" customHeight="1" x14ac:dyDescent="0.15">
      <c r="A130" s="59"/>
      <c r="B130" s="47"/>
      <c r="C130" s="43" t="s">
        <v>206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6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26</v>
      </c>
      <c r="AG130" s="13">
        <v>0</v>
      </c>
      <c r="AH130" s="13">
        <v>0</v>
      </c>
      <c r="AI130" s="13">
        <v>0</v>
      </c>
      <c r="AJ130" s="13">
        <v>286</v>
      </c>
      <c r="AK130" s="13">
        <v>0</v>
      </c>
      <c r="AL130" s="13">
        <v>0</v>
      </c>
      <c r="AM130" s="13">
        <v>29</v>
      </c>
      <c r="AN130" s="13">
        <v>0</v>
      </c>
      <c r="AO130" s="13">
        <v>0</v>
      </c>
      <c r="AP130" s="13">
        <v>0</v>
      </c>
      <c r="AQ130" s="13">
        <v>178</v>
      </c>
      <c r="AR130" s="13">
        <v>7</v>
      </c>
      <c r="AS130" s="13">
        <v>0</v>
      </c>
      <c r="AT130" s="13">
        <v>0</v>
      </c>
      <c r="AU130" s="13">
        <v>0</v>
      </c>
      <c r="AV130" s="13">
        <v>162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12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11</v>
      </c>
      <c r="CC130" s="13">
        <v>1</v>
      </c>
      <c r="CD130" s="13">
        <v>0</v>
      </c>
      <c r="CE130" s="13">
        <v>4</v>
      </c>
      <c r="CF130" s="13">
        <f>SUM(E130:CE130)</f>
        <v>765</v>
      </c>
    </row>
    <row r="131" spans="1:84" ht="8.25" customHeight="1" x14ac:dyDescent="0.15">
      <c r="A131" s="59"/>
      <c r="B131" s="47"/>
      <c r="C131" s="52" t="s">
        <v>207</v>
      </c>
      <c r="D131" s="12" t="s">
        <v>207</v>
      </c>
      <c r="E131" s="13">
        <v>0</v>
      </c>
      <c r="F131" s="13">
        <v>23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213</v>
      </c>
      <c r="AK131" s="13">
        <v>0</v>
      </c>
      <c r="AL131" s="13">
        <v>0</v>
      </c>
      <c r="AM131" s="13">
        <v>34</v>
      </c>
      <c r="AN131" s="13">
        <v>0</v>
      </c>
      <c r="AO131" s="13">
        <v>0</v>
      </c>
      <c r="AP131" s="13">
        <v>0</v>
      </c>
      <c r="AQ131" s="13">
        <v>326</v>
      </c>
      <c r="AR131" s="13">
        <v>5</v>
      </c>
      <c r="AS131" s="13">
        <v>0</v>
      </c>
      <c r="AT131" s="13">
        <v>1</v>
      </c>
      <c r="AU131" s="13">
        <v>2</v>
      </c>
      <c r="AV131" s="13">
        <v>137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2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0</v>
      </c>
      <c r="BR131" s="13">
        <v>0</v>
      </c>
      <c r="BS131" s="13">
        <v>0</v>
      </c>
      <c r="BT131" s="13">
        <v>10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18</v>
      </c>
      <c r="CC131" s="13">
        <v>1</v>
      </c>
      <c r="CD131" s="13">
        <v>0</v>
      </c>
      <c r="CE131" s="13">
        <v>1</v>
      </c>
      <c r="CF131" s="13">
        <f>SUM(E131:CE131)</f>
        <v>799</v>
      </c>
    </row>
    <row r="132" spans="1:84" ht="8.25" customHeight="1" x14ac:dyDescent="0.15">
      <c r="A132" s="59"/>
      <c r="B132" s="47"/>
      <c r="C132" s="52"/>
      <c r="D132" s="12" t="s">
        <v>208</v>
      </c>
      <c r="E132" s="13">
        <v>0</v>
      </c>
      <c r="F132" s="13">
        <v>27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89</v>
      </c>
      <c r="AK132" s="13">
        <v>0</v>
      </c>
      <c r="AL132" s="13">
        <v>0</v>
      </c>
      <c r="AM132" s="13">
        <v>23</v>
      </c>
      <c r="AN132" s="13">
        <v>0</v>
      </c>
      <c r="AO132" s="13">
        <v>0</v>
      </c>
      <c r="AP132" s="13">
        <v>0</v>
      </c>
      <c r="AQ132" s="13">
        <v>134</v>
      </c>
      <c r="AR132" s="13">
        <v>6</v>
      </c>
      <c r="AS132" s="13">
        <v>0</v>
      </c>
      <c r="AT132" s="13">
        <v>0</v>
      </c>
      <c r="AU132" s="13">
        <v>1</v>
      </c>
      <c r="AV132" s="13">
        <v>70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9</v>
      </c>
      <c r="CC132" s="13">
        <v>0</v>
      </c>
      <c r="CD132" s="13">
        <v>0</v>
      </c>
      <c r="CE132" s="13">
        <v>0</v>
      </c>
      <c r="CF132" s="13">
        <f>SUM(E132:CE132)</f>
        <v>374</v>
      </c>
    </row>
    <row r="133" spans="1:84" ht="8.25" customHeight="1" x14ac:dyDescent="0.15">
      <c r="A133" s="59"/>
      <c r="B133" s="47"/>
      <c r="C133" s="52"/>
      <c r="D133" s="12" t="s">
        <v>209</v>
      </c>
      <c r="E133" s="13">
        <v>0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134</v>
      </c>
      <c r="AK133" s="13">
        <v>0</v>
      </c>
      <c r="AL133" s="13">
        <v>0</v>
      </c>
      <c r="AM133" s="13">
        <v>16</v>
      </c>
      <c r="AN133" s="13">
        <v>0</v>
      </c>
      <c r="AO133" s="13">
        <v>0</v>
      </c>
      <c r="AP133" s="13">
        <v>0</v>
      </c>
      <c r="AQ133" s="13">
        <v>173</v>
      </c>
      <c r="AR133" s="13">
        <v>4</v>
      </c>
      <c r="AS133" s="13">
        <v>0</v>
      </c>
      <c r="AT133" s="13">
        <v>0</v>
      </c>
      <c r="AU133" s="13">
        <v>1</v>
      </c>
      <c r="AV133" s="13">
        <v>78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4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1</v>
      </c>
      <c r="CB133" s="13">
        <v>19</v>
      </c>
      <c r="CC133" s="13">
        <v>0</v>
      </c>
      <c r="CD133" s="13">
        <v>0</v>
      </c>
      <c r="CE133" s="13">
        <v>1</v>
      </c>
      <c r="CF133" s="13">
        <f>SUM(E133:CE133)</f>
        <v>445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52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2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436</v>
      </c>
      <c r="AK134" s="13">
        <f t="shared" si="54"/>
        <v>0</v>
      </c>
      <c r="AL134" s="13">
        <f t="shared" si="54"/>
        <v>0</v>
      </c>
      <c r="AM134" s="13">
        <f t="shared" si="54"/>
        <v>73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633</v>
      </c>
      <c r="AR134" s="13">
        <f t="shared" si="54"/>
        <v>15</v>
      </c>
      <c r="AS134" s="13">
        <f t="shared" si="54"/>
        <v>0</v>
      </c>
      <c r="AT134" s="13">
        <f t="shared" si="54"/>
        <v>1</v>
      </c>
      <c r="AU134" s="13">
        <f t="shared" si="54"/>
        <v>4</v>
      </c>
      <c r="AV134" s="13">
        <f t="shared" si="54"/>
        <v>285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2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0</v>
      </c>
      <c r="BR134" s="13">
        <f t="shared" si="54"/>
        <v>0</v>
      </c>
      <c r="BS134" s="13">
        <f t="shared" si="54"/>
        <v>0</v>
      </c>
      <c r="BT134" s="13">
        <f t="shared" si="54"/>
        <v>14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2</v>
      </c>
      <c r="CB134" s="13">
        <f t="shared" si="54"/>
        <v>46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1618</v>
      </c>
    </row>
    <row r="135" spans="1:84" ht="8.25" customHeight="1" x14ac:dyDescent="0.15">
      <c r="A135" s="59"/>
      <c r="B135" s="47"/>
      <c r="C135" s="52" t="s">
        <v>210</v>
      </c>
      <c r="D135" s="12" t="s">
        <v>211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5</v>
      </c>
      <c r="AB135" s="13">
        <v>0</v>
      </c>
      <c r="AC135" s="13">
        <v>0</v>
      </c>
      <c r="AD135" s="13">
        <v>0</v>
      </c>
      <c r="AE135" s="13">
        <v>0</v>
      </c>
      <c r="AF135" s="13">
        <v>14</v>
      </c>
      <c r="AG135" s="13">
        <v>0</v>
      </c>
      <c r="AH135" s="13">
        <v>0</v>
      </c>
      <c r="AI135" s="13">
        <v>0</v>
      </c>
      <c r="AJ135" s="13">
        <v>355</v>
      </c>
      <c r="AK135" s="13">
        <v>0</v>
      </c>
      <c r="AL135" s="13">
        <v>0</v>
      </c>
      <c r="AM135" s="13">
        <v>17</v>
      </c>
      <c r="AN135" s="13">
        <v>0</v>
      </c>
      <c r="AO135" s="13">
        <v>0</v>
      </c>
      <c r="AP135" s="13">
        <v>0</v>
      </c>
      <c r="AQ135" s="13">
        <v>384</v>
      </c>
      <c r="AR135" s="13">
        <v>15</v>
      </c>
      <c r="AS135" s="13">
        <v>0</v>
      </c>
      <c r="AT135" s="13">
        <v>0</v>
      </c>
      <c r="AU135" s="13">
        <v>5</v>
      </c>
      <c r="AV135" s="13">
        <v>143</v>
      </c>
      <c r="AW135" s="13">
        <v>0</v>
      </c>
      <c r="AX135" s="13">
        <v>0</v>
      </c>
      <c r="AY135" s="13">
        <v>3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6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19</v>
      </c>
      <c r="CC135" s="13">
        <v>1</v>
      </c>
      <c r="CD135" s="13">
        <v>0</v>
      </c>
      <c r="CE135" s="13">
        <v>0</v>
      </c>
      <c r="CF135" s="13">
        <f>SUM(E135:CE135)</f>
        <v>992</v>
      </c>
    </row>
    <row r="136" spans="1:84" ht="8.25" customHeight="1" x14ac:dyDescent="0.15">
      <c r="A136" s="59"/>
      <c r="B136" s="47"/>
      <c r="C136" s="57"/>
      <c r="D136" s="12" t="s">
        <v>212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4</v>
      </c>
      <c r="AG136" s="13">
        <v>0</v>
      </c>
      <c r="AH136" s="13">
        <v>0</v>
      </c>
      <c r="AI136" s="13">
        <v>0</v>
      </c>
      <c r="AJ136" s="13">
        <v>197</v>
      </c>
      <c r="AK136" s="13">
        <v>0</v>
      </c>
      <c r="AL136" s="13">
        <v>0</v>
      </c>
      <c r="AM136" s="13">
        <v>13</v>
      </c>
      <c r="AN136" s="13">
        <v>0</v>
      </c>
      <c r="AO136" s="13">
        <v>0</v>
      </c>
      <c r="AP136" s="13">
        <v>0</v>
      </c>
      <c r="AQ136" s="13">
        <v>184</v>
      </c>
      <c r="AR136" s="13">
        <v>3</v>
      </c>
      <c r="AS136" s="13">
        <v>0</v>
      </c>
      <c r="AT136" s="13">
        <v>0</v>
      </c>
      <c r="AU136" s="13">
        <v>0</v>
      </c>
      <c r="AV136" s="13">
        <v>98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2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8</v>
      </c>
      <c r="CC136" s="13">
        <v>0</v>
      </c>
      <c r="CD136" s="13">
        <v>0</v>
      </c>
      <c r="CE136" s="13">
        <v>1</v>
      </c>
      <c r="CF136" s="13">
        <f>SUM(E136:CE136)</f>
        <v>514</v>
      </c>
    </row>
    <row r="137" spans="1:84" ht="8.25" customHeight="1" x14ac:dyDescent="0.15">
      <c r="A137" s="59"/>
      <c r="B137" s="47"/>
      <c r="C137" s="57"/>
      <c r="D137" s="12" t="s">
        <v>213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2</v>
      </c>
      <c r="AG137" s="13">
        <v>0</v>
      </c>
      <c r="AH137" s="13">
        <v>0</v>
      </c>
      <c r="AI137" s="13">
        <v>0</v>
      </c>
      <c r="AJ137" s="13">
        <v>61</v>
      </c>
      <c r="AK137" s="13">
        <v>0</v>
      </c>
      <c r="AL137" s="13">
        <v>0</v>
      </c>
      <c r="AM137" s="13">
        <v>4</v>
      </c>
      <c r="AN137" s="13">
        <v>0</v>
      </c>
      <c r="AO137" s="13">
        <v>0</v>
      </c>
      <c r="AP137" s="13">
        <v>1</v>
      </c>
      <c r="AQ137" s="13">
        <v>112</v>
      </c>
      <c r="AR137" s="13">
        <v>2</v>
      </c>
      <c r="AS137" s="13">
        <v>0</v>
      </c>
      <c r="AT137" s="13">
        <v>1</v>
      </c>
      <c r="AU137" s="13">
        <v>1</v>
      </c>
      <c r="AV137" s="13">
        <v>46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4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6</v>
      </c>
      <c r="CC137" s="13">
        <v>0</v>
      </c>
      <c r="CD137" s="13">
        <v>0</v>
      </c>
      <c r="CE137" s="13">
        <v>1</v>
      </c>
      <c r="CF137" s="13">
        <f>SUM(E137:CE137)</f>
        <v>261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8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20</v>
      </c>
      <c r="AG138" s="13">
        <f t="shared" si="55"/>
        <v>0</v>
      </c>
      <c r="AH138" s="13">
        <f t="shared" si="55"/>
        <v>0</v>
      </c>
      <c r="AI138" s="13">
        <f t="shared" si="55"/>
        <v>0</v>
      </c>
      <c r="AJ138" s="13">
        <f t="shared" si="55"/>
        <v>613</v>
      </c>
      <c r="AK138" s="13">
        <f t="shared" si="55"/>
        <v>0</v>
      </c>
      <c r="AL138" s="13">
        <f t="shared" si="55"/>
        <v>0</v>
      </c>
      <c r="AM138" s="13">
        <f t="shared" si="55"/>
        <v>34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680</v>
      </c>
      <c r="AR138" s="13">
        <f t="shared" si="55"/>
        <v>20</v>
      </c>
      <c r="AS138" s="13">
        <f t="shared" si="55"/>
        <v>0</v>
      </c>
      <c r="AT138" s="13">
        <f t="shared" si="55"/>
        <v>1</v>
      </c>
      <c r="AU138" s="13">
        <f t="shared" si="55"/>
        <v>6</v>
      </c>
      <c r="AV138" s="13">
        <f t="shared" si="55"/>
        <v>287</v>
      </c>
      <c r="AW138" s="13">
        <f t="shared" si="55"/>
        <v>0</v>
      </c>
      <c r="AX138" s="13">
        <f t="shared" si="55"/>
        <v>0</v>
      </c>
      <c r="AY138" s="13">
        <f t="shared" si="55"/>
        <v>4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12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0</v>
      </c>
      <c r="CB138" s="13">
        <f t="shared" si="55"/>
        <v>33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1767</v>
      </c>
    </row>
    <row r="139" spans="1:84" ht="8.25" customHeight="1" x14ac:dyDescent="0.15">
      <c r="A139" s="59"/>
      <c r="B139" s="47" t="s">
        <v>214</v>
      </c>
      <c r="C139" s="43" t="s">
        <v>215</v>
      </c>
      <c r="D139" s="44"/>
      <c r="E139" s="13">
        <v>0</v>
      </c>
      <c r="F139" s="13">
        <v>388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28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7</v>
      </c>
      <c r="AB139" s="13">
        <v>0</v>
      </c>
      <c r="AC139" s="13">
        <v>0</v>
      </c>
      <c r="AD139" s="13">
        <v>0</v>
      </c>
      <c r="AE139" s="13">
        <v>0</v>
      </c>
      <c r="AF139" s="13">
        <v>82</v>
      </c>
      <c r="AG139" s="13">
        <v>12</v>
      </c>
      <c r="AH139" s="13">
        <v>0</v>
      </c>
      <c r="AI139" s="13">
        <v>0</v>
      </c>
      <c r="AJ139" s="13">
        <v>433</v>
      </c>
      <c r="AK139" s="13">
        <v>0</v>
      </c>
      <c r="AL139" s="13">
        <v>0</v>
      </c>
      <c r="AM139" s="13">
        <v>54</v>
      </c>
      <c r="AN139" s="13">
        <v>2</v>
      </c>
      <c r="AO139" s="13">
        <v>1</v>
      </c>
      <c r="AP139" s="13">
        <v>1</v>
      </c>
      <c r="AQ139" s="13">
        <v>484</v>
      </c>
      <c r="AR139" s="13">
        <v>14</v>
      </c>
      <c r="AS139" s="13">
        <v>0</v>
      </c>
      <c r="AT139" s="13">
        <v>3</v>
      </c>
      <c r="AU139" s="13">
        <v>5</v>
      </c>
      <c r="AV139" s="13">
        <v>371</v>
      </c>
      <c r="AW139" s="13">
        <v>0</v>
      </c>
      <c r="AX139" s="13">
        <v>1</v>
      </c>
      <c r="AY139" s="13">
        <v>4</v>
      </c>
      <c r="AZ139" s="13">
        <v>0</v>
      </c>
      <c r="BA139" s="13">
        <v>4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4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4</v>
      </c>
      <c r="BP139" s="13">
        <v>0</v>
      </c>
      <c r="BQ139" s="13">
        <v>1</v>
      </c>
      <c r="BR139" s="13">
        <v>0</v>
      </c>
      <c r="BS139" s="13">
        <v>0</v>
      </c>
      <c r="BT139" s="13">
        <v>6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21</v>
      </c>
      <c r="CC139" s="13">
        <v>0</v>
      </c>
      <c r="CD139" s="13">
        <v>0</v>
      </c>
      <c r="CE139" s="13">
        <v>3</v>
      </c>
      <c r="CF139" s="13">
        <f>SUM(E139:CE139)</f>
        <v>1935</v>
      </c>
    </row>
    <row r="140" spans="1:84" ht="8.25" customHeight="1" x14ac:dyDescent="0.15">
      <c r="A140" s="59"/>
      <c r="B140" s="48"/>
      <c r="C140" s="43" t="s">
        <v>216</v>
      </c>
      <c r="D140" s="44"/>
      <c r="E140" s="13">
        <v>0</v>
      </c>
      <c r="F140" s="13">
        <v>15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2</v>
      </c>
      <c r="AB140" s="13">
        <v>0</v>
      </c>
      <c r="AC140" s="13">
        <v>0</v>
      </c>
      <c r="AD140" s="13">
        <v>0</v>
      </c>
      <c r="AE140" s="13">
        <v>0</v>
      </c>
      <c r="AF140" s="13">
        <v>12</v>
      </c>
      <c r="AG140" s="13">
        <v>0</v>
      </c>
      <c r="AH140" s="13">
        <v>0</v>
      </c>
      <c r="AI140" s="13">
        <v>0</v>
      </c>
      <c r="AJ140" s="13">
        <v>86</v>
      </c>
      <c r="AK140" s="13">
        <v>0</v>
      </c>
      <c r="AL140" s="13">
        <v>0</v>
      </c>
      <c r="AM140" s="13">
        <v>4</v>
      </c>
      <c r="AN140" s="13">
        <v>0</v>
      </c>
      <c r="AO140" s="13">
        <v>0</v>
      </c>
      <c r="AP140" s="13">
        <v>0</v>
      </c>
      <c r="AQ140" s="13">
        <v>125</v>
      </c>
      <c r="AR140" s="13">
        <v>3</v>
      </c>
      <c r="AS140" s="13">
        <v>0</v>
      </c>
      <c r="AT140" s="13">
        <v>0</v>
      </c>
      <c r="AU140" s="13">
        <v>1</v>
      </c>
      <c r="AV140" s="13">
        <v>70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4</v>
      </c>
      <c r="CC140" s="13">
        <v>0</v>
      </c>
      <c r="CD140" s="13">
        <v>0</v>
      </c>
      <c r="CE140" s="13">
        <v>0</v>
      </c>
      <c r="CF140" s="13">
        <f>SUM(E140:CE140)</f>
        <v>328</v>
      </c>
    </row>
    <row r="141" spans="1:84" ht="8.25" customHeight="1" x14ac:dyDescent="0.15">
      <c r="A141" s="59"/>
      <c r="B141" s="48"/>
      <c r="C141" s="49" t="s">
        <v>217</v>
      </c>
      <c r="D141" s="50"/>
      <c r="E141" s="13">
        <v>0</v>
      </c>
      <c r="F141" s="13">
        <v>125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6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7</v>
      </c>
      <c r="AB141" s="13">
        <v>0</v>
      </c>
      <c r="AC141" s="13">
        <v>0</v>
      </c>
      <c r="AD141" s="13">
        <v>0</v>
      </c>
      <c r="AE141" s="13">
        <v>0</v>
      </c>
      <c r="AF141" s="13">
        <v>30</v>
      </c>
      <c r="AG141" s="13">
        <v>0</v>
      </c>
      <c r="AH141" s="13">
        <v>0</v>
      </c>
      <c r="AI141" s="13">
        <v>0</v>
      </c>
      <c r="AJ141" s="13">
        <v>190</v>
      </c>
      <c r="AK141" s="13">
        <v>0</v>
      </c>
      <c r="AL141" s="13">
        <v>0</v>
      </c>
      <c r="AM141" s="13">
        <v>26</v>
      </c>
      <c r="AN141" s="13">
        <v>0</v>
      </c>
      <c r="AO141" s="13">
        <v>0</v>
      </c>
      <c r="AP141" s="13">
        <v>0</v>
      </c>
      <c r="AQ141" s="13">
        <v>100</v>
      </c>
      <c r="AR141" s="13">
        <v>0</v>
      </c>
      <c r="AS141" s="13">
        <v>0</v>
      </c>
      <c r="AT141" s="13">
        <v>1</v>
      </c>
      <c r="AU141" s="13">
        <v>2</v>
      </c>
      <c r="AV141" s="13">
        <v>93</v>
      </c>
      <c r="AW141" s="13">
        <v>0</v>
      </c>
      <c r="AX141" s="13">
        <v>0</v>
      </c>
      <c r="AY141" s="13">
        <v>5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5</v>
      </c>
      <c r="CC141" s="13">
        <v>0</v>
      </c>
      <c r="CD141" s="13">
        <v>0</v>
      </c>
      <c r="CE141" s="13">
        <v>1</v>
      </c>
      <c r="CF141" s="13">
        <f>SUM(E141:CE141)</f>
        <v>594</v>
      </c>
    </row>
    <row r="142" spans="1:84" ht="8.25" customHeight="1" x14ac:dyDescent="0.15">
      <c r="A142" s="59"/>
      <c r="B142" s="48"/>
      <c r="C142" s="49" t="s">
        <v>218</v>
      </c>
      <c r="D142" s="50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3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1</v>
      </c>
      <c r="W142" s="13">
        <v>0</v>
      </c>
      <c r="X142" s="13">
        <v>0</v>
      </c>
      <c r="Y142" s="13">
        <v>0</v>
      </c>
      <c r="Z142" s="13">
        <v>0</v>
      </c>
      <c r="AA142" s="13">
        <v>1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290</v>
      </c>
      <c r="AK142" s="13">
        <v>0</v>
      </c>
      <c r="AL142" s="13">
        <v>0</v>
      </c>
      <c r="AM142" s="13">
        <v>3</v>
      </c>
      <c r="AN142" s="13">
        <v>0</v>
      </c>
      <c r="AO142" s="13">
        <v>0</v>
      </c>
      <c r="AP142" s="13">
        <v>2</v>
      </c>
      <c r="AQ142" s="13">
        <v>132</v>
      </c>
      <c r="AR142" s="13">
        <v>1</v>
      </c>
      <c r="AS142" s="13">
        <v>0</v>
      </c>
      <c r="AT142" s="13">
        <v>0</v>
      </c>
      <c r="AU142" s="13">
        <v>1</v>
      </c>
      <c r="AV142" s="13">
        <v>68</v>
      </c>
      <c r="AW142" s="13">
        <v>0</v>
      </c>
      <c r="AX142" s="13">
        <v>0</v>
      </c>
      <c r="AY142" s="13">
        <v>0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7</v>
      </c>
      <c r="CC142" s="13">
        <v>1</v>
      </c>
      <c r="CD142" s="13">
        <v>0</v>
      </c>
      <c r="CE142" s="13">
        <v>0</v>
      </c>
      <c r="CF142" s="13">
        <f>SUM(E142:CE142)</f>
        <v>526</v>
      </c>
    </row>
    <row r="143" spans="1:84" ht="8.25" customHeight="1" x14ac:dyDescent="0.15">
      <c r="A143" s="59"/>
      <c r="B143" s="48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531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40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1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17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134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999</v>
      </c>
      <c r="AK143" s="13">
        <f t="shared" si="56"/>
        <v>0</v>
      </c>
      <c r="AL143" s="13">
        <f t="shared" si="56"/>
        <v>0</v>
      </c>
      <c r="AM143" s="13">
        <f t="shared" si="56"/>
        <v>87</v>
      </c>
      <c r="AN143" s="13">
        <f t="shared" si="56"/>
        <v>2</v>
      </c>
      <c r="AO143" s="13">
        <f t="shared" si="56"/>
        <v>1</v>
      </c>
      <c r="AP143" s="13">
        <f t="shared" si="56"/>
        <v>3</v>
      </c>
      <c r="AQ143" s="13">
        <f t="shared" si="56"/>
        <v>841</v>
      </c>
      <c r="AR143" s="13">
        <f t="shared" si="56"/>
        <v>18</v>
      </c>
      <c r="AS143" s="13">
        <f t="shared" si="56"/>
        <v>0</v>
      </c>
      <c r="AT143" s="13">
        <f t="shared" si="56"/>
        <v>4</v>
      </c>
      <c r="AU143" s="13">
        <f t="shared" si="56"/>
        <v>9</v>
      </c>
      <c r="AV143" s="13">
        <f t="shared" si="56"/>
        <v>602</v>
      </c>
      <c r="AW143" s="13">
        <f t="shared" si="56"/>
        <v>0</v>
      </c>
      <c r="AX143" s="13">
        <f t="shared" si="56"/>
        <v>1</v>
      </c>
      <c r="AY143" s="13">
        <f t="shared" si="56"/>
        <v>9</v>
      </c>
      <c r="AZ143" s="13">
        <f t="shared" si="56"/>
        <v>0</v>
      </c>
      <c r="BA143" s="13">
        <f>SUM(BA139:BA142)</f>
        <v>4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4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4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13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37</v>
      </c>
      <c r="CC143" s="13">
        <f t="shared" si="56"/>
        <v>1</v>
      </c>
      <c r="CD143" s="13">
        <f t="shared" si="56"/>
        <v>0</v>
      </c>
      <c r="CE143" s="13">
        <f t="shared" si="56"/>
        <v>4</v>
      </c>
      <c r="CF143" s="13">
        <f t="shared" si="56"/>
        <v>3383</v>
      </c>
    </row>
    <row r="144" spans="1:84" ht="8.25" customHeight="1" x14ac:dyDescent="0.15">
      <c r="A144" s="60"/>
      <c r="B144" s="33" t="s">
        <v>98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1238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127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8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47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510</v>
      </c>
      <c r="AG144" s="14">
        <f t="shared" si="57"/>
        <v>22</v>
      </c>
      <c r="AH144" s="14">
        <f t="shared" si="57"/>
        <v>0</v>
      </c>
      <c r="AI144" s="14">
        <f t="shared" si="57"/>
        <v>0</v>
      </c>
      <c r="AJ144" s="14">
        <f t="shared" si="57"/>
        <v>6257</v>
      </c>
      <c r="AK144" s="14">
        <f t="shared" si="57"/>
        <v>2</v>
      </c>
      <c r="AL144" s="14">
        <f t="shared" si="57"/>
        <v>0</v>
      </c>
      <c r="AM144" s="14">
        <f t="shared" si="57"/>
        <v>639</v>
      </c>
      <c r="AN144" s="14">
        <f t="shared" si="57"/>
        <v>2</v>
      </c>
      <c r="AO144" s="14">
        <f t="shared" si="57"/>
        <v>2</v>
      </c>
      <c r="AP144" s="14">
        <f t="shared" si="57"/>
        <v>119</v>
      </c>
      <c r="AQ144" s="14">
        <f t="shared" si="57"/>
        <v>5527</v>
      </c>
      <c r="AR144" s="14">
        <f t="shared" si="57"/>
        <v>155</v>
      </c>
      <c r="AS144" s="14">
        <f t="shared" si="57"/>
        <v>4</v>
      </c>
      <c r="AT144" s="14">
        <f t="shared" si="57"/>
        <v>11</v>
      </c>
      <c r="AU144" s="14">
        <f t="shared" si="57"/>
        <v>66</v>
      </c>
      <c r="AV144" s="14">
        <f t="shared" si="57"/>
        <v>3666</v>
      </c>
      <c r="AW144" s="14">
        <f t="shared" si="57"/>
        <v>1</v>
      </c>
      <c r="AX144" s="14">
        <f t="shared" si="57"/>
        <v>2</v>
      </c>
      <c r="AY144" s="14">
        <f t="shared" si="57"/>
        <v>72</v>
      </c>
      <c r="AZ144" s="14">
        <f t="shared" si="57"/>
        <v>0</v>
      </c>
      <c r="BA144" s="14">
        <f>SUM(BA119,BA122:BA124,BA128:BA130,BA134,BA138,BA143)</f>
        <v>10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27</v>
      </c>
      <c r="BI144" s="14">
        <f t="shared" si="57"/>
        <v>0</v>
      </c>
      <c r="BJ144" s="14">
        <f t="shared" si="57"/>
        <v>19</v>
      </c>
      <c r="BK144" s="14">
        <f t="shared" si="57"/>
        <v>2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15</v>
      </c>
      <c r="BP144" s="14">
        <f t="shared" si="57"/>
        <v>0</v>
      </c>
      <c r="BQ144" s="14">
        <f t="shared" si="57"/>
        <v>2</v>
      </c>
      <c r="BR144" s="14">
        <f t="shared" si="57"/>
        <v>0</v>
      </c>
      <c r="BS144" s="14">
        <f t="shared" si="57"/>
        <v>2</v>
      </c>
      <c r="BT144" s="14">
        <f t="shared" si="57"/>
        <v>130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9</v>
      </c>
      <c r="CB144" s="14">
        <f t="shared" si="57"/>
        <v>364</v>
      </c>
      <c r="CC144" s="14">
        <f t="shared" si="57"/>
        <v>6</v>
      </c>
      <c r="CD144" s="14">
        <f t="shared" si="57"/>
        <v>1</v>
      </c>
      <c r="CE144" s="14">
        <f t="shared" si="57"/>
        <v>18</v>
      </c>
      <c r="CF144" s="14">
        <f t="shared" si="57"/>
        <v>19098</v>
      </c>
    </row>
    <row r="145" spans="1:84" ht="8.25" customHeight="1" x14ac:dyDescent="0.15">
      <c r="A145" s="36" t="s">
        <v>219</v>
      </c>
      <c r="B145" s="39" t="s">
        <v>220</v>
      </c>
      <c r="C145" s="40"/>
      <c r="D145" s="41"/>
      <c r="E145" s="10">
        <v>0</v>
      </c>
      <c r="F145" s="10">
        <v>270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5</v>
      </c>
      <c r="AB145" s="10">
        <v>0</v>
      </c>
      <c r="AC145" s="10">
        <v>0</v>
      </c>
      <c r="AD145" s="10">
        <v>0</v>
      </c>
      <c r="AE145" s="10">
        <v>0</v>
      </c>
      <c r="AF145" s="10">
        <v>84</v>
      </c>
      <c r="AG145" s="10">
        <v>0</v>
      </c>
      <c r="AH145" s="10">
        <v>0</v>
      </c>
      <c r="AI145" s="10">
        <v>0</v>
      </c>
      <c r="AJ145" s="10">
        <v>559</v>
      </c>
      <c r="AK145" s="10">
        <v>0</v>
      </c>
      <c r="AL145" s="10">
        <v>0</v>
      </c>
      <c r="AM145" s="10">
        <v>58</v>
      </c>
      <c r="AN145" s="10">
        <v>0</v>
      </c>
      <c r="AO145" s="10">
        <v>0</v>
      </c>
      <c r="AP145" s="10">
        <v>2</v>
      </c>
      <c r="AQ145" s="10">
        <v>580</v>
      </c>
      <c r="AR145" s="10">
        <v>22</v>
      </c>
      <c r="AS145" s="10">
        <v>0</v>
      </c>
      <c r="AT145" s="10">
        <v>0</v>
      </c>
      <c r="AU145" s="10">
        <v>3</v>
      </c>
      <c r="AV145" s="10">
        <v>666</v>
      </c>
      <c r="AW145" s="10">
        <v>0</v>
      </c>
      <c r="AX145" s="10">
        <v>0</v>
      </c>
      <c r="AY145" s="10">
        <v>22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13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8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29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2371</v>
      </c>
    </row>
    <row r="146" spans="1:84" ht="8.25" customHeight="1" x14ac:dyDescent="0.15">
      <c r="A146" s="37"/>
      <c r="B146" s="42" t="s">
        <v>221</v>
      </c>
      <c r="C146" s="43"/>
      <c r="D146" s="44"/>
      <c r="E146" s="13">
        <v>0</v>
      </c>
      <c r="F146" s="13">
        <v>425</v>
      </c>
      <c r="G146" s="13">
        <v>1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28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65</v>
      </c>
      <c r="AG146" s="13">
        <v>2</v>
      </c>
      <c r="AH146" s="13">
        <v>0</v>
      </c>
      <c r="AI146" s="13">
        <v>0</v>
      </c>
      <c r="AJ146" s="13">
        <v>1461</v>
      </c>
      <c r="AK146" s="13">
        <v>1</v>
      </c>
      <c r="AL146" s="13">
        <v>0</v>
      </c>
      <c r="AM146" s="13">
        <v>90</v>
      </c>
      <c r="AN146" s="13">
        <v>0</v>
      </c>
      <c r="AO146" s="13">
        <v>0</v>
      </c>
      <c r="AP146" s="13">
        <v>4</v>
      </c>
      <c r="AQ146" s="13">
        <v>736</v>
      </c>
      <c r="AR146" s="13">
        <v>23</v>
      </c>
      <c r="AS146" s="13">
        <v>0</v>
      </c>
      <c r="AT146" s="13">
        <v>2</v>
      </c>
      <c r="AU146" s="13">
        <v>14</v>
      </c>
      <c r="AV146" s="13">
        <v>703</v>
      </c>
      <c r="AW146" s="13">
        <v>1</v>
      </c>
      <c r="AX146" s="13">
        <v>0</v>
      </c>
      <c r="AY146" s="13">
        <v>26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54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12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37</v>
      </c>
      <c r="CC146" s="13">
        <v>1</v>
      </c>
      <c r="CD146" s="13">
        <v>0</v>
      </c>
      <c r="CE146" s="13">
        <v>4</v>
      </c>
      <c r="CF146" s="13">
        <f t="shared" si="58"/>
        <v>3713</v>
      </c>
    </row>
    <row r="147" spans="1:84" ht="8.25" customHeight="1" x14ac:dyDescent="0.15">
      <c r="A147" s="37"/>
      <c r="B147" s="47" t="s">
        <v>222</v>
      </c>
      <c r="C147" s="43" t="s">
        <v>223</v>
      </c>
      <c r="D147" s="44"/>
      <c r="E147" s="13">
        <v>2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12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10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14</v>
      </c>
      <c r="AH147" s="13">
        <v>0</v>
      </c>
      <c r="AI147" s="13">
        <v>0</v>
      </c>
      <c r="AJ147" s="13">
        <v>1522</v>
      </c>
      <c r="AK147" s="13">
        <v>1</v>
      </c>
      <c r="AL147" s="13">
        <v>0</v>
      </c>
      <c r="AM147" s="13">
        <v>43</v>
      </c>
      <c r="AN147" s="13">
        <v>1</v>
      </c>
      <c r="AO147" s="13">
        <v>0</v>
      </c>
      <c r="AP147" s="13">
        <v>0</v>
      </c>
      <c r="AQ147" s="13">
        <v>564</v>
      </c>
      <c r="AR147" s="13">
        <v>10</v>
      </c>
      <c r="AS147" s="13">
        <v>0</v>
      </c>
      <c r="AT147" s="13">
        <v>4</v>
      </c>
      <c r="AU147" s="13">
        <v>9</v>
      </c>
      <c r="AV147" s="13">
        <v>483</v>
      </c>
      <c r="AW147" s="13">
        <v>0</v>
      </c>
      <c r="AX147" s="13">
        <v>0</v>
      </c>
      <c r="AY147" s="13">
        <v>17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454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2</v>
      </c>
      <c r="BP147" s="13">
        <v>0</v>
      </c>
      <c r="BQ147" s="13">
        <v>0</v>
      </c>
      <c r="BR147" s="13">
        <v>0</v>
      </c>
      <c r="BS147" s="13">
        <v>0</v>
      </c>
      <c r="BT147" s="13">
        <v>9</v>
      </c>
      <c r="BU147" s="13">
        <v>1</v>
      </c>
      <c r="BV147" s="13">
        <v>0</v>
      </c>
      <c r="BW147" s="13">
        <v>0</v>
      </c>
      <c r="BX147" s="13">
        <v>1</v>
      </c>
      <c r="BY147" s="13">
        <v>0</v>
      </c>
      <c r="BZ147" s="13">
        <v>0</v>
      </c>
      <c r="CA147" s="13">
        <v>2</v>
      </c>
      <c r="CB147" s="13">
        <v>38</v>
      </c>
      <c r="CC147" s="13">
        <v>6</v>
      </c>
      <c r="CD147" s="13">
        <v>0</v>
      </c>
      <c r="CE147" s="13">
        <v>0</v>
      </c>
      <c r="CF147" s="13">
        <f t="shared" si="58"/>
        <v>3216</v>
      </c>
    </row>
    <row r="148" spans="1:84" ht="8.25" customHeight="1" x14ac:dyDescent="0.15">
      <c r="A148" s="37"/>
      <c r="B148" s="47"/>
      <c r="C148" s="43" t="s">
        <v>222</v>
      </c>
      <c r="D148" s="44"/>
      <c r="E148" s="13">
        <v>0</v>
      </c>
      <c r="F148" s="13">
        <v>183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23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21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27</v>
      </c>
      <c r="AH148" s="13">
        <v>0</v>
      </c>
      <c r="AI148" s="13">
        <v>0</v>
      </c>
      <c r="AJ148" s="13">
        <v>1773</v>
      </c>
      <c r="AK148" s="13">
        <v>1</v>
      </c>
      <c r="AL148" s="13">
        <v>0</v>
      </c>
      <c r="AM148" s="13">
        <v>111</v>
      </c>
      <c r="AN148" s="13">
        <v>0</v>
      </c>
      <c r="AO148" s="13">
        <v>0</v>
      </c>
      <c r="AP148" s="13">
        <v>3</v>
      </c>
      <c r="AQ148" s="13">
        <v>977</v>
      </c>
      <c r="AR148" s="13">
        <v>12</v>
      </c>
      <c r="AS148" s="13">
        <v>0</v>
      </c>
      <c r="AT148" s="13">
        <v>0</v>
      </c>
      <c r="AU148" s="13">
        <v>11</v>
      </c>
      <c r="AV148" s="13">
        <v>831</v>
      </c>
      <c r="AW148" s="13">
        <v>2</v>
      </c>
      <c r="AX148" s="13">
        <v>0</v>
      </c>
      <c r="AY148" s="13">
        <v>22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36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14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91</v>
      </c>
      <c r="CC148" s="13">
        <v>1</v>
      </c>
      <c r="CD148" s="13">
        <v>0</v>
      </c>
      <c r="CE148" s="13">
        <v>1</v>
      </c>
      <c r="CF148" s="13">
        <f t="shared" si="58"/>
        <v>4170</v>
      </c>
    </row>
    <row r="149" spans="1:84" ht="8.25" customHeight="1" x14ac:dyDescent="0.15">
      <c r="A149" s="37"/>
      <c r="B149" s="47"/>
      <c r="C149" s="52" t="s">
        <v>224</v>
      </c>
      <c r="D149" s="12" t="s">
        <v>225</v>
      </c>
      <c r="E149" s="13">
        <v>1</v>
      </c>
      <c r="F149" s="13">
        <v>106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17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8</v>
      </c>
      <c r="AB149" s="13">
        <v>0</v>
      </c>
      <c r="AC149" s="13">
        <v>0</v>
      </c>
      <c r="AD149" s="13">
        <v>0</v>
      </c>
      <c r="AE149" s="13">
        <v>0</v>
      </c>
      <c r="AF149" s="13">
        <v>14</v>
      </c>
      <c r="AG149" s="13">
        <v>0</v>
      </c>
      <c r="AH149" s="13">
        <v>0</v>
      </c>
      <c r="AI149" s="13">
        <v>0</v>
      </c>
      <c r="AJ149" s="13">
        <v>651</v>
      </c>
      <c r="AK149" s="13">
        <v>0</v>
      </c>
      <c r="AL149" s="13">
        <v>2</v>
      </c>
      <c r="AM149" s="13">
        <v>35</v>
      </c>
      <c r="AN149" s="13">
        <v>0</v>
      </c>
      <c r="AO149" s="13">
        <v>0</v>
      </c>
      <c r="AP149" s="13">
        <v>5</v>
      </c>
      <c r="AQ149" s="13">
        <v>691</v>
      </c>
      <c r="AR149" s="13">
        <v>9</v>
      </c>
      <c r="AS149" s="13">
        <v>0</v>
      </c>
      <c r="AT149" s="13">
        <v>2</v>
      </c>
      <c r="AU149" s="13">
        <v>12</v>
      </c>
      <c r="AV149" s="13">
        <v>565</v>
      </c>
      <c r="AW149" s="13">
        <v>2</v>
      </c>
      <c r="AX149" s="13">
        <v>0</v>
      </c>
      <c r="AY149" s="13">
        <v>20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4</v>
      </c>
      <c r="BP149" s="13">
        <v>0</v>
      </c>
      <c r="BQ149" s="13">
        <v>0</v>
      </c>
      <c r="BR149" s="13">
        <v>0</v>
      </c>
      <c r="BS149" s="13">
        <v>0</v>
      </c>
      <c r="BT149" s="13">
        <v>4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0</v>
      </c>
      <c r="CB149" s="13">
        <v>49</v>
      </c>
      <c r="CC149" s="13">
        <v>0</v>
      </c>
      <c r="CD149" s="13">
        <v>1</v>
      </c>
      <c r="CE149" s="13">
        <v>2</v>
      </c>
      <c r="CF149" s="13">
        <f t="shared" si="58"/>
        <v>2223</v>
      </c>
    </row>
    <row r="150" spans="1:84" ht="8.25" customHeight="1" x14ac:dyDescent="0.15">
      <c r="A150" s="37"/>
      <c r="B150" s="47"/>
      <c r="C150" s="52"/>
      <c r="D150" s="12" t="s">
        <v>226</v>
      </c>
      <c r="E150" s="13">
        <v>0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297</v>
      </c>
      <c r="AK150" s="13">
        <v>0</v>
      </c>
      <c r="AL150" s="13">
        <v>0</v>
      </c>
      <c r="AM150" s="13">
        <v>17</v>
      </c>
      <c r="AN150" s="13">
        <v>0</v>
      </c>
      <c r="AO150" s="13">
        <v>0</v>
      </c>
      <c r="AP150" s="13">
        <v>0</v>
      </c>
      <c r="AQ150" s="13">
        <v>335</v>
      </c>
      <c r="AR150" s="13">
        <v>6</v>
      </c>
      <c r="AS150" s="13">
        <v>0</v>
      </c>
      <c r="AT150" s="13">
        <v>1</v>
      </c>
      <c r="AU150" s="13">
        <v>5</v>
      </c>
      <c r="AV150" s="13">
        <v>200</v>
      </c>
      <c r="AW150" s="13">
        <v>0</v>
      </c>
      <c r="AX150" s="13">
        <v>0</v>
      </c>
      <c r="AY150" s="13">
        <v>11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38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22</v>
      </c>
      <c r="CC150" s="13">
        <v>0</v>
      </c>
      <c r="CD150" s="13">
        <v>1</v>
      </c>
      <c r="CE150" s="13">
        <v>0</v>
      </c>
      <c r="CF150" s="13">
        <f t="shared" si="58"/>
        <v>959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1</v>
      </c>
      <c r="F151" s="13">
        <f t="shared" ref="F151:CF151" si="59">SUM(F149:F150)</f>
        <v>111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24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10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15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948</v>
      </c>
      <c r="AK151" s="13">
        <f t="shared" si="59"/>
        <v>0</v>
      </c>
      <c r="AL151" s="13">
        <f t="shared" si="59"/>
        <v>2</v>
      </c>
      <c r="AM151" s="13">
        <f t="shared" si="59"/>
        <v>52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1026</v>
      </c>
      <c r="AR151" s="13">
        <f t="shared" si="59"/>
        <v>15</v>
      </c>
      <c r="AS151" s="13">
        <f t="shared" si="59"/>
        <v>0</v>
      </c>
      <c r="AT151" s="13">
        <f t="shared" si="59"/>
        <v>3</v>
      </c>
      <c r="AU151" s="13">
        <f t="shared" si="59"/>
        <v>17</v>
      </c>
      <c r="AV151" s="13">
        <f t="shared" si="59"/>
        <v>765</v>
      </c>
      <c r="AW151" s="13">
        <f t="shared" si="59"/>
        <v>2</v>
      </c>
      <c r="AX151" s="13">
        <f t="shared" si="59"/>
        <v>0</v>
      </c>
      <c r="AY151" s="13">
        <f t="shared" si="59"/>
        <v>31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54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7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7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0</v>
      </c>
      <c r="CB151" s="13">
        <f t="shared" si="59"/>
        <v>71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3182</v>
      </c>
    </row>
    <row r="152" spans="1:84" ht="8.25" customHeight="1" x14ac:dyDescent="0.15">
      <c r="A152" s="37"/>
      <c r="B152" s="47" t="s">
        <v>227</v>
      </c>
      <c r="C152" s="49" t="s">
        <v>228</v>
      </c>
      <c r="D152" s="50"/>
      <c r="E152" s="13">
        <v>1</v>
      </c>
      <c r="F152" s="13">
        <v>301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36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65</v>
      </c>
      <c r="AG152" s="13">
        <v>0</v>
      </c>
      <c r="AH152" s="13">
        <v>0</v>
      </c>
      <c r="AI152" s="13">
        <v>0</v>
      </c>
      <c r="AJ152" s="13">
        <v>515</v>
      </c>
      <c r="AK152" s="13">
        <v>0</v>
      </c>
      <c r="AL152" s="13">
        <v>0</v>
      </c>
      <c r="AM152" s="13">
        <v>23</v>
      </c>
      <c r="AN152" s="13">
        <v>0</v>
      </c>
      <c r="AO152" s="13">
        <v>0</v>
      </c>
      <c r="AP152" s="13">
        <v>0</v>
      </c>
      <c r="AQ152" s="13">
        <v>446</v>
      </c>
      <c r="AR152" s="13">
        <v>12</v>
      </c>
      <c r="AS152" s="13">
        <v>0</v>
      </c>
      <c r="AT152" s="13">
        <v>1</v>
      </c>
      <c r="AU152" s="13">
        <v>6</v>
      </c>
      <c r="AV152" s="13">
        <v>422</v>
      </c>
      <c r="AW152" s="13">
        <v>0</v>
      </c>
      <c r="AX152" s="13">
        <v>0</v>
      </c>
      <c r="AY152" s="13">
        <v>16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2</v>
      </c>
      <c r="CB152" s="13">
        <v>26</v>
      </c>
      <c r="CC152" s="13">
        <v>0</v>
      </c>
      <c r="CD152" s="13">
        <v>0</v>
      </c>
      <c r="CE152" s="13">
        <v>2</v>
      </c>
      <c r="CF152" s="13">
        <f>SUM(E152:CE152)</f>
        <v>1916</v>
      </c>
    </row>
    <row r="153" spans="1:84" ht="8.25" customHeight="1" x14ac:dyDescent="0.15">
      <c r="A153" s="37"/>
      <c r="B153" s="47"/>
      <c r="C153" s="49" t="s">
        <v>229</v>
      </c>
      <c r="D153" s="50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53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73</v>
      </c>
      <c r="AR153" s="13">
        <v>2</v>
      </c>
      <c r="AS153" s="13">
        <v>0</v>
      </c>
      <c r="AT153" s="13">
        <v>1</v>
      </c>
      <c r="AU153" s="13">
        <v>1</v>
      </c>
      <c r="AV153" s="13">
        <v>71</v>
      </c>
      <c r="AW153" s="13">
        <v>0</v>
      </c>
      <c r="AX153" s="13">
        <v>0</v>
      </c>
      <c r="AY153" s="13">
        <v>5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1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4</v>
      </c>
      <c r="CC153" s="13">
        <v>0</v>
      </c>
      <c r="CD153" s="13">
        <v>0</v>
      </c>
      <c r="CE153" s="13">
        <v>1</v>
      </c>
      <c r="CF153" s="13">
        <f>SUM(E153:CE153)</f>
        <v>244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309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36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70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568</v>
      </c>
      <c r="AK154" s="13">
        <f t="shared" si="60"/>
        <v>0</v>
      </c>
      <c r="AL154" s="13">
        <f t="shared" si="60"/>
        <v>0</v>
      </c>
      <c r="AM154" s="13">
        <f t="shared" si="60"/>
        <v>31</v>
      </c>
      <c r="AN154" s="13">
        <f t="shared" si="60"/>
        <v>0</v>
      </c>
      <c r="AO154" s="13">
        <f t="shared" si="60"/>
        <v>0</v>
      </c>
      <c r="AP154" s="13">
        <f t="shared" si="60"/>
        <v>0</v>
      </c>
      <c r="AQ154" s="13">
        <f t="shared" si="60"/>
        <v>519</v>
      </c>
      <c r="AR154" s="13">
        <f t="shared" si="60"/>
        <v>14</v>
      </c>
      <c r="AS154" s="13">
        <f t="shared" si="60"/>
        <v>0</v>
      </c>
      <c r="AT154" s="13">
        <f t="shared" si="60"/>
        <v>2</v>
      </c>
      <c r="AU154" s="13">
        <f t="shared" si="60"/>
        <v>7</v>
      </c>
      <c r="AV154" s="13">
        <f t="shared" si="60"/>
        <v>493</v>
      </c>
      <c r="AW154" s="13">
        <f t="shared" si="60"/>
        <v>0</v>
      </c>
      <c r="AX154" s="13">
        <f t="shared" si="60"/>
        <v>0</v>
      </c>
      <c r="AY154" s="13">
        <f t="shared" si="60"/>
        <v>21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2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2</v>
      </c>
      <c r="CB154" s="13">
        <f t="shared" si="61"/>
        <v>30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2160</v>
      </c>
    </row>
    <row r="155" spans="1:84" ht="8.25" customHeight="1" x14ac:dyDescent="0.15">
      <c r="A155" s="37"/>
      <c r="B155" s="42" t="s">
        <v>230</v>
      </c>
      <c r="C155" s="43"/>
      <c r="D155" s="44"/>
      <c r="E155" s="13">
        <v>8</v>
      </c>
      <c r="F155" s="13">
        <v>723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37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16</v>
      </c>
      <c r="AB155" s="13">
        <v>0</v>
      </c>
      <c r="AC155" s="13">
        <v>0</v>
      </c>
      <c r="AD155" s="13">
        <v>0</v>
      </c>
      <c r="AE155" s="13">
        <v>0</v>
      </c>
      <c r="AF155" s="13">
        <v>178</v>
      </c>
      <c r="AG155" s="13">
        <v>0</v>
      </c>
      <c r="AH155" s="13">
        <v>0</v>
      </c>
      <c r="AI155" s="13">
        <v>0</v>
      </c>
      <c r="AJ155" s="13">
        <v>579</v>
      </c>
      <c r="AK155" s="13">
        <v>1</v>
      </c>
      <c r="AL155" s="13">
        <v>0</v>
      </c>
      <c r="AM155" s="13">
        <v>76</v>
      </c>
      <c r="AN155" s="13">
        <v>1</v>
      </c>
      <c r="AO155" s="13">
        <v>0</v>
      </c>
      <c r="AP155" s="13">
        <v>4</v>
      </c>
      <c r="AQ155" s="13">
        <v>295</v>
      </c>
      <c r="AR155" s="13">
        <v>3</v>
      </c>
      <c r="AS155" s="13">
        <v>0</v>
      </c>
      <c r="AT155" s="13">
        <v>3</v>
      </c>
      <c r="AU155" s="13">
        <v>4</v>
      </c>
      <c r="AV155" s="13">
        <v>499</v>
      </c>
      <c r="AW155" s="13">
        <v>0</v>
      </c>
      <c r="AX155" s="13">
        <v>1</v>
      </c>
      <c r="AY155" s="13">
        <v>15</v>
      </c>
      <c r="AZ155" s="13">
        <v>0</v>
      </c>
      <c r="BA155" s="13">
        <v>0</v>
      </c>
      <c r="BB155" s="13">
        <v>0</v>
      </c>
      <c r="BC155" s="13">
        <v>0</v>
      </c>
      <c r="BD155" s="13">
        <v>1</v>
      </c>
      <c r="BE155" s="13">
        <v>0</v>
      </c>
      <c r="BF155" s="13">
        <v>0</v>
      </c>
      <c r="BG155" s="13">
        <v>0</v>
      </c>
      <c r="BH155" s="13">
        <v>25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5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23</v>
      </c>
      <c r="CC155" s="13">
        <v>0</v>
      </c>
      <c r="CD155" s="13">
        <v>0</v>
      </c>
      <c r="CE155" s="13">
        <v>0</v>
      </c>
      <c r="CF155" s="13">
        <f>SUM(E155:CE155)</f>
        <v>2502</v>
      </c>
    </row>
    <row r="156" spans="1:84" ht="8.25" customHeight="1" x14ac:dyDescent="0.15">
      <c r="A156" s="37"/>
      <c r="B156" s="47" t="s">
        <v>231</v>
      </c>
      <c r="C156" s="43" t="s">
        <v>232</v>
      </c>
      <c r="D156" s="44"/>
      <c r="E156" s="13">
        <v>1</v>
      </c>
      <c r="F156" s="13">
        <v>359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15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24</v>
      </c>
      <c r="AG156" s="13">
        <v>5</v>
      </c>
      <c r="AH156" s="13">
        <v>0</v>
      </c>
      <c r="AI156" s="13">
        <v>0</v>
      </c>
      <c r="AJ156" s="13">
        <v>1613</v>
      </c>
      <c r="AK156" s="13">
        <v>2</v>
      </c>
      <c r="AL156" s="13">
        <v>0</v>
      </c>
      <c r="AM156" s="13">
        <v>79</v>
      </c>
      <c r="AN156" s="13">
        <v>1</v>
      </c>
      <c r="AO156" s="13">
        <v>0</v>
      </c>
      <c r="AP156" s="13">
        <v>4</v>
      </c>
      <c r="AQ156" s="13">
        <v>982</v>
      </c>
      <c r="AR156" s="13">
        <v>33</v>
      </c>
      <c r="AS156" s="13">
        <v>1</v>
      </c>
      <c r="AT156" s="13">
        <v>3</v>
      </c>
      <c r="AU156" s="13">
        <v>10</v>
      </c>
      <c r="AV156" s="13">
        <v>827</v>
      </c>
      <c r="AW156" s="13">
        <v>0</v>
      </c>
      <c r="AX156" s="13">
        <v>1</v>
      </c>
      <c r="AY156" s="13">
        <v>25</v>
      </c>
      <c r="AZ156" s="13">
        <v>0</v>
      </c>
      <c r="BA156" s="13">
        <v>16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88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3</v>
      </c>
      <c r="BP156" s="13">
        <v>0</v>
      </c>
      <c r="BQ156" s="13">
        <v>0</v>
      </c>
      <c r="BR156" s="13">
        <v>0</v>
      </c>
      <c r="BS156" s="13">
        <v>0</v>
      </c>
      <c r="BT156" s="13">
        <v>26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85</v>
      </c>
      <c r="CC156" s="13">
        <v>0</v>
      </c>
      <c r="CD156" s="13">
        <v>2</v>
      </c>
      <c r="CE156" s="13">
        <v>2</v>
      </c>
      <c r="CF156" s="13">
        <f>SUM(E156:CE156)</f>
        <v>4225</v>
      </c>
    </row>
    <row r="157" spans="1:84" ht="8.25" customHeight="1" x14ac:dyDescent="0.15">
      <c r="A157" s="37"/>
      <c r="B157" s="47"/>
      <c r="C157" s="43" t="s">
        <v>233</v>
      </c>
      <c r="D157" s="44"/>
      <c r="E157" s="13">
        <v>4</v>
      </c>
      <c r="F157" s="13">
        <v>384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66</v>
      </c>
      <c r="AG157" s="13">
        <v>2</v>
      </c>
      <c r="AH157" s="13">
        <v>0</v>
      </c>
      <c r="AI157" s="13">
        <v>0</v>
      </c>
      <c r="AJ157" s="13">
        <v>669</v>
      </c>
      <c r="AK157" s="13">
        <v>0</v>
      </c>
      <c r="AL157" s="13">
        <v>1</v>
      </c>
      <c r="AM157" s="13">
        <v>77</v>
      </c>
      <c r="AN157" s="13">
        <v>0</v>
      </c>
      <c r="AO157" s="13">
        <v>0</v>
      </c>
      <c r="AP157" s="13">
        <v>2</v>
      </c>
      <c r="AQ157" s="13">
        <v>567</v>
      </c>
      <c r="AR157" s="13">
        <v>17</v>
      </c>
      <c r="AS157" s="13">
        <v>0</v>
      </c>
      <c r="AT157" s="13">
        <v>2</v>
      </c>
      <c r="AU157" s="13">
        <v>6</v>
      </c>
      <c r="AV157" s="13">
        <v>556</v>
      </c>
      <c r="AW157" s="13">
        <v>0</v>
      </c>
      <c r="AX157" s="13">
        <v>0</v>
      </c>
      <c r="AY157" s="13">
        <v>12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4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22</v>
      </c>
      <c r="CC157" s="13">
        <v>0</v>
      </c>
      <c r="CD157" s="13">
        <v>0</v>
      </c>
      <c r="CE157" s="13">
        <v>1</v>
      </c>
      <c r="CF157" s="13">
        <f>SUM(E157:CE157)</f>
        <v>2425</v>
      </c>
    </row>
    <row r="158" spans="1:84" ht="8.25" customHeight="1" x14ac:dyDescent="0.15">
      <c r="A158" s="38"/>
      <c r="B158" s="33" t="s">
        <v>98</v>
      </c>
      <c r="C158" s="34"/>
      <c r="D158" s="35"/>
      <c r="E158" s="14">
        <f>SUM(E145:E148,E151,E154:E157)</f>
        <v>17</v>
      </c>
      <c r="F158" s="14">
        <f t="shared" ref="F158:BQ158" si="62">SUM(F145:F148,F151,F154:F157)</f>
        <v>2768</v>
      </c>
      <c r="G158" s="14">
        <f t="shared" si="62"/>
        <v>4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213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12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92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515</v>
      </c>
      <c r="AG158" s="14">
        <f t="shared" si="62"/>
        <v>50</v>
      </c>
      <c r="AH158" s="14">
        <f t="shared" si="62"/>
        <v>0</v>
      </c>
      <c r="AI158" s="14">
        <f t="shared" si="62"/>
        <v>0</v>
      </c>
      <c r="AJ158" s="14">
        <f t="shared" si="62"/>
        <v>9692</v>
      </c>
      <c r="AK158" s="14">
        <f t="shared" si="62"/>
        <v>6</v>
      </c>
      <c r="AL158" s="14">
        <f t="shared" si="62"/>
        <v>3</v>
      </c>
      <c r="AM158" s="14">
        <f t="shared" si="62"/>
        <v>617</v>
      </c>
      <c r="AN158" s="14">
        <f t="shared" si="62"/>
        <v>3</v>
      </c>
      <c r="AO158" s="14">
        <f t="shared" si="62"/>
        <v>0</v>
      </c>
      <c r="AP158" s="14">
        <f t="shared" si="62"/>
        <v>24</v>
      </c>
      <c r="AQ158" s="14">
        <f t="shared" si="62"/>
        <v>6246</v>
      </c>
      <c r="AR158" s="14">
        <f t="shared" si="62"/>
        <v>149</v>
      </c>
      <c r="AS158" s="14">
        <f t="shared" si="62"/>
        <v>1</v>
      </c>
      <c r="AT158" s="14">
        <f t="shared" si="62"/>
        <v>19</v>
      </c>
      <c r="AU158" s="14">
        <f t="shared" si="62"/>
        <v>81</v>
      </c>
      <c r="AV158" s="14">
        <f t="shared" si="62"/>
        <v>5823</v>
      </c>
      <c r="AW158" s="14">
        <f t="shared" si="62"/>
        <v>5</v>
      </c>
      <c r="AX158" s="14">
        <f t="shared" si="62"/>
        <v>2</v>
      </c>
      <c r="AY158" s="14">
        <f t="shared" si="62"/>
        <v>191</v>
      </c>
      <c r="AZ158" s="14">
        <f t="shared" si="62"/>
        <v>0</v>
      </c>
      <c r="BA158" s="14">
        <f t="shared" si="62"/>
        <v>30</v>
      </c>
      <c r="BB158" s="14">
        <f t="shared" si="62"/>
        <v>0</v>
      </c>
      <c r="BC158" s="14">
        <f t="shared" si="62"/>
        <v>1</v>
      </c>
      <c r="BD158" s="14">
        <f t="shared" si="62"/>
        <v>1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761</v>
      </c>
      <c r="BI158" s="14">
        <f t="shared" si="62"/>
        <v>0</v>
      </c>
      <c r="BJ158" s="14">
        <f t="shared" si="62"/>
        <v>14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23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93</v>
      </c>
      <c r="BU158" s="14">
        <f t="shared" si="63"/>
        <v>13</v>
      </c>
      <c r="BV158" s="14">
        <f t="shared" si="63"/>
        <v>17</v>
      </c>
      <c r="BW158" s="14">
        <f t="shared" si="63"/>
        <v>1</v>
      </c>
      <c r="BX158" s="14">
        <f t="shared" si="63"/>
        <v>4</v>
      </c>
      <c r="BY158" s="14">
        <f t="shared" si="63"/>
        <v>1</v>
      </c>
      <c r="BZ158" s="14">
        <f t="shared" si="63"/>
        <v>0</v>
      </c>
      <c r="CA158" s="14">
        <f t="shared" si="63"/>
        <v>13</v>
      </c>
      <c r="CB158" s="14">
        <f t="shared" si="63"/>
        <v>426</v>
      </c>
      <c r="CC158" s="14">
        <f t="shared" si="63"/>
        <v>8</v>
      </c>
      <c r="CD158" s="14">
        <f t="shared" si="63"/>
        <v>4</v>
      </c>
      <c r="CE158" s="14">
        <f t="shared" si="63"/>
        <v>14</v>
      </c>
      <c r="CF158" s="14">
        <f t="shared" si="63"/>
        <v>27964</v>
      </c>
    </row>
    <row r="159" spans="1:84" ht="8.25" customHeight="1" x14ac:dyDescent="0.15">
      <c r="A159" s="36" t="s">
        <v>234</v>
      </c>
      <c r="B159" s="39" t="s">
        <v>235</v>
      </c>
      <c r="C159" s="40"/>
      <c r="D159" s="41"/>
      <c r="E159" s="10">
        <v>0</v>
      </c>
      <c r="F159" s="10">
        <v>46</v>
      </c>
      <c r="G159" s="10">
        <v>53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48</v>
      </c>
      <c r="AG159" s="10">
        <v>3</v>
      </c>
      <c r="AH159" s="10">
        <v>0</v>
      </c>
      <c r="AI159" s="10">
        <v>0</v>
      </c>
      <c r="AJ159" s="10">
        <v>259</v>
      </c>
      <c r="AK159" s="10">
        <v>0</v>
      </c>
      <c r="AL159" s="10">
        <v>0</v>
      </c>
      <c r="AM159" s="10">
        <v>37</v>
      </c>
      <c r="AN159" s="10">
        <v>1</v>
      </c>
      <c r="AO159" s="10">
        <v>0</v>
      </c>
      <c r="AP159" s="10">
        <v>1</v>
      </c>
      <c r="AQ159" s="10">
        <v>124</v>
      </c>
      <c r="AR159" s="10">
        <v>3</v>
      </c>
      <c r="AS159" s="10">
        <v>0</v>
      </c>
      <c r="AT159" s="10">
        <v>0</v>
      </c>
      <c r="AU159" s="10">
        <v>1</v>
      </c>
      <c r="AV159" s="10">
        <v>296</v>
      </c>
      <c r="AW159" s="10">
        <v>0</v>
      </c>
      <c r="AX159" s="10">
        <v>0</v>
      </c>
      <c r="AY159" s="10">
        <v>5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5</v>
      </c>
      <c r="BU159" s="10">
        <v>0</v>
      </c>
      <c r="BV159" s="10">
        <v>3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12</v>
      </c>
      <c r="CC159" s="10">
        <v>0</v>
      </c>
      <c r="CD159" s="10">
        <v>0</v>
      </c>
      <c r="CE159" s="10">
        <v>0</v>
      </c>
      <c r="CF159" s="13">
        <f>SUM(E159:CE159)</f>
        <v>936</v>
      </c>
    </row>
    <row r="160" spans="1:84" ht="8.25" customHeight="1" x14ac:dyDescent="0.15">
      <c r="A160" s="37"/>
      <c r="B160" s="47" t="s">
        <v>236</v>
      </c>
      <c r="C160" s="49" t="s">
        <v>237</v>
      </c>
      <c r="D160" s="50"/>
      <c r="E160" s="13">
        <v>0</v>
      </c>
      <c r="F160" s="13">
        <v>365</v>
      </c>
      <c r="G160" s="13">
        <v>50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68</v>
      </c>
      <c r="AG160" s="13">
        <v>0</v>
      </c>
      <c r="AH160" s="13">
        <v>0</v>
      </c>
      <c r="AI160" s="13">
        <v>0</v>
      </c>
      <c r="AJ160" s="13">
        <v>225</v>
      </c>
      <c r="AK160" s="13">
        <v>0</v>
      </c>
      <c r="AL160" s="13">
        <v>0</v>
      </c>
      <c r="AM160" s="13">
        <v>50</v>
      </c>
      <c r="AN160" s="13">
        <v>0</v>
      </c>
      <c r="AO160" s="13">
        <v>0</v>
      </c>
      <c r="AP160" s="13">
        <v>1</v>
      </c>
      <c r="AQ160" s="13">
        <v>74</v>
      </c>
      <c r="AR160" s="13">
        <v>1</v>
      </c>
      <c r="AS160" s="13">
        <v>0</v>
      </c>
      <c r="AT160" s="13">
        <v>1</v>
      </c>
      <c r="AU160" s="13">
        <v>1</v>
      </c>
      <c r="AV160" s="13">
        <v>259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5</v>
      </c>
      <c r="CC160" s="13">
        <v>0</v>
      </c>
      <c r="CD160" s="13">
        <v>0</v>
      </c>
      <c r="CE160" s="13">
        <v>0</v>
      </c>
      <c r="CF160" s="13">
        <f>SUM(E160:CE160)</f>
        <v>1139</v>
      </c>
    </row>
    <row r="161" spans="1:84" ht="8.25" customHeight="1" x14ac:dyDescent="0.15">
      <c r="A161" s="37"/>
      <c r="B161" s="47"/>
      <c r="C161" s="49" t="s">
        <v>238</v>
      </c>
      <c r="D161" s="50"/>
      <c r="E161" s="13">
        <v>0</v>
      </c>
      <c r="F161" s="13">
        <v>109</v>
      </c>
      <c r="G161" s="13">
        <v>6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98</v>
      </c>
      <c r="AK161" s="13">
        <v>0</v>
      </c>
      <c r="AL161" s="13">
        <v>0</v>
      </c>
      <c r="AM161" s="13">
        <v>16</v>
      </c>
      <c r="AN161" s="13">
        <v>0</v>
      </c>
      <c r="AO161" s="13">
        <v>0</v>
      </c>
      <c r="AP161" s="13">
        <v>0</v>
      </c>
      <c r="AQ161" s="13">
        <v>27</v>
      </c>
      <c r="AR161" s="13">
        <v>2</v>
      </c>
      <c r="AS161" s="13">
        <v>0</v>
      </c>
      <c r="AT161" s="13">
        <v>0</v>
      </c>
      <c r="AU161" s="13">
        <v>1</v>
      </c>
      <c r="AV161" s="13">
        <v>112</v>
      </c>
      <c r="AW161" s="13">
        <v>0</v>
      </c>
      <c r="AX161" s="13">
        <v>0</v>
      </c>
      <c r="AY161" s="13">
        <v>6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417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474</v>
      </c>
      <c r="G162" s="13">
        <f t="shared" si="64"/>
        <v>56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80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323</v>
      </c>
      <c r="AK162" s="13">
        <f t="shared" si="64"/>
        <v>0</v>
      </c>
      <c r="AL162" s="13">
        <f t="shared" si="64"/>
        <v>0</v>
      </c>
      <c r="AM162" s="13">
        <f t="shared" si="64"/>
        <v>66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101</v>
      </c>
      <c r="AR162" s="13">
        <f t="shared" si="64"/>
        <v>3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371</v>
      </c>
      <c r="AW162" s="13">
        <f t="shared" si="64"/>
        <v>0</v>
      </c>
      <c r="AX162" s="13">
        <f t="shared" si="64"/>
        <v>0</v>
      </c>
      <c r="AY162" s="13">
        <f t="shared" si="64"/>
        <v>9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8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1556</v>
      </c>
    </row>
    <row r="163" spans="1:84" ht="8.25" customHeight="1" x14ac:dyDescent="0.15">
      <c r="A163" s="37"/>
      <c r="B163" s="47" t="s">
        <v>239</v>
      </c>
      <c r="C163" s="43" t="s">
        <v>240</v>
      </c>
      <c r="D163" s="44"/>
      <c r="E163" s="13">
        <v>0</v>
      </c>
      <c r="F163" s="13">
        <v>389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5</v>
      </c>
      <c r="AB163" s="13">
        <v>0</v>
      </c>
      <c r="AC163" s="13">
        <v>0</v>
      </c>
      <c r="AD163" s="13">
        <v>0</v>
      </c>
      <c r="AE163" s="13">
        <v>0</v>
      </c>
      <c r="AF163" s="13">
        <v>65</v>
      </c>
      <c r="AG163" s="13">
        <v>6</v>
      </c>
      <c r="AH163" s="13">
        <v>0</v>
      </c>
      <c r="AI163" s="13">
        <v>0</v>
      </c>
      <c r="AJ163" s="13">
        <v>645</v>
      </c>
      <c r="AK163" s="13">
        <v>0</v>
      </c>
      <c r="AL163" s="13">
        <v>1</v>
      </c>
      <c r="AM163" s="13">
        <v>126</v>
      </c>
      <c r="AN163" s="13">
        <v>0</v>
      </c>
      <c r="AO163" s="13">
        <v>0</v>
      </c>
      <c r="AP163" s="13">
        <v>3</v>
      </c>
      <c r="AQ163" s="13">
        <v>541</v>
      </c>
      <c r="AR163" s="13">
        <v>7</v>
      </c>
      <c r="AS163" s="13">
        <v>0</v>
      </c>
      <c r="AT163" s="13">
        <v>2</v>
      </c>
      <c r="AU163" s="13">
        <v>18</v>
      </c>
      <c r="AV163" s="13">
        <v>461</v>
      </c>
      <c r="AW163" s="13">
        <v>0</v>
      </c>
      <c r="AX163" s="13">
        <v>1</v>
      </c>
      <c r="AY163" s="13">
        <v>14</v>
      </c>
      <c r="AZ163" s="13">
        <v>0</v>
      </c>
      <c r="BA163" s="13">
        <v>1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11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16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29</v>
      </c>
      <c r="CC163" s="13">
        <v>0</v>
      </c>
      <c r="CD163" s="13">
        <v>0</v>
      </c>
      <c r="CE163" s="13">
        <v>1</v>
      </c>
      <c r="CF163" s="13">
        <f>SUM(E163:CE163)</f>
        <v>2372</v>
      </c>
    </row>
    <row r="164" spans="1:84" ht="8.25" customHeight="1" x14ac:dyDescent="0.15">
      <c r="A164" s="37"/>
      <c r="B164" s="47"/>
      <c r="C164" s="43" t="s">
        <v>241</v>
      </c>
      <c r="D164" s="44"/>
      <c r="E164" s="13">
        <v>0</v>
      </c>
      <c r="F164" s="13">
        <v>42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2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260</v>
      </c>
      <c r="AK164" s="13">
        <v>0</v>
      </c>
      <c r="AL164" s="13">
        <v>0</v>
      </c>
      <c r="AM164" s="13">
        <v>37</v>
      </c>
      <c r="AN164" s="13">
        <v>0</v>
      </c>
      <c r="AO164" s="13">
        <v>0</v>
      </c>
      <c r="AP164" s="13">
        <v>5</v>
      </c>
      <c r="AQ164" s="13">
        <v>205</v>
      </c>
      <c r="AR164" s="13">
        <v>4</v>
      </c>
      <c r="AS164" s="13">
        <v>0</v>
      </c>
      <c r="AT164" s="13">
        <v>2</v>
      </c>
      <c r="AU164" s="13">
        <v>2</v>
      </c>
      <c r="AV164" s="13">
        <v>252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27</v>
      </c>
      <c r="CC164" s="13">
        <v>0</v>
      </c>
      <c r="CD164" s="13">
        <v>1</v>
      </c>
      <c r="CE164" s="13">
        <v>0</v>
      </c>
      <c r="CF164" s="13">
        <f>SUM(E164:CE164)</f>
        <v>888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431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7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94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905</v>
      </c>
      <c r="AK165" s="13">
        <f t="shared" si="66"/>
        <v>0</v>
      </c>
      <c r="AL165" s="13">
        <f t="shared" si="66"/>
        <v>1</v>
      </c>
      <c r="AM165" s="13">
        <f t="shared" si="66"/>
        <v>163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746</v>
      </c>
      <c r="AR165" s="13">
        <f t="shared" si="66"/>
        <v>11</v>
      </c>
      <c r="AS165" s="13">
        <f t="shared" si="66"/>
        <v>0</v>
      </c>
      <c r="AT165" s="13">
        <f t="shared" si="66"/>
        <v>4</v>
      </c>
      <c r="AU165" s="13">
        <f t="shared" si="66"/>
        <v>20</v>
      </c>
      <c r="AV165" s="13">
        <f t="shared" si="66"/>
        <v>713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1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13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20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56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3260</v>
      </c>
    </row>
    <row r="166" spans="1:84" ht="8.25" customHeight="1" x14ac:dyDescent="0.15">
      <c r="A166" s="37"/>
      <c r="B166" s="47" t="s">
        <v>242</v>
      </c>
      <c r="C166" s="43" t="s">
        <v>243</v>
      </c>
      <c r="D166" s="44"/>
      <c r="E166" s="13">
        <v>3</v>
      </c>
      <c r="F166" s="13">
        <v>180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25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63</v>
      </c>
      <c r="AG166" s="13">
        <v>1</v>
      </c>
      <c r="AH166" s="13">
        <v>0</v>
      </c>
      <c r="AI166" s="13">
        <v>0</v>
      </c>
      <c r="AJ166" s="13">
        <v>912</v>
      </c>
      <c r="AK166" s="13">
        <v>0</v>
      </c>
      <c r="AL166" s="13">
        <v>1</v>
      </c>
      <c r="AM166" s="13">
        <v>128</v>
      </c>
      <c r="AN166" s="13">
        <v>0</v>
      </c>
      <c r="AO166" s="13">
        <v>0</v>
      </c>
      <c r="AP166" s="13">
        <v>7</v>
      </c>
      <c r="AQ166" s="13">
        <v>306</v>
      </c>
      <c r="AR166" s="13">
        <v>21</v>
      </c>
      <c r="AS166" s="13">
        <v>0</v>
      </c>
      <c r="AT166" s="13">
        <v>4</v>
      </c>
      <c r="AU166" s="13">
        <v>14</v>
      </c>
      <c r="AV166" s="13">
        <v>586</v>
      </c>
      <c r="AW166" s="13">
        <v>0</v>
      </c>
      <c r="AX166" s="13">
        <v>1</v>
      </c>
      <c r="AY166" s="13">
        <v>20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8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41</v>
      </c>
      <c r="CC166" s="13">
        <v>0</v>
      </c>
      <c r="CD166" s="13">
        <v>1</v>
      </c>
      <c r="CE166" s="13">
        <v>1</v>
      </c>
      <c r="CF166" s="13">
        <f>SUM(E166:CE166)</f>
        <v>2369</v>
      </c>
    </row>
    <row r="167" spans="1:84" ht="8.25" customHeight="1" x14ac:dyDescent="0.15">
      <c r="A167" s="37"/>
      <c r="B167" s="47"/>
      <c r="C167" s="43" t="s">
        <v>244</v>
      </c>
      <c r="D167" s="44"/>
      <c r="E167" s="13">
        <v>0</v>
      </c>
      <c r="F167" s="13">
        <v>70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8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7</v>
      </c>
      <c r="AB167" s="13">
        <v>0</v>
      </c>
      <c r="AC167" s="13">
        <v>0</v>
      </c>
      <c r="AD167" s="13">
        <v>0</v>
      </c>
      <c r="AE167" s="13">
        <v>0</v>
      </c>
      <c r="AF167" s="13">
        <v>79</v>
      </c>
      <c r="AG167" s="13">
        <v>1</v>
      </c>
      <c r="AH167" s="13">
        <v>0</v>
      </c>
      <c r="AI167" s="13">
        <v>0</v>
      </c>
      <c r="AJ167" s="13">
        <v>299</v>
      </c>
      <c r="AK167" s="13">
        <v>0</v>
      </c>
      <c r="AL167" s="13">
        <v>0</v>
      </c>
      <c r="AM167" s="13">
        <v>63</v>
      </c>
      <c r="AN167" s="13">
        <v>0</v>
      </c>
      <c r="AO167" s="13">
        <v>0</v>
      </c>
      <c r="AP167" s="13">
        <v>2</v>
      </c>
      <c r="AQ167" s="13">
        <v>200</v>
      </c>
      <c r="AR167" s="13">
        <v>10</v>
      </c>
      <c r="AS167" s="13">
        <v>0</v>
      </c>
      <c r="AT167" s="13">
        <v>4</v>
      </c>
      <c r="AU167" s="13">
        <v>7</v>
      </c>
      <c r="AV167" s="13">
        <v>417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14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8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28</v>
      </c>
      <c r="CC167" s="13">
        <v>0</v>
      </c>
      <c r="CD167" s="13">
        <v>1</v>
      </c>
      <c r="CE167" s="13">
        <v>0</v>
      </c>
      <c r="CF167" s="13">
        <f>SUM(E167:CE167)</f>
        <v>1229</v>
      </c>
    </row>
    <row r="168" spans="1:84" ht="8.25" customHeight="1" x14ac:dyDescent="0.15">
      <c r="A168" s="37"/>
      <c r="B168" s="47" t="s">
        <v>245</v>
      </c>
      <c r="C168" s="43" t="s">
        <v>246</v>
      </c>
      <c r="D168" s="44"/>
      <c r="E168" s="13">
        <v>0</v>
      </c>
      <c r="F168" s="13">
        <v>199</v>
      </c>
      <c r="G168" s="13">
        <v>45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3">
        <v>24</v>
      </c>
      <c r="AB168" s="13">
        <v>0</v>
      </c>
      <c r="AC168" s="13">
        <v>0</v>
      </c>
      <c r="AD168" s="13">
        <v>0</v>
      </c>
      <c r="AE168" s="13">
        <v>0</v>
      </c>
      <c r="AF168" s="13">
        <v>99</v>
      </c>
      <c r="AG168" s="13">
        <v>4</v>
      </c>
      <c r="AH168" s="13">
        <v>0</v>
      </c>
      <c r="AI168" s="13">
        <v>0</v>
      </c>
      <c r="AJ168" s="13">
        <v>375</v>
      </c>
      <c r="AK168" s="13">
        <v>0</v>
      </c>
      <c r="AL168" s="13">
        <v>1</v>
      </c>
      <c r="AM168" s="13">
        <v>176</v>
      </c>
      <c r="AN168" s="13">
        <v>0</v>
      </c>
      <c r="AO168" s="13">
        <v>0</v>
      </c>
      <c r="AP168" s="13">
        <v>8</v>
      </c>
      <c r="AQ168" s="13">
        <v>237</v>
      </c>
      <c r="AR168" s="13">
        <v>8</v>
      </c>
      <c r="AS168" s="13">
        <v>0</v>
      </c>
      <c r="AT168" s="13">
        <v>1</v>
      </c>
      <c r="AU168" s="13">
        <v>8</v>
      </c>
      <c r="AV168" s="13">
        <v>346</v>
      </c>
      <c r="AW168" s="13">
        <v>0</v>
      </c>
      <c r="AX168" s="13">
        <v>0</v>
      </c>
      <c r="AY168" s="13">
        <v>5</v>
      </c>
      <c r="AZ168" s="13">
        <v>0</v>
      </c>
      <c r="BA168" s="13">
        <v>4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18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34</v>
      </c>
      <c r="CC168" s="13">
        <v>0</v>
      </c>
      <c r="CD168" s="13">
        <v>0</v>
      </c>
      <c r="CE168" s="13">
        <v>0</v>
      </c>
      <c r="CF168" s="13">
        <f>SUM(E168:CE168)</f>
        <v>1623</v>
      </c>
    </row>
    <row r="169" spans="1:84" ht="8.25" customHeight="1" x14ac:dyDescent="0.15">
      <c r="A169" s="37"/>
      <c r="B169" s="48"/>
      <c r="C169" s="43" t="s">
        <v>247</v>
      </c>
      <c r="D169" s="44"/>
      <c r="E169" s="13">
        <v>0</v>
      </c>
      <c r="F169" s="13">
        <v>82</v>
      </c>
      <c r="G169" s="13">
        <v>5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12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121</v>
      </c>
      <c r="AK169" s="13">
        <v>0</v>
      </c>
      <c r="AL169" s="13">
        <v>0</v>
      </c>
      <c r="AM169" s="13">
        <v>13</v>
      </c>
      <c r="AN169" s="13">
        <v>0</v>
      </c>
      <c r="AO169" s="13">
        <v>0</v>
      </c>
      <c r="AP169" s="13">
        <v>0</v>
      </c>
      <c r="AQ169" s="13">
        <v>52</v>
      </c>
      <c r="AR169" s="13">
        <v>2</v>
      </c>
      <c r="AS169" s="13">
        <v>0</v>
      </c>
      <c r="AT169" s="13">
        <v>0</v>
      </c>
      <c r="AU169" s="13">
        <v>0</v>
      </c>
      <c r="AV169" s="13">
        <v>63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1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6</v>
      </c>
      <c r="CC169" s="13">
        <v>0</v>
      </c>
      <c r="CD169" s="13">
        <v>0</v>
      </c>
      <c r="CE169" s="13">
        <v>2</v>
      </c>
      <c r="CF169" s="13">
        <f>SUM(E169:CE169)</f>
        <v>370</v>
      </c>
    </row>
    <row r="170" spans="1:84" ht="8.25" customHeight="1" x14ac:dyDescent="0.15">
      <c r="A170" s="37"/>
      <c r="B170" s="48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281</v>
      </c>
      <c r="G170" s="13">
        <f t="shared" si="67"/>
        <v>50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1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36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104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496</v>
      </c>
      <c r="AK170" s="13">
        <f t="shared" si="67"/>
        <v>0</v>
      </c>
      <c r="AL170" s="13">
        <f t="shared" si="67"/>
        <v>1</v>
      </c>
      <c r="AM170" s="13">
        <f t="shared" si="67"/>
        <v>189</v>
      </c>
      <c r="AN170" s="13">
        <f t="shared" si="67"/>
        <v>0</v>
      </c>
      <c r="AO170" s="13">
        <f t="shared" si="67"/>
        <v>0</v>
      </c>
      <c r="AP170" s="13">
        <f t="shared" si="67"/>
        <v>8</v>
      </c>
      <c r="AQ170" s="13">
        <f t="shared" si="67"/>
        <v>289</v>
      </c>
      <c r="AR170" s="13">
        <f t="shared" si="67"/>
        <v>10</v>
      </c>
      <c r="AS170" s="13">
        <f t="shared" si="67"/>
        <v>0</v>
      </c>
      <c r="AT170" s="13">
        <f t="shared" si="67"/>
        <v>1</v>
      </c>
      <c r="AU170" s="13">
        <f t="shared" si="67"/>
        <v>8</v>
      </c>
      <c r="AV170" s="13">
        <f t="shared" si="67"/>
        <v>409</v>
      </c>
      <c r="AW170" s="13">
        <f t="shared" si="67"/>
        <v>0</v>
      </c>
      <c r="AX170" s="13">
        <f t="shared" si="67"/>
        <v>0</v>
      </c>
      <c r="AY170" s="13">
        <f t="shared" si="67"/>
        <v>8</v>
      </c>
      <c r="AZ170" s="13">
        <f t="shared" si="67"/>
        <v>0</v>
      </c>
      <c r="BA170" s="13">
        <f>SUM(BA168:BA169)</f>
        <v>4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18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7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40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1993</v>
      </c>
    </row>
    <row r="171" spans="1:84" ht="8.25" customHeight="1" x14ac:dyDescent="0.15">
      <c r="A171" s="38"/>
      <c r="B171" s="33" t="s">
        <v>98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1482</v>
      </c>
      <c r="G171" s="14">
        <f t="shared" si="68"/>
        <v>163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134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7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97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468</v>
      </c>
      <c r="AG171" s="14">
        <f t="shared" si="68"/>
        <v>15</v>
      </c>
      <c r="AH171" s="14">
        <f t="shared" si="68"/>
        <v>0</v>
      </c>
      <c r="AI171" s="14">
        <f t="shared" si="68"/>
        <v>0</v>
      </c>
      <c r="AJ171" s="14">
        <f t="shared" si="68"/>
        <v>3194</v>
      </c>
      <c r="AK171" s="14">
        <f t="shared" si="68"/>
        <v>0</v>
      </c>
      <c r="AL171" s="14">
        <f t="shared" si="68"/>
        <v>3</v>
      </c>
      <c r="AM171" s="14">
        <f t="shared" si="68"/>
        <v>646</v>
      </c>
      <c r="AN171" s="14">
        <f t="shared" si="68"/>
        <v>1</v>
      </c>
      <c r="AO171" s="14">
        <f t="shared" si="68"/>
        <v>0</v>
      </c>
      <c r="AP171" s="14">
        <f t="shared" si="68"/>
        <v>27</v>
      </c>
      <c r="AQ171" s="14">
        <f t="shared" si="68"/>
        <v>1766</v>
      </c>
      <c r="AR171" s="14">
        <f t="shared" si="68"/>
        <v>58</v>
      </c>
      <c r="AS171" s="14">
        <f t="shared" si="68"/>
        <v>0</v>
      </c>
      <c r="AT171" s="14">
        <f t="shared" si="68"/>
        <v>14</v>
      </c>
      <c r="AU171" s="14">
        <f t="shared" si="68"/>
        <v>52</v>
      </c>
      <c r="AV171" s="14">
        <f t="shared" si="68"/>
        <v>2792</v>
      </c>
      <c r="AW171" s="14">
        <f t="shared" si="68"/>
        <v>0</v>
      </c>
      <c r="AX171" s="14">
        <f t="shared" si="68"/>
        <v>3</v>
      </c>
      <c r="AY171" s="14">
        <f t="shared" si="68"/>
        <v>64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76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52</v>
      </c>
      <c r="BU171" s="14">
        <f t="shared" si="69"/>
        <v>0</v>
      </c>
      <c r="BV171" s="14">
        <f t="shared" si="69"/>
        <v>8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185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11343</v>
      </c>
    </row>
    <row r="172" spans="1:84" ht="8.25" customHeight="1" x14ac:dyDescent="0.15">
      <c r="A172" s="36" t="s">
        <v>248</v>
      </c>
      <c r="B172" s="39" t="s">
        <v>249</v>
      </c>
      <c r="C172" s="40"/>
      <c r="D172" s="41"/>
      <c r="E172" s="10">
        <v>5</v>
      </c>
      <c r="F172" s="10">
        <v>86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399</v>
      </c>
      <c r="AK172" s="10">
        <v>0</v>
      </c>
      <c r="AL172" s="10">
        <v>0</v>
      </c>
      <c r="AM172" s="10">
        <v>90</v>
      </c>
      <c r="AN172" s="10">
        <v>0</v>
      </c>
      <c r="AO172" s="10">
        <v>0</v>
      </c>
      <c r="AP172" s="10">
        <v>1</v>
      </c>
      <c r="AQ172" s="10">
        <v>168</v>
      </c>
      <c r="AR172" s="10">
        <v>5</v>
      </c>
      <c r="AS172" s="10">
        <v>0</v>
      </c>
      <c r="AT172" s="10">
        <v>1</v>
      </c>
      <c r="AU172" s="10">
        <v>6</v>
      </c>
      <c r="AV172" s="10">
        <v>307</v>
      </c>
      <c r="AW172" s="10">
        <v>1</v>
      </c>
      <c r="AX172" s="10">
        <v>0</v>
      </c>
      <c r="AY172" s="10">
        <v>7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6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25</v>
      </c>
      <c r="CC172" s="10">
        <v>0</v>
      </c>
      <c r="CD172" s="10">
        <v>0</v>
      </c>
      <c r="CE172" s="10">
        <v>0</v>
      </c>
      <c r="CF172" s="13">
        <f>SUM(E172:CE172)</f>
        <v>1123</v>
      </c>
    </row>
    <row r="173" spans="1:84" ht="8.25" customHeight="1" x14ac:dyDescent="0.15">
      <c r="A173" s="37"/>
      <c r="B173" s="47" t="s">
        <v>250</v>
      </c>
      <c r="C173" s="49" t="s">
        <v>248</v>
      </c>
      <c r="D173" s="50"/>
      <c r="E173" s="13">
        <v>0</v>
      </c>
      <c r="F173" s="13">
        <v>215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5</v>
      </c>
      <c r="AB173" s="13">
        <v>0</v>
      </c>
      <c r="AC173" s="13">
        <v>0</v>
      </c>
      <c r="AD173" s="13">
        <v>0</v>
      </c>
      <c r="AE173" s="13">
        <v>0</v>
      </c>
      <c r="AF173" s="13">
        <v>13</v>
      </c>
      <c r="AG173" s="13">
        <v>0</v>
      </c>
      <c r="AH173" s="13">
        <v>0</v>
      </c>
      <c r="AI173" s="13">
        <v>0</v>
      </c>
      <c r="AJ173" s="13">
        <v>288</v>
      </c>
      <c r="AK173" s="13">
        <v>1</v>
      </c>
      <c r="AL173" s="13">
        <v>0</v>
      </c>
      <c r="AM173" s="13">
        <v>38</v>
      </c>
      <c r="AN173" s="13">
        <v>3</v>
      </c>
      <c r="AO173" s="13">
        <v>0</v>
      </c>
      <c r="AP173" s="13">
        <v>1</v>
      </c>
      <c r="AQ173" s="13">
        <v>182</v>
      </c>
      <c r="AR173" s="13">
        <v>3</v>
      </c>
      <c r="AS173" s="13">
        <v>0</v>
      </c>
      <c r="AT173" s="13">
        <v>1</v>
      </c>
      <c r="AU173" s="13">
        <v>8</v>
      </c>
      <c r="AV173" s="13">
        <v>305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0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12</v>
      </c>
      <c r="CC173" s="13">
        <v>1</v>
      </c>
      <c r="CD173" s="13">
        <v>1</v>
      </c>
      <c r="CE173" s="13">
        <v>0</v>
      </c>
      <c r="CF173" s="13">
        <f>SUM(E173:CE173)</f>
        <v>1105</v>
      </c>
    </row>
    <row r="174" spans="1:84" ht="8.25" customHeight="1" x14ac:dyDescent="0.15">
      <c r="A174" s="37"/>
      <c r="B174" s="47"/>
      <c r="C174" s="49" t="s">
        <v>251</v>
      </c>
      <c r="D174" s="50"/>
      <c r="E174" s="13">
        <v>0</v>
      </c>
      <c r="F174" s="13">
        <v>14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2</v>
      </c>
      <c r="AG174" s="13">
        <v>1</v>
      </c>
      <c r="AH174" s="13">
        <v>0</v>
      </c>
      <c r="AI174" s="13">
        <v>0</v>
      </c>
      <c r="AJ174" s="13">
        <v>230</v>
      </c>
      <c r="AK174" s="13">
        <v>1</v>
      </c>
      <c r="AL174" s="13">
        <v>0</v>
      </c>
      <c r="AM174" s="13">
        <v>27</v>
      </c>
      <c r="AN174" s="13">
        <v>0</v>
      </c>
      <c r="AO174" s="13">
        <v>0</v>
      </c>
      <c r="AP174" s="13">
        <v>1</v>
      </c>
      <c r="AQ174" s="13">
        <v>127</v>
      </c>
      <c r="AR174" s="13">
        <v>0</v>
      </c>
      <c r="AS174" s="13">
        <v>0</v>
      </c>
      <c r="AT174" s="13">
        <v>3</v>
      </c>
      <c r="AU174" s="13">
        <v>6</v>
      </c>
      <c r="AV174" s="13">
        <v>241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4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9</v>
      </c>
      <c r="CC174" s="13">
        <v>0</v>
      </c>
      <c r="CD174" s="13">
        <v>0</v>
      </c>
      <c r="CE174" s="13">
        <v>0</v>
      </c>
      <c r="CF174" s="13">
        <f>SUM(E174:CE174)</f>
        <v>678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229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5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15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518</v>
      </c>
      <c r="AK175" s="13">
        <f t="shared" si="70"/>
        <v>2</v>
      </c>
      <c r="AL175" s="13">
        <f t="shared" si="70"/>
        <v>0</v>
      </c>
      <c r="AM175" s="13">
        <f t="shared" si="70"/>
        <v>65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309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14</v>
      </c>
      <c r="AV175" s="13">
        <f t="shared" si="70"/>
        <v>546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4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21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1783</v>
      </c>
    </row>
    <row r="176" spans="1:84" ht="8.25" customHeight="1" x14ac:dyDescent="0.15">
      <c r="A176" s="37"/>
      <c r="B176" s="42" t="s">
        <v>252</v>
      </c>
      <c r="C176" s="43"/>
      <c r="D176" s="44"/>
      <c r="E176" s="13">
        <v>5</v>
      </c>
      <c r="F176" s="13">
        <v>413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8</v>
      </c>
      <c r="AB176" s="13">
        <v>0</v>
      </c>
      <c r="AC176" s="13">
        <v>0</v>
      </c>
      <c r="AD176" s="13">
        <v>0</v>
      </c>
      <c r="AE176" s="13">
        <v>0</v>
      </c>
      <c r="AF176" s="13">
        <v>96</v>
      </c>
      <c r="AG176" s="13">
        <v>11</v>
      </c>
      <c r="AH176" s="13">
        <v>0</v>
      </c>
      <c r="AI176" s="13">
        <v>0</v>
      </c>
      <c r="AJ176" s="13">
        <v>871</v>
      </c>
      <c r="AK176" s="13">
        <v>1</v>
      </c>
      <c r="AL176" s="13">
        <v>0</v>
      </c>
      <c r="AM176" s="13">
        <v>126</v>
      </c>
      <c r="AN176" s="13">
        <v>1</v>
      </c>
      <c r="AO176" s="13">
        <v>0</v>
      </c>
      <c r="AP176" s="13">
        <v>2</v>
      </c>
      <c r="AQ176" s="13">
        <v>356</v>
      </c>
      <c r="AR176" s="13">
        <v>12</v>
      </c>
      <c r="AS176" s="13">
        <v>0</v>
      </c>
      <c r="AT176" s="13">
        <v>7</v>
      </c>
      <c r="AU176" s="13">
        <v>10</v>
      </c>
      <c r="AV176" s="13">
        <v>634</v>
      </c>
      <c r="AW176" s="13">
        <v>1</v>
      </c>
      <c r="AX176" s="13">
        <v>0</v>
      </c>
      <c r="AY176" s="13">
        <v>19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10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27</v>
      </c>
      <c r="CC176" s="13">
        <v>0</v>
      </c>
      <c r="CD176" s="13">
        <v>0</v>
      </c>
      <c r="CE176" s="13">
        <v>4</v>
      </c>
      <c r="CF176" s="13">
        <f>SUM(E176:CE176)</f>
        <v>2678</v>
      </c>
    </row>
    <row r="177" spans="1:84" ht="8.25" customHeight="1" x14ac:dyDescent="0.15">
      <c r="A177" s="37"/>
      <c r="B177" s="42" t="s">
        <v>253</v>
      </c>
      <c r="C177" s="43"/>
      <c r="D177" s="44"/>
      <c r="E177" s="13">
        <v>5</v>
      </c>
      <c r="F177" s="13">
        <v>110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33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17</v>
      </c>
      <c r="AG177" s="13">
        <v>0</v>
      </c>
      <c r="AH177" s="13">
        <v>0</v>
      </c>
      <c r="AI177" s="13">
        <v>0</v>
      </c>
      <c r="AJ177" s="13">
        <v>414</v>
      </c>
      <c r="AK177" s="13">
        <v>0</v>
      </c>
      <c r="AL177" s="13">
        <v>0</v>
      </c>
      <c r="AM177" s="13">
        <v>66</v>
      </c>
      <c r="AN177" s="13">
        <v>0</v>
      </c>
      <c r="AO177" s="13">
        <v>0</v>
      </c>
      <c r="AP177" s="13">
        <v>1</v>
      </c>
      <c r="AQ177" s="13">
        <v>174</v>
      </c>
      <c r="AR177" s="13">
        <v>3</v>
      </c>
      <c r="AS177" s="13">
        <v>0</v>
      </c>
      <c r="AT177" s="13">
        <v>4</v>
      </c>
      <c r="AU177" s="13">
        <v>10</v>
      </c>
      <c r="AV177" s="13">
        <v>336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20</v>
      </c>
      <c r="CC177" s="13">
        <v>0</v>
      </c>
      <c r="CD177" s="13">
        <v>0</v>
      </c>
      <c r="CE177" s="13">
        <v>0</v>
      </c>
      <c r="CF177" s="13">
        <f>SUM(E177:CE177)</f>
        <v>1216</v>
      </c>
    </row>
    <row r="178" spans="1:84" ht="8.25" customHeight="1" x14ac:dyDescent="0.15">
      <c r="A178" s="38"/>
      <c r="B178" s="33" t="s">
        <v>98</v>
      </c>
      <c r="C178" s="34"/>
      <c r="D178" s="35"/>
      <c r="E178" s="14">
        <f>SUM(E172,E175:E177)</f>
        <v>15</v>
      </c>
      <c r="F178" s="14">
        <f t="shared" ref="F178:BQ178" si="72">SUM(F172,F175:F177)</f>
        <v>838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125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3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14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130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2202</v>
      </c>
      <c r="AK178" s="14">
        <f t="shared" si="72"/>
        <v>3</v>
      </c>
      <c r="AL178" s="14">
        <f t="shared" si="72"/>
        <v>0</v>
      </c>
      <c r="AM178" s="14">
        <f t="shared" si="72"/>
        <v>347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1007</v>
      </c>
      <c r="AR178" s="14">
        <f t="shared" si="72"/>
        <v>23</v>
      </c>
      <c r="AS178" s="14">
        <f t="shared" si="72"/>
        <v>0</v>
      </c>
      <c r="AT178" s="14">
        <f t="shared" si="72"/>
        <v>16</v>
      </c>
      <c r="AU178" s="14">
        <f t="shared" si="72"/>
        <v>40</v>
      </c>
      <c r="AV178" s="14">
        <f t="shared" si="72"/>
        <v>1823</v>
      </c>
      <c r="AW178" s="14">
        <f t="shared" si="72"/>
        <v>3</v>
      </c>
      <c r="AX178" s="14">
        <f t="shared" si="72"/>
        <v>0</v>
      </c>
      <c r="AY178" s="14">
        <f t="shared" si="72"/>
        <v>42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23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93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6800</v>
      </c>
    </row>
    <row r="179" spans="1:84" ht="8.25" customHeight="1" x14ac:dyDescent="0.15">
      <c r="A179" s="36" t="s">
        <v>254</v>
      </c>
      <c r="B179" s="46" t="s">
        <v>285</v>
      </c>
      <c r="C179" s="40" t="s">
        <v>255</v>
      </c>
      <c r="D179" s="41"/>
      <c r="E179" s="10">
        <v>0</v>
      </c>
      <c r="F179" s="10">
        <v>35</v>
      </c>
      <c r="G179" s="10">
        <v>53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16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9</v>
      </c>
      <c r="AB179" s="10">
        <v>1</v>
      </c>
      <c r="AC179" s="10">
        <v>0</v>
      </c>
      <c r="AD179" s="10">
        <v>0</v>
      </c>
      <c r="AE179" s="10">
        <v>0</v>
      </c>
      <c r="AF179" s="10">
        <v>7</v>
      </c>
      <c r="AG179" s="10">
        <v>15</v>
      </c>
      <c r="AH179" s="10">
        <v>0</v>
      </c>
      <c r="AI179" s="10">
        <v>0</v>
      </c>
      <c r="AJ179" s="10">
        <v>1537</v>
      </c>
      <c r="AK179" s="10">
        <v>0</v>
      </c>
      <c r="AL179" s="10">
        <v>1</v>
      </c>
      <c r="AM179" s="10">
        <v>45</v>
      </c>
      <c r="AN179" s="10">
        <v>0</v>
      </c>
      <c r="AO179" s="10">
        <v>0</v>
      </c>
      <c r="AP179" s="10">
        <v>1</v>
      </c>
      <c r="AQ179" s="10">
        <v>339</v>
      </c>
      <c r="AR179" s="10">
        <v>16</v>
      </c>
      <c r="AS179" s="10">
        <v>0</v>
      </c>
      <c r="AT179" s="10">
        <v>2</v>
      </c>
      <c r="AU179" s="10">
        <v>3</v>
      </c>
      <c r="AV179" s="10">
        <v>337</v>
      </c>
      <c r="AW179" s="10">
        <v>0</v>
      </c>
      <c r="AX179" s="10">
        <v>0</v>
      </c>
      <c r="AY179" s="10">
        <v>3</v>
      </c>
      <c r="AZ179" s="10">
        <v>0</v>
      </c>
      <c r="BA179" s="10">
        <v>6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3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19</v>
      </c>
      <c r="BU179" s="10">
        <v>0</v>
      </c>
      <c r="BV179" s="10">
        <v>6</v>
      </c>
      <c r="BW179" s="10">
        <v>0</v>
      </c>
      <c r="BX179" s="10">
        <v>1</v>
      </c>
      <c r="BY179" s="10">
        <v>1</v>
      </c>
      <c r="BZ179" s="10">
        <v>0</v>
      </c>
      <c r="CA179" s="10">
        <v>2</v>
      </c>
      <c r="CB179" s="10">
        <v>68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2532</v>
      </c>
    </row>
    <row r="180" spans="1:84" ht="8.25" customHeight="1" x14ac:dyDescent="0.15">
      <c r="A180" s="37"/>
      <c r="B180" s="47"/>
      <c r="C180" s="43" t="s">
        <v>256</v>
      </c>
      <c r="D180" s="44"/>
      <c r="E180" s="13">
        <v>0</v>
      </c>
      <c r="F180" s="13">
        <v>95</v>
      </c>
      <c r="G180" s="13">
        <v>29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18</v>
      </c>
      <c r="AB180" s="13">
        <v>0</v>
      </c>
      <c r="AC180" s="13">
        <v>0</v>
      </c>
      <c r="AD180" s="13">
        <v>0</v>
      </c>
      <c r="AE180" s="13">
        <v>0</v>
      </c>
      <c r="AF180" s="13">
        <v>10</v>
      </c>
      <c r="AG180" s="13">
        <v>2</v>
      </c>
      <c r="AH180" s="13">
        <v>0</v>
      </c>
      <c r="AI180" s="13">
        <v>0</v>
      </c>
      <c r="AJ180" s="13">
        <v>414</v>
      </c>
      <c r="AK180" s="13">
        <v>0</v>
      </c>
      <c r="AL180" s="13">
        <v>0</v>
      </c>
      <c r="AM180" s="13">
        <v>39</v>
      </c>
      <c r="AN180" s="13">
        <v>0</v>
      </c>
      <c r="AO180" s="13">
        <v>0</v>
      </c>
      <c r="AP180" s="13">
        <v>0</v>
      </c>
      <c r="AQ180" s="13">
        <v>407</v>
      </c>
      <c r="AR180" s="13">
        <v>15</v>
      </c>
      <c r="AS180" s="13">
        <v>0</v>
      </c>
      <c r="AT180" s="13">
        <v>2</v>
      </c>
      <c r="AU180" s="13">
        <v>2</v>
      </c>
      <c r="AV180" s="13">
        <v>278</v>
      </c>
      <c r="AW180" s="13">
        <v>0</v>
      </c>
      <c r="AX180" s="13">
        <v>0</v>
      </c>
      <c r="AY180" s="13">
        <v>5</v>
      </c>
      <c r="AZ180" s="13">
        <v>0</v>
      </c>
      <c r="BA180" s="13">
        <v>3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14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1</v>
      </c>
      <c r="CB180" s="13">
        <v>41</v>
      </c>
      <c r="CC180" s="13">
        <v>0</v>
      </c>
      <c r="CD180" s="13">
        <v>0</v>
      </c>
      <c r="CE180" s="13">
        <v>0</v>
      </c>
      <c r="CF180" s="13">
        <f t="shared" si="74"/>
        <v>1389</v>
      </c>
    </row>
    <row r="181" spans="1:84" ht="8.25" customHeight="1" x14ac:dyDescent="0.15">
      <c r="A181" s="37"/>
      <c r="B181" s="47"/>
      <c r="C181" s="43" t="s">
        <v>257</v>
      </c>
      <c r="D181" s="44"/>
      <c r="E181" s="13">
        <v>1</v>
      </c>
      <c r="F181" s="13">
        <v>63</v>
      </c>
      <c r="G181" s="13">
        <v>32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18</v>
      </c>
      <c r="AB181" s="13">
        <v>0</v>
      </c>
      <c r="AC181" s="13">
        <v>0</v>
      </c>
      <c r="AD181" s="13">
        <v>0</v>
      </c>
      <c r="AE181" s="13">
        <v>0</v>
      </c>
      <c r="AF181" s="13">
        <v>32</v>
      </c>
      <c r="AG181" s="13">
        <v>10</v>
      </c>
      <c r="AH181" s="13">
        <v>0</v>
      </c>
      <c r="AI181" s="13">
        <v>0</v>
      </c>
      <c r="AJ181" s="13">
        <v>410</v>
      </c>
      <c r="AK181" s="13">
        <v>0</v>
      </c>
      <c r="AL181" s="13">
        <v>0</v>
      </c>
      <c r="AM181" s="13">
        <v>30</v>
      </c>
      <c r="AN181" s="13">
        <v>2</v>
      </c>
      <c r="AO181" s="13">
        <v>0</v>
      </c>
      <c r="AP181" s="13">
        <v>5</v>
      </c>
      <c r="AQ181" s="13">
        <v>237</v>
      </c>
      <c r="AR181" s="13">
        <v>9</v>
      </c>
      <c r="AS181" s="13">
        <v>0</v>
      </c>
      <c r="AT181" s="13">
        <v>0</v>
      </c>
      <c r="AU181" s="13">
        <v>2</v>
      </c>
      <c r="AV181" s="13">
        <v>327</v>
      </c>
      <c r="AW181" s="13">
        <v>0</v>
      </c>
      <c r="AX181" s="13">
        <v>1</v>
      </c>
      <c r="AY181" s="13">
        <v>7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5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39</v>
      </c>
      <c r="CC181" s="13">
        <v>0</v>
      </c>
      <c r="CD181" s="13">
        <v>0</v>
      </c>
      <c r="CE181" s="13">
        <v>4</v>
      </c>
      <c r="CF181" s="13">
        <f t="shared" si="74"/>
        <v>1255</v>
      </c>
    </row>
    <row r="182" spans="1:84" ht="8.25" customHeight="1" x14ac:dyDescent="0.15">
      <c r="A182" s="37"/>
      <c r="B182" s="47"/>
      <c r="C182" s="43" t="s">
        <v>258</v>
      </c>
      <c r="D182" s="44"/>
      <c r="E182" s="13">
        <v>0</v>
      </c>
      <c r="F182" s="13">
        <v>35</v>
      </c>
      <c r="G182" s="13">
        <v>18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7</v>
      </c>
      <c r="AG182" s="13">
        <v>0</v>
      </c>
      <c r="AH182" s="13">
        <v>0</v>
      </c>
      <c r="AI182" s="13">
        <v>0</v>
      </c>
      <c r="AJ182" s="13">
        <v>151</v>
      </c>
      <c r="AK182" s="13">
        <v>0</v>
      </c>
      <c r="AL182" s="13">
        <v>0</v>
      </c>
      <c r="AM182" s="13">
        <v>13</v>
      </c>
      <c r="AN182" s="13">
        <v>0</v>
      </c>
      <c r="AO182" s="13">
        <v>0</v>
      </c>
      <c r="AP182" s="13">
        <v>0</v>
      </c>
      <c r="AQ182" s="13">
        <v>91</v>
      </c>
      <c r="AR182" s="13">
        <v>4</v>
      </c>
      <c r="AS182" s="13">
        <v>0</v>
      </c>
      <c r="AT182" s="13">
        <v>1</v>
      </c>
      <c r="AU182" s="13">
        <v>1</v>
      </c>
      <c r="AV182" s="13">
        <v>160</v>
      </c>
      <c r="AW182" s="13">
        <v>0</v>
      </c>
      <c r="AX182" s="13">
        <v>0</v>
      </c>
      <c r="AY182" s="13">
        <v>3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0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1</v>
      </c>
      <c r="CB182" s="13">
        <v>11</v>
      </c>
      <c r="CC182" s="13">
        <v>0</v>
      </c>
      <c r="CD182" s="13">
        <v>0</v>
      </c>
      <c r="CE182" s="13">
        <v>1</v>
      </c>
      <c r="CF182" s="13">
        <f t="shared" si="74"/>
        <v>524</v>
      </c>
    </row>
    <row r="183" spans="1:84" ht="8.25" customHeight="1" x14ac:dyDescent="0.15">
      <c r="A183" s="37"/>
      <c r="B183" s="42" t="s">
        <v>259</v>
      </c>
      <c r="C183" s="43"/>
      <c r="D183" s="44"/>
      <c r="E183" s="13">
        <v>0</v>
      </c>
      <c r="F183" s="13">
        <v>203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1</v>
      </c>
      <c r="W183" s="13">
        <v>0</v>
      </c>
      <c r="X183" s="13">
        <v>0</v>
      </c>
      <c r="Y183" s="13">
        <v>0</v>
      </c>
      <c r="Z183" s="13">
        <v>0</v>
      </c>
      <c r="AA183" s="13">
        <v>21</v>
      </c>
      <c r="AB183" s="13">
        <v>0</v>
      </c>
      <c r="AC183" s="13">
        <v>0</v>
      </c>
      <c r="AD183" s="13">
        <v>0</v>
      </c>
      <c r="AE183" s="13">
        <v>0</v>
      </c>
      <c r="AF183" s="13">
        <v>36</v>
      </c>
      <c r="AG183" s="13">
        <v>2</v>
      </c>
      <c r="AH183" s="13">
        <v>0</v>
      </c>
      <c r="AI183" s="13">
        <v>0</v>
      </c>
      <c r="AJ183" s="13">
        <v>457</v>
      </c>
      <c r="AK183" s="13">
        <v>0</v>
      </c>
      <c r="AL183" s="13">
        <v>0</v>
      </c>
      <c r="AM183" s="13">
        <v>30</v>
      </c>
      <c r="AN183" s="13">
        <v>2</v>
      </c>
      <c r="AO183" s="13">
        <v>0</v>
      </c>
      <c r="AP183" s="13">
        <v>3</v>
      </c>
      <c r="AQ183" s="13">
        <v>205</v>
      </c>
      <c r="AR183" s="13">
        <v>4</v>
      </c>
      <c r="AS183" s="13">
        <v>0</v>
      </c>
      <c r="AT183" s="13">
        <v>1</v>
      </c>
      <c r="AU183" s="13">
        <v>5</v>
      </c>
      <c r="AV183" s="13">
        <v>310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2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5</v>
      </c>
      <c r="BU183" s="13">
        <v>0</v>
      </c>
      <c r="BV183" s="13">
        <v>0</v>
      </c>
      <c r="BW183" s="13">
        <v>0</v>
      </c>
      <c r="BX183" s="13">
        <v>1</v>
      </c>
      <c r="BY183" s="13">
        <v>0</v>
      </c>
      <c r="BZ183" s="13">
        <v>0</v>
      </c>
      <c r="CA183" s="13">
        <v>2</v>
      </c>
      <c r="CB183" s="13">
        <v>30</v>
      </c>
      <c r="CC183" s="13">
        <v>0</v>
      </c>
      <c r="CD183" s="13">
        <v>0</v>
      </c>
      <c r="CE183" s="13">
        <v>1</v>
      </c>
      <c r="CF183" s="13">
        <f t="shared" si="74"/>
        <v>1341</v>
      </c>
    </row>
    <row r="184" spans="1:84" ht="8.25" customHeight="1" x14ac:dyDescent="0.15">
      <c r="A184" s="37"/>
      <c r="B184" s="47" t="s">
        <v>260</v>
      </c>
      <c r="C184" s="43" t="s">
        <v>261</v>
      </c>
      <c r="D184" s="44"/>
      <c r="E184" s="13">
        <v>0</v>
      </c>
      <c r="F184" s="13">
        <v>133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19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28</v>
      </c>
      <c r="AB184" s="13">
        <v>0</v>
      </c>
      <c r="AC184" s="13">
        <v>0</v>
      </c>
      <c r="AD184" s="13">
        <v>0</v>
      </c>
      <c r="AE184" s="13">
        <v>0</v>
      </c>
      <c r="AF184" s="13">
        <v>60</v>
      </c>
      <c r="AG184" s="13">
        <v>7</v>
      </c>
      <c r="AH184" s="13">
        <v>0</v>
      </c>
      <c r="AI184" s="13">
        <v>0</v>
      </c>
      <c r="AJ184" s="13">
        <v>434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137</v>
      </c>
      <c r="AR184" s="13">
        <v>6</v>
      </c>
      <c r="AS184" s="13">
        <v>0</v>
      </c>
      <c r="AT184" s="13">
        <v>2</v>
      </c>
      <c r="AU184" s="13">
        <v>7</v>
      </c>
      <c r="AV184" s="13">
        <v>356</v>
      </c>
      <c r="AW184" s="13">
        <v>0</v>
      </c>
      <c r="AX184" s="13">
        <v>0</v>
      </c>
      <c r="AY184" s="13">
        <v>9</v>
      </c>
      <c r="AZ184" s="13">
        <v>0</v>
      </c>
      <c r="BA184" s="13">
        <v>1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1</v>
      </c>
      <c r="BP184" s="13">
        <v>0</v>
      </c>
      <c r="BQ184" s="13">
        <v>1</v>
      </c>
      <c r="BR184" s="13">
        <v>0</v>
      </c>
      <c r="BS184" s="13">
        <v>0</v>
      </c>
      <c r="BT184" s="13">
        <v>2</v>
      </c>
      <c r="BU184" s="13">
        <v>0</v>
      </c>
      <c r="BV184" s="13">
        <v>2</v>
      </c>
      <c r="BW184" s="13">
        <v>1</v>
      </c>
      <c r="BX184" s="13">
        <v>0</v>
      </c>
      <c r="BY184" s="13">
        <v>0</v>
      </c>
      <c r="BZ184" s="13">
        <v>0</v>
      </c>
      <c r="CA184" s="13">
        <v>1</v>
      </c>
      <c r="CB184" s="13">
        <v>26</v>
      </c>
      <c r="CC184" s="13">
        <v>0</v>
      </c>
      <c r="CD184" s="13">
        <v>2</v>
      </c>
      <c r="CE184" s="13">
        <v>1</v>
      </c>
      <c r="CF184" s="13">
        <f t="shared" si="74"/>
        <v>1280</v>
      </c>
    </row>
    <row r="185" spans="1:84" ht="8.25" customHeight="1" x14ac:dyDescent="0.15">
      <c r="A185" s="37"/>
      <c r="B185" s="47"/>
      <c r="C185" s="43" t="s">
        <v>262</v>
      </c>
      <c r="D185" s="44"/>
      <c r="E185" s="13">
        <v>0</v>
      </c>
      <c r="F185" s="13">
        <v>55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9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8</v>
      </c>
      <c r="AB185" s="13">
        <v>0</v>
      </c>
      <c r="AC185" s="13">
        <v>0</v>
      </c>
      <c r="AD185" s="13">
        <v>0</v>
      </c>
      <c r="AE185" s="13">
        <v>0</v>
      </c>
      <c r="AF185" s="13">
        <v>8</v>
      </c>
      <c r="AG185" s="13">
        <v>2</v>
      </c>
      <c r="AH185" s="13">
        <v>0</v>
      </c>
      <c r="AI185" s="13">
        <v>0</v>
      </c>
      <c r="AJ185" s="13">
        <v>186</v>
      </c>
      <c r="AK185" s="13">
        <v>0</v>
      </c>
      <c r="AL185" s="13">
        <v>0</v>
      </c>
      <c r="AM185" s="13">
        <v>19</v>
      </c>
      <c r="AN185" s="13">
        <v>0</v>
      </c>
      <c r="AO185" s="13">
        <v>0</v>
      </c>
      <c r="AP185" s="13">
        <v>1</v>
      </c>
      <c r="AQ185" s="13">
        <v>43</v>
      </c>
      <c r="AR185" s="13">
        <v>0</v>
      </c>
      <c r="AS185" s="13">
        <v>0</v>
      </c>
      <c r="AT185" s="13">
        <v>5</v>
      </c>
      <c r="AU185" s="13">
        <v>0</v>
      </c>
      <c r="AV185" s="13">
        <v>140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0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1</v>
      </c>
      <c r="CB185" s="13">
        <v>9</v>
      </c>
      <c r="CC185" s="13">
        <v>0</v>
      </c>
      <c r="CD185" s="13">
        <v>0</v>
      </c>
      <c r="CE185" s="13">
        <v>0</v>
      </c>
      <c r="CF185" s="13">
        <f t="shared" si="74"/>
        <v>495</v>
      </c>
    </row>
    <row r="186" spans="1:84" ht="8.25" customHeight="1" x14ac:dyDescent="0.15">
      <c r="A186" s="37"/>
      <c r="B186" s="47"/>
      <c r="C186" s="43" t="s">
        <v>263</v>
      </c>
      <c r="D186" s="44"/>
      <c r="E186" s="13">
        <v>0</v>
      </c>
      <c r="F186" s="13">
        <v>85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51</v>
      </c>
      <c r="AK186" s="13">
        <v>0</v>
      </c>
      <c r="AL186" s="13">
        <v>0</v>
      </c>
      <c r="AM186" s="13">
        <v>12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27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190</v>
      </c>
    </row>
    <row r="187" spans="1:84" ht="8.25" customHeight="1" x14ac:dyDescent="0.15">
      <c r="A187" s="37"/>
      <c r="B187" s="42" t="s">
        <v>264</v>
      </c>
      <c r="C187" s="43"/>
      <c r="D187" s="44"/>
      <c r="E187" s="13">
        <v>0</v>
      </c>
      <c r="F187" s="13">
        <v>456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31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3</v>
      </c>
      <c r="W187" s="13">
        <v>0</v>
      </c>
      <c r="X187" s="13">
        <v>0</v>
      </c>
      <c r="Y187" s="13">
        <v>0</v>
      </c>
      <c r="Z187" s="13">
        <v>0</v>
      </c>
      <c r="AA187" s="13">
        <v>74</v>
      </c>
      <c r="AB187" s="13">
        <v>0</v>
      </c>
      <c r="AC187" s="13">
        <v>0</v>
      </c>
      <c r="AD187" s="13">
        <v>0</v>
      </c>
      <c r="AE187" s="13">
        <v>0</v>
      </c>
      <c r="AF187" s="13">
        <v>46</v>
      </c>
      <c r="AG187" s="13">
        <v>2</v>
      </c>
      <c r="AH187" s="13">
        <v>0</v>
      </c>
      <c r="AI187" s="13">
        <v>0</v>
      </c>
      <c r="AJ187" s="13">
        <v>1109</v>
      </c>
      <c r="AK187" s="13">
        <v>1</v>
      </c>
      <c r="AL187" s="13">
        <v>1</v>
      </c>
      <c r="AM187" s="13">
        <v>123</v>
      </c>
      <c r="AN187" s="13">
        <v>0</v>
      </c>
      <c r="AO187" s="13">
        <v>0</v>
      </c>
      <c r="AP187" s="13">
        <v>1</v>
      </c>
      <c r="AQ187" s="13">
        <v>774</v>
      </c>
      <c r="AR187" s="13">
        <v>36</v>
      </c>
      <c r="AS187" s="13">
        <v>0</v>
      </c>
      <c r="AT187" s="13">
        <v>3</v>
      </c>
      <c r="AU187" s="13">
        <v>8</v>
      </c>
      <c r="AV187" s="13">
        <v>600</v>
      </c>
      <c r="AW187" s="13">
        <v>0</v>
      </c>
      <c r="AX187" s="13">
        <v>0</v>
      </c>
      <c r="AY187" s="13">
        <v>11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21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20</v>
      </c>
      <c r="BU187" s="13">
        <v>0</v>
      </c>
      <c r="BV187" s="13">
        <v>1</v>
      </c>
      <c r="BW187" s="13">
        <v>3</v>
      </c>
      <c r="BX187" s="13">
        <v>0</v>
      </c>
      <c r="BY187" s="13">
        <v>0</v>
      </c>
      <c r="BZ187" s="13">
        <v>0</v>
      </c>
      <c r="CA187" s="13">
        <v>1</v>
      </c>
      <c r="CB187" s="13">
        <v>57</v>
      </c>
      <c r="CC187" s="13">
        <v>1</v>
      </c>
      <c r="CD187" s="13">
        <v>2</v>
      </c>
      <c r="CE187" s="13">
        <v>1</v>
      </c>
      <c r="CF187" s="13">
        <f t="shared" si="74"/>
        <v>3402</v>
      </c>
    </row>
    <row r="188" spans="1:84" ht="8.25" customHeight="1" x14ac:dyDescent="0.15">
      <c r="A188" s="37"/>
      <c r="B188" s="42" t="s">
        <v>265</v>
      </c>
      <c r="C188" s="43"/>
      <c r="D188" s="44"/>
      <c r="E188" s="13">
        <v>3</v>
      </c>
      <c r="F188" s="13">
        <v>263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88</v>
      </c>
      <c r="AG188" s="13">
        <v>3</v>
      </c>
      <c r="AH188" s="13">
        <v>0</v>
      </c>
      <c r="AI188" s="13">
        <v>0</v>
      </c>
      <c r="AJ188" s="13">
        <v>440</v>
      </c>
      <c r="AK188" s="13">
        <v>0</v>
      </c>
      <c r="AL188" s="13">
        <v>0</v>
      </c>
      <c r="AM188" s="13">
        <v>88</v>
      </c>
      <c r="AN188" s="13">
        <v>0</v>
      </c>
      <c r="AO188" s="13">
        <v>0</v>
      </c>
      <c r="AP188" s="13">
        <v>4</v>
      </c>
      <c r="AQ188" s="13">
        <v>262</v>
      </c>
      <c r="AR188" s="13">
        <v>21</v>
      </c>
      <c r="AS188" s="13">
        <v>0</v>
      </c>
      <c r="AT188" s="13">
        <v>1</v>
      </c>
      <c r="AU188" s="13">
        <v>6</v>
      </c>
      <c r="AV188" s="13">
        <v>464</v>
      </c>
      <c r="AW188" s="13">
        <v>1</v>
      </c>
      <c r="AX188" s="13">
        <v>0</v>
      </c>
      <c r="AY188" s="13">
        <v>11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4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10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2</v>
      </c>
      <c r="CB188" s="13">
        <v>38</v>
      </c>
      <c r="CC188" s="13">
        <v>0</v>
      </c>
      <c r="CD188" s="13">
        <v>1</v>
      </c>
      <c r="CE188" s="13">
        <v>1</v>
      </c>
      <c r="CF188" s="13">
        <f t="shared" si="74"/>
        <v>1807</v>
      </c>
    </row>
    <row r="189" spans="1:84" ht="8.25" customHeight="1" x14ac:dyDescent="0.15">
      <c r="A189" s="37"/>
      <c r="B189" s="42" t="s">
        <v>266</v>
      </c>
      <c r="C189" s="43"/>
      <c r="D189" s="44"/>
      <c r="E189" s="13">
        <v>1</v>
      </c>
      <c r="F189" s="13">
        <v>102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</v>
      </c>
      <c r="W189" s="13">
        <v>0</v>
      </c>
      <c r="X189" s="13">
        <v>0</v>
      </c>
      <c r="Y189" s="13">
        <v>0</v>
      </c>
      <c r="Z189" s="13">
        <v>0</v>
      </c>
      <c r="AA189" s="13">
        <v>31</v>
      </c>
      <c r="AB189" s="13">
        <v>0</v>
      </c>
      <c r="AC189" s="13">
        <v>0</v>
      </c>
      <c r="AD189" s="13">
        <v>0</v>
      </c>
      <c r="AE189" s="13">
        <v>0</v>
      </c>
      <c r="AF189" s="13">
        <v>8</v>
      </c>
      <c r="AG189" s="13">
        <v>4</v>
      </c>
      <c r="AH189" s="13">
        <v>0</v>
      </c>
      <c r="AI189" s="13">
        <v>0</v>
      </c>
      <c r="AJ189" s="13">
        <v>624</v>
      </c>
      <c r="AK189" s="13">
        <v>0</v>
      </c>
      <c r="AL189" s="13">
        <v>0</v>
      </c>
      <c r="AM189" s="13">
        <v>65</v>
      </c>
      <c r="AN189" s="13">
        <v>1</v>
      </c>
      <c r="AO189" s="13">
        <v>0</v>
      </c>
      <c r="AP189" s="13">
        <v>0</v>
      </c>
      <c r="AQ189" s="13">
        <v>256</v>
      </c>
      <c r="AR189" s="13">
        <v>14</v>
      </c>
      <c r="AS189" s="13">
        <v>0</v>
      </c>
      <c r="AT189" s="13">
        <v>2</v>
      </c>
      <c r="AU189" s="13">
        <v>6</v>
      </c>
      <c r="AV189" s="13">
        <v>520</v>
      </c>
      <c r="AW189" s="13">
        <v>0</v>
      </c>
      <c r="AX189" s="13">
        <v>0</v>
      </c>
      <c r="AY189" s="13">
        <v>10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5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4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2</v>
      </c>
      <c r="CB189" s="13">
        <v>51</v>
      </c>
      <c r="CC189" s="13">
        <v>0</v>
      </c>
      <c r="CD189" s="13">
        <v>0</v>
      </c>
      <c r="CE189" s="13">
        <v>1</v>
      </c>
      <c r="CF189" s="13">
        <f t="shared" si="74"/>
        <v>1734</v>
      </c>
    </row>
    <row r="190" spans="1:84" ht="8.25" customHeight="1" x14ac:dyDescent="0.15">
      <c r="A190" s="37"/>
      <c r="B190" s="45" t="s">
        <v>267</v>
      </c>
      <c r="C190" s="43" t="s">
        <v>267</v>
      </c>
      <c r="D190" s="44"/>
      <c r="E190" s="13">
        <v>0</v>
      </c>
      <c r="F190" s="13">
        <v>275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20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25</v>
      </c>
      <c r="AB190" s="13">
        <v>0</v>
      </c>
      <c r="AC190" s="13">
        <v>0</v>
      </c>
      <c r="AD190" s="13">
        <v>0</v>
      </c>
      <c r="AE190" s="13">
        <v>0</v>
      </c>
      <c r="AF190" s="13">
        <v>194</v>
      </c>
      <c r="AG190" s="13">
        <v>8</v>
      </c>
      <c r="AH190" s="13">
        <v>0</v>
      </c>
      <c r="AI190" s="13">
        <v>0</v>
      </c>
      <c r="AJ190" s="13">
        <v>610</v>
      </c>
      <c r="AK190" s="13">
        <v>0</v>
      </c>
      <c r="AL190" s="13">
        <v>0</v>
      </c>
      <c r="AM190" s="13">
        <v>67</v>
      </c>
      <c r="AN190" s="13">
        <v>0</v>
      </c>
      <c r="AO190" s="13">
        <v>0</v>
      </c>
      <c r="AP190" s="13">
        <v>4</v>
      </c>
      <c r="AQ190" s="13">
        <v>270</v>
      </c>
      <c r="AR190" s="13">
        <v>12</v>
      </c>
      <c r="AS190" s="13">
        <v>0</v>
      </c>
      <c r="AT190" s="13">
        <v>2</v>
      </c>
      <c r="AU190" s="13">
        <v>7</v>
      </c>
      <c r="AV190" s="13">
        <v>579</v>
      </c>
      <c r="AW190" s="13">
        <v>0</v>
      </c>
      <c r="AX190" s="13">
        <v>0</v>
      </c>
      <c r="AY190" s="13">
        <v>21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18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14</v>
      </c>
      <c r="BU190" s="13">
        <v>0</v>
      </c>
      <c r="BV190" s="13">
        <v>1</v>
      </c>
      <c r="BW190" s="13">
        <v>3</v>
      </c>
      <c r="BX190" s="13">
        <v>0</v>
      </c>
      <c r="BY190" s="13">
        <v>0</v>
      </c>
      <c r="BZ190" s="13">
        <v>0</v>
      </c>
      <c r="CA190" s="13">
        <v>3</v>
      </c>
      <c r="CB190" s="13">
        <v>81</v>
      </c>
      <c r="CC190" s="13">
        <v>0</v>
      </c>
      <c r="CD190" s="13">
        <v>2</v>
      </c>
      <c r="CE190" s="13">
        <v>7</v>
      </c>
      <c r="CF190" s="13">
        <f t="shared" si="74"/>
        <v>2230</v>
      </c>
    </row>
    <row r="191" spans="1:84" ht="8.25" customHeight="1" x14ac:dyDescent="0.15">
      <c r="A191" s="37"/>
      <c r="B191" s="45"/>
      <c r="C191" s="43" t="s">
        <v>268</v>
      </c>
      <c r="D191" s="44"/>
      <c r="E191" s="13">
        <f>SUM(E203:E204)</f>
        <v>0</v>
      </c>
      <c r="F191" s="13">
        <f t="shared" ref="F191:CE191" si="75">SUM(F203:F204)</f>
        <v>49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67</v>
      </c>
      <c r="AK191" s="13">
        <f t="shared" si="75"/>
        <v>0</v>
      </c>
      <c r="AL191" s="13">
        <f t="shared" si="75"/>
        <v>0</v>
      </c>
      <c r="AM191" s="13">
        <f t="shared" si="75"/>
        <v>11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23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1</v>
      </c>
      <c r="AV191" s="13">
        <f t="shared" si="75"/>
        <v>86</v>
      </c>
      <c r="AW191" s="13">
        <f t="shared" si="75"/>
        <v>0</v>
      </c>
      <c r="AX191" s="13">
        <f t="shared" si="75"/>
        <v>0</v>
      </c>
      <c r="AY191" s="13">
        <f t="shared" si="75"/>
        <v>9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1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283</v>
      </c>
    </row>
    <row r="192" spans="1:84" ht="8.25" customHeight="1" x14ac:dyDescent="0.15">
      <c r="A192" s="38"/>
      <c r="B192" s="33" t="s">
        <v>98</v>
      </c>
      <c r="C192" s="34"/>
      <c r="D192" s="35"/>
      <c r="E192" s="14">
        <f>SUM(E179:E191)</f>
        <v>5</v>
      </c>
      <c r="F192" s="14">
        <f t="shared" ref="F192:CF192" si="76">SUM(F179:F191)</f>
        <v>1849</v>
      </c>
      <c r="G192" s="14">
        <f t="shared" si="76"/>
        <v>177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174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11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287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513</v>
      </c>
      <c r="AG192" s="14">
        <f t="shared" si="76"/>
        <v>57</v>
      </c>
      <c r="AH192" s="14">
        <f t="shared" si="76"/>
        <v>0</v>
      </c>
      <c r="AI192" s="14">
        <f t="shared" si="76"/>
        <v>0</v>
      </c>
      <c r="AJ192" s="14">
        <f t="shared" si="76"/>
        <v>6490</v>
      </c>
      <c r="AK192" s="14">
        <f t="shared" si="76"/>
        <v>1</v>
      </c>
      <c r="AL192" s="14">
        <f t="shared" si="76"/>
        <v>2</v>
      </c>
      <c r="AM192" s="14">
        <f t="shared" si="76"/>
        <v>579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3049</v>
      </c>
      <c r="AR192" s="14">
        <f t="shared" si="76"/>
        <v>137</v>
      </c>
      <c r="AS192" s="14">
        <f t="shared" si="76"/>
        <v>0</v>
      </c>
      <c r="AT192" s="14">
        <f t="shared" si="76"/>
        <v>21</v>
      </c>
      <c r="AU192" s="14">
        <f t="shared" si="76"/>
        <v>48</v>
      </c>
      <c r="AV192" s="14">
        <f t="shared" si="76"/>
        <v>4184</v>
      </c>
      <c r="AW192" s="14">
        <f t="shared" si="76"/>
        <v>1</v>
      </c>
      <c r="AX192" s="14">
        <f t="shared" si="76"/>
        <v>1</v>
      </c>
      <c r="AY192" s="14">
        <f t="shared" si="76"/>
        <v>95</v>
      </c>
      <c r="AZ192" s="14">
        <f t="shared" si="76"/>
        <v>0</v>
      </c>
      <c r="BA192" s="14">
        <f>SUM(BA179:BA191)</f>
        <v>16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67</v>
      </c>
      <c r="BI192" s="14">
        <f t="shared" si="76"/>
        <v>0</v>
      </c>
      <c r="BJ192" s="14">
        <f t="shared" si="76"/>
        <v>7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15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101</v>
      </c>
      <c r="BU192" s="14">
        <f t="shared" si="76"/>
        <v>0</v>
      </c>
      <c r="BV192" s="14">
        <f t="shared" si="76"/>
        <v>17</v>
      </c>
      <c r="BW192" s="14">
        <f t="shared" si="76"/>
        <v>15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16</v>
      </c>
      <c r="CB192" s="14">
        <f t="shared" si="76"/>
        <v>458</v>
      </c>
      <c r="CC192" s="14">
        <f t="shared" si="76"/>
        <v>1</v>
      </c>
      <c r="CD192" s="14">
        <f t="shared" si="76"/>
        <v>7</v>
      </c>
      <c r="CE192" s="14">
        <f t="shared" si="76"/>
        <v>19</v>
      </c>
      <c r="CF192" s="14">
        <f t="shared" si="76"/>
        <v>18462</v>
      </c>
    </row>
    <row r="193" spans="1:84" ht="8.25" customHeight="1" x14ac:dyDescent="0.15">
      <c r="A193" s="36" t="s">
        <v>269</v>
      </c>
      <c r="B193" s="39" t="s">
        <v>270</v>
      </c>
      <c r="C193" s="40"/>
      <c r="D193" s="41"/>
      <c r="E193" s="10">
        <v>1</v>
      </c>
      <c r="F193" s="10">
        <v>30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43</v>
      </c>
      <c r="AG193" s="10">
        <v>3</v>
      </c>
      <c r="AH193" s="10">
        <v>0</v>
      </c>
      <c r="AI193" s="10">
        <v>0</v>
      </c>
      <c r="AJ193" s="10">
        <v>818</v>
      </c>
      <c r="AK193" s="10">
        <v>0</v>
      </c>
      <c r="AL193" s="10">
        <v>0</v>
      </c>
      <c r="AM193" s="10">
        <v>75</v>
      </c>
      <c r="AN193" s="10">
        <v>0</v>
      </c>
      <c r="AO193" s="10">
        <v>0</v>
      </c>
      <c r="AP193" s="10">
        <v>2</v>
      </c>
      <c r="AQ193" s="10">
        <v>755</v>
      </c>
      <c r="AR193" s="10">
        <v>4</v>
      </c>
      <c r="AS193" s="10">
        <v>0</v>
      </c>
      <c r="AT193" s="10">
        <v>0</v>
      </c>
      <c r="AU193" s="10">
        <v>6</v>
      </c>
      <c r="AV193" s="10">
        <v>732</v>
      </c>
      <c r="AW193" s="10">
        <v>0</v>
      </c>
      <c r="AX193" s="10">
        <v>0</v>
      </c>
      <c r="AY193" s="10">
        <v>4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6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23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16</v>
      </c>
      <c r="CC193" s="10">
        <v>0</v>
      </c>
      <c r="CD193" s="10">
        <v>0</v>
      </c>
      <c r="CE193" s="10">
        <v>2</v>
      </c>
      <c r="CF193" s="13">
        <f>SUM(E193:CE193)</f>
        <v>2554</v>
      </c>
    </row>
    <row r="194" spans="1:84" ht="8.25" customHeight="1" x14ac:dyDescent="0.15">
      <c r="A194" s="37"/>
      <c r="B194" s="42" t="s">
        <v>271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6</v>
      </c>
      <c r="AH194" s="13">
        <v>0</v>
      </c>
      <c r="AI194" s="13">
        <v>0</v>
      </c>
      <c r="AJ194" s="13">
        <v>45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119</v>
      </c>
      <c r="AR194" s="13">
        <v>0</v>
      </c>
      <c r="AS194" s="13">
        <v>0</v>
      </c>
      <c r="AT194" s="13">
        <v>0</v>
      </c>
      <c r="AU194" s="13">
        <v>0</v>
      </c>
      <c r="AV194" s="13">
        <v>56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245</v>
      </c>
    </row>
    <row r="195" spans="1:84" ht="8.25" customHeight="1" x14ac:dyDescent="0.15">
      <c r="A195" s="37"/>
      <c r="B195" s="42" t="s">
        <v>272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6</v>
      </c>
      <c r="AG195" s="13">
        <v>4</v>
      </c>
      <c r="AH195" s="13">
        <v>0</v>
      </c>
      <c r="AI195" s="13">
        <v>0</v>
      </c>
      <c r="AJ195" s="13">
        <v>70</v>
      </c>
      <c r="AK195" s="13">
        <v>0</v>
      </c>
      <c r="AL195" s="13">
        <v>0</v>
      </c>
      <c r="AM195" s="13">
        <v>3</v>
      </c>
      <c r="AN195" s="13">
        <v>0</v>
      </c>
      <c r="AO195" s="13">
        <v>0</v>
      </c>
      <c r="AP195" s="13">
        <v>0</v>
      </c>
      <c r="AQ195" s="13">
        <v>57</v>
      </c>
      <c r="AR195" s="13">
        <v>0</v>
      </c>
      <c r="AS195" s="13">
        <v>0</v>
      </c>
      <c r="AT195" s="13">
        <v>3</v>
      </c>
      <c r="AU195" s="13">
        <v>0</v>
      </c>
      <c r="AV195" s="13">
        <v>26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196</v>
      </c>
    </row>
    <row r="196" spans="1:84" ht="8.25" customHeight="1" x14ac:dyDescent="0.15">
      <c r="A196" s="38"/>
      <c r="B196" s="33" t="s">
        <v>98</v>
      </c>
      <c r="C196" s="34"/>
      <c r="D196" s="35"/>
      <c r="E196" s="14">
        <f t="shared" ref="E196:CF196" si="77">SUM(E193:E195)</f>
        <v>1</v>
      </c>
      <c r="F196" s="14">
        <f t="shared" si="77"/>
        <v>47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55</v>
      </c>
      <c r="AG196" s="14">
        <f t="shared" si="77"/>
        <v>13</v>
      </c>
      <c r="AH196" s="14">
        <f t="shared" si="77"/>
        <v>0</v>
      </c>
      <c r="AI196" s="14">
        <f t="shared" si="77"/>
        <v>0</v>
      </c>
      <c r="AJ196" s="14">
        <f t="shared" si="77"/>
        <v>933</v>
      </c>
      <c r="AK196" s="14">
        <f t="shared" si="77"/>
        <v>0</v>
      </c>
      <c r="AL196" s="14">
        <f t="shared" si="77"/>
        <v>0</v>
      </c>
      <c r="AM196" s="14">
        <f t="shared" si="77"/>
        <v>87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931</v>
      </c>
      <c r="AR196" s="14">
        <f t="shared" si="77"/>
        <v>4</v>
      </c>
      <c r="AS196" s="14">
        <f t="shared" si="77"/>
        <v>0</v>
      </c>
      <c r="AT196" s="14">
        <f t="shared" si="77"/>
        <v>3</v>
      </c>
      <c r="AU196" s="14">
        <f t="shared" si="77"/>
        <v>6</v>
      </c>
      <c r="AV196" s="14">
        <f t="shared" si="77"/>
        <v>814</v>
      </c>
      <c r="AW196" s="14">
        <f t="shared" si="77"/>
        <v>0</v>
      </c>
      <c r="AX196" s="14">
        <f t="shared" si="77"/>
        <v>0</v>
      </c>
      <c r="AY196" s="14">
        <f t="shared" si="77"/>
        <v>4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6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30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18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2995</v>
      </c>
    </row>
    <row r="197" spans="1:84" ht="8.25" customHeight="1" x14ac:dyDescent="0.15">
      <c r="A197" s="26" t="s">
        <v>273</v>
      </c>
      <c r="B197" s="27"/>
      <c r="C197" s="27"/>
      <c r="D197" s="28"/>
      <c r="E197" s="21">
        <f t="shared" ref="E197:BP197" si="78">SUM(E19,E40,E100,E118,E144,E158,E171,E178,E192,E196)</f>
        <v>43</v>
      </c>
      <c r="F197" s="21">
        <f t="shared" si="78"/>
        <v>15656</v>
      </c>
      <c r="G197" s="21">
        <f t="shared" si="78"/>
        <v>1293</v>
      </c>
      <c r="H197" s="21">
        <f t="shared" si="78"/>
        <v>0</v>
      </c>
      <c r="I197" s="21">
        <f t="shared" si="78"/>
        <v>1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1090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4</v>
      </c>
      <c r="T197" s="21">
        <f t="shared" si="78"/>
        <v>0</v>
      </c>
      <c r="U197" s="21">
        <f t="shared" si="78"/>
        <v>1</v>
      </c>
      <c r="V197" s="21">
        <f t="shared" si="78"/>
        <v>57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807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3728</v>
      </c>
      <c r="AG197" s="21">
        <f t="shared" si="78"/>
        <v>238</v>
      </c>
      <c r="AH197" s="21">
        <f t="shared" si="78"/>
        <v>0</v>
      </c>
      <c r="AI197" s="21">
        <f t="shared" si="78"/>
        <v>0</v>
      </c>
      <c r="AJ197" s="21">
        <f t="shared" si="78"/>
        <v>54702</v>
      </c>
      <c r="AK197" s="21">
        <f t="shared" si="78"/>
        <v>13</v>
      </c>
      <c r="AL197" s="21">
        <f t="shared" si="78"/>
        <v>52</v>
      </c>
      <c r="AM197" s="21">
        <f t="shared" si="78"/>
        <v>5539</v>
      </c>
      <c r="AN197" s="21">
        <f t="shared" si="78"/>
        <v>38</v>
      </c>
      <c r="AO197" s="21">
        <f t="shared" si="78"/>
        <v>2</v>
      </c>
      <c r="AP197" s="21">
        <f t="shared" si="78"/>
        <v>278</v>
      </c>
      <c r="AQ197" s="21">
        <f t="shared" si="78"/>
        <v>33921</v>
      </c>
      <c r="AR197" s="21">
        <f t="shared" si="78"/>
        <v>1342</v>
      </c>
      <c r="AS197" s="21">
        <f t="shared" si="78"/>
        <v>98</v>
      </c>
      <c r="AT197" s="21">
        <f t="shared" si="78"/>
        <v>121</v>
      </c>
      <c r="AU197" s="21">
        <f t="shared" si="78"/>
        <v>620</v>
      </c>
      <c r="AV197" s="21">
        <f t="shared" si="78"/>
        <v>33694</v>
      </c>
      <c r="AW197" s="21">
        <f t="shared" si="78"/>
        <v>17</v>
      </c>
      <c r="AX197" s="21">
        <f t="shared" si="78"/>
        <v>14</v>
      </c>
      <c r="AY197" s="21">
        <f t="shared" si="78"/>
        <v>778</v>
      </c>
      <c r="AZ197" s="21">
        <f t="shared" si="78"/>
        <v>0</v>
      </c>
      <c r="BA197" s="21">
        <f t="shared" si="78"/>
        <v>156</v>
      </c>
      <c r="BB197" s="21">
        <f t="shared" si="78"/>
        <v>0</v>
      </c>
      <c r="BC197" s="21">
        <f t="shared" si="78"/>
        <v>4</v>
      </c>
      <c r="BD197" s="21">
        <f t="shared" si="78"/>
        <v>2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1124</v>
      </c>
      <c r="BI197" s="21">
        <f t="shared" si="78"/>
        <v>0</v>
      </c>
      <c r="BJ197" s="21">
        <f t="shared" si="78"/>
        <v>86</v>
      </c>
      <c r="BK197" s="21">
        <f t="shared" si="78"/>
        <v>5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107</v>
      </c>
      <c r="BP197" s="21">
        <f t="shared" si="78"/>
        <v>0</v>
      </c>
      <c r="BQ197" s="21">
        <f t="shared" ref="BQ197:CF197" si="79">SUM(BQ19,BQ40,BQ100,BQ118,BQ144,BQ158,BQ171,BQ178,BQ192,BQ196)</f>
        <v>4</v>
      </c>
      <c r="BR197" s="21">
        <f t="shared" si="79"/>
        <v>0</v>
      </c>
      <c r="BS197" s="21">
        <f t="shared" si="79"/>
        <v>8</v>
      </c>
      <c r="BT197" s="21">
        <f t="shared" si="79"/>
        <v>1119</v>
      </c>
      <c r="BU197" s="21">
        <f t="shared" si="79"/>
        <v>20</v>
      </c>
      <c r="BV197" s="21">
        <f t="shared" si="79"/>
        <v>96</v>
      </c>
      <c r="BW197" s="21">
        <f t="shared" si="79"/>
        <v>21</v>
      </c>
      <c r="BX197" s="21">
        <f t="shared" si="79"/>
        <v>47</v>
      </c>
      <c r="BY197" s="21">
        <f t="shared" si="79"/>
        <v>7</v>
      </c>
      <c r="BZ197" s="21">
        <f t="shared" si="79"/>
        <v>0</v>
      </c>
      <c r="CA197" s="21">
        <f t="shared" si="79"/>
        <v>83</v>
      </c>
      <c r="CB197" s="21">
        <f t="shared" si="79"/>
        <v>3187</v>
      </c>
      <c r="CC197" s="21">
        <f t="shared" si="79"/>
        <v>52</v>
      </c>
      <c r="CD197" s="21">
        <f t="shared" si="79"/>
        <v>29</v>
      </c>
      <c r="CE197" s="21">
        <f t="shared" si="79"/>
        <v>98</v>
      </c>
      <c r="CF197" s="21">
        <f t="shared" si="79"/>
        <v>160425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274</v>
      </c>
      <c r="B203" s="30" t="s">
        <v>267</v>
      </c>
      <c r="C203" s="32" t="s">
        <v>275</v>
      </c>
      <c r="D203" s="20" t="s">
        <v>267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268</v>
      </c>
      <c r="E204" s="25">
        <v>0</v>
      </c>
      <c r="F204" s="25">
        <v>49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66</v>
      </c>
      <c r="AK204" s="25">
        <v>0</v>
      </c>
      <c r="AL204" s="25">
        <v>0</v>
      </c>
      <c r="AM204" s="25">
        <v>10</v>
      </c>
      <c r="AN204" s="25">
        <v>0</v>
      </c>
      <c r="AO204" s="25">
        <v>0</v>
      </c>
      <c r="AP204" s="25">
        <v>1</v>
      </c>
      <c r="AQ204" s="25">
        <v>23</v>
      </c>
      <c r="AR204" s="25">
        <v>0</v>
      </c>
      <c r="AS204" s="25">
        <v>0</v>
      </c>
      <c r="AT204" s="25">
        <v>0</v>
      </c>
      <c r="AU204" s="25">
        <v>1</v>
      </c>
      <c r="AV204" s="25">
        <v>86</v>
      </c>
      <c r="AW204" s="25">
        <v>0</v>
      </c>
      <c r="AX204" s="25">
        <v>0</v>
      </c>
      <c r="AY204" s="25">
        <v>9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1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280</v>
      </c>
    </row>
    <row r="205" spans="1:84" ht="9.75" customHeight="1" x14ac:dyDescent="0.15"/>
  </sheetData>
  <mergeCells count="194"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B171:D171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B158:D158"/>
    <mergeCell ref="A159:A171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B139:B143"/>
    <mergeCell ref="C139:D139"/>
    <mergeCell ref="C140:D140"/>
    <mergeCell ref="C141:D141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C60:C62"/>
    <mergeCell ref="C63:D63"/>
    <mergeCell ref="B64:B77"/>
    <mergeCell ref="C64:C66"/>
    <mergeCell ref="C67:C70"/>
    <mergeCell ref="C71:C73"/>
    <mergeCell ref="C74:C77"/>
    <mergeCell ref="C49:D49"/>
    <mergeCell ref="B50:B53"/>
    <mergeCell ref="C50:D50"/>
    <mergeCell ref="C51:D51"/>
    <mergeCell ref="C52:D52"/>
    <mergeCell ref="C53:D53"/>
    <mergeCell ref="B34:B39"/>
    <mergeCell ref="C34:C38"/>
    <mergeCell ref="C39:D39"/>
    <mergeCell ref="B40:D40"/>
    <mergeCell ref="A41:A100"/>
    <mergeCell ref="B41:B44"/>
    <mergeCell ref="C41:D41"/>
    <mergeCell ref="C42:C44"/>
    <mergeCell ref="B45:B49"/>
    <mergeCell ref="C45:C48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  <mergeCell ref="C12:D12"/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</mergeCells>
  <phoneticPr fontId="3"/>
  <printOptions horizontalCentered="1"/>
  <pageMargins left="0.31496062992125984" right="0.31496062992125984" top="7.874015748031496E-2" bottom="0" header="0" footer="0"/>
  <pageSetup paperSize="9" scale="74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令和7年4月!Print_Titles</vt:lpstr>
      <vt:lpstr>令和7年5月!Print_Titles</vt:lpstr>
      <vt:lpstr>令和7年6月!Print_Titles</vt:lpstr>
      <vt:lpstr>令和7年7月!Print_Titles</vt:lpstr>
      <vt:lpstr>令和7年8月!Print_Titles</vt:lpstr>
      <vt:lpstr>令和7年9月!Print_Titles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2025-10-14T05:11:04Z</cp:lastPrinted>
  <dcterms:created xsi:type="dcterms:W3CDTF">2025-05-12T01:11:10Z</dcterms:created>
  <dcterms:modified xsi:type="dcterms:W3CDTF">2025-10-14T05:12:14Z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